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16" yWindow="216" windowWidth="19416" windowHeight="11016" tabRatio="500" activeTab="5"/>
  </bookViews>
  <sheets>
    <sheet name="Instructions" sheetId="1" r:id="rId1"/>
    <sheet name="20 or less" sheetId="2" r:id="rId2"/>
    <sheet name="30 or less" sheetId="3" r:id="rId3"/>
    <sheet name="50 or less" sheetId="4" r:id="rId4"/>
    <sheet name="80 or less" sheetId="5" r:id="rId5"/>
    <sheet name="100 or less" sheetId="6" r:id="rId6"/>
  </sheets>
  <definedNames>
    <definedName name="_xlnm.Print_Area" localSheetId="0">'Instructions'!#REF!</definedName>
  </definedNames>
  <calcPr fullCalcOnLoad="1"/>
</workbook>
</file>

<file path=xl/sharedStrings.xml><?xml version="1.0" encoding="utf-8"?>
<sst xmlns="http://schemas.openxmlformats.org/spreadsheetml/2006/main" count="182" uniqueCount="54">
  <si>
    <t>If the amount shown is less than zero, the Soccer Officials of Tennessee will send checks based on the allocations indicated below. If no guidance is given below, a check will go to whomever is listed above as lead instructor.</t>
  </si>
  <si>
    <t>Amount*</t>
  </si>
  <si>
    <t>*Enter "40" for 40%, etc.</t>
  </si>
  <si>
    <t>Go to the appropriate roster sheet.</t>
  </si>
  <si>
    <t>Amount paid online
(US Soccer)</t>
  </si>
  <si>
    <t xml:space="preserve">Lead instructor </t>
  </si>
  <si>
    <t xml:space="preserve">Type of clinic </t>
  </si>
  <si>
    <t xml:space="preserve">First date of clinic </t>
  </si>
  <si>
    <t xml:space="preserve">Last date of clinic </t>
  </si>
  <si>
    <t xml:space="preserve">Comments </t>
  </si>
  <si>
    <t xml:space="preserve">Clinic Fee </t>
  </si>
  <si>
    <t xml:space="preserve">Late Fee </t>
  </si>
  <si>
    <t xml:space="preserve">2.  </t>
  </si>
  <si>
    <t xml:space="preserve">3.  </t>
  </si>
  <si>
    <t>Total paid online</t>
  </si>
  <si>
    <t>Total of registration and late fees</t>
  </si>
  <si>
    <r>
      <t>If you look at the bottom of this page, you will see that this Excel file includes the sheet you are on (</t>
    </r>
    <r>
      <rPr>
        <b/>
        <sz val="14"/>
        <rFont val="Verdana"/>
        <family val="0"/>
      </rPr>
      <t>Instructions</t>
    </r>
    <r>
      <rPr>
        <sz val="14"/>
        <rFont val="Verdana"/>
        <family val="0"/>
      </rPr>
      <t xml:space="preserve">) as well as five additional "roster" sheets:" </t>
    </r>
    <r>
      <rPr>
        <b/>
        <sz val="14"/>
        <rFont val="Verdana"/>
        <family val="0"/>
      </rPr>
      <t>20 or less</t>
    </r>
    <r>
      <rPr>
        <sz val="14"/>
        <rFont val="Verdana"/>
        <family val="0"/>
      </rPr>
      <t xml:space="preserve">, </t>
    </r>
    <r>
      <rPr>
        <b/>
        <sz val="14"/>
        <rFont val="Verdana"/>
        <family val="0"/>
      </rPr>
      <t>30 or less</t>
    </r>
    <r>
      <rPr>
        <sz val="14"/>
        <rFont val="Verdana"/>
        <family val="0"/>
      </rPr>
      <t xml:space="preserve">, etc. Please use only one roster sheet per class and include only one class per sheet. You may use whichever sheet you want to use, but please note that each has been designed to accommodate a class up to a certain size. For example, if your class has 23 attendees, you may use any of the sheets except the one labeled 20 or less, but it might be most convenient to use the one labeled </t>
    </r>
    <r>
      <rPr>
        <b/>
        <sz val="14"/>
        <rFont val="Verdana"/>
        <family val="0"/>
      </rPr>
      <t>30 or less</t>
    </r>
    <r>
      <rPr>
        <sz val="14"/>
        <rFont val="Verdana"/>
        <family val="0"/>
      </rPr>
      <t>.</t>
    </r>
  </si>
  <si>
    <t>DOB</t>
  </si>
  <si>
    <t>Phone</t>
  </si>
  <si>
    <t>Email</t>
  </si>
  <si>
    <t>Referee Grade</t>
  </si>
  <si>
    <t>Instructors' net income (includes reimbursement for refunds given to grade-9 referees)</t>
  </si>
  <si>
    <t>If you are entering information about an assignor, please use grade 8A.</t>
  </si>
  <si>
    <t>4.</t>
  </si>
  <si>
    <t xml:space="preserve">5.  </t>
  </si>
  <si>
    <t xml:space="preserve">6.  </t>
  </si>
  <si>
    <t xml:space="preserve">8. </t>
  </si>
  <si>
    <t>Be sure to refund $5 to each grade-9 referee who registered on the US Soccer website.</t>
  </si>
  <si>
    <t>Note the instruction on the sheet labeled Instructions</t>
  </si>
  <si>
    <t xml:space="preserve">1.  </t>
  </si>
  <si>
    <t>Last Name</t>
  </si>
  <si>
    <t>First Name</t>
  </si>
  <si>
    <t>Please mail a copy of your roster, check (if applicable), and any needed paperwork to</t>
  </si>
  <si>
    <t>You should not enter anything into a field if it is shaded in turquoise (you probably won't be allowed to do this). However, please enter all other requested information that is available. If a field value is zero, you may enter a zero or leave the field blank.</t>
  </si>
  <si>
    <t>Enter a late fee only if applicable.</t>
  </si>
  <si>
    <t>INSTRUCTIONS</t>
  </si>
  <si>
    <t>Note that there no longer is a finance sheet. The finance information is now on each roster sheet.</t>
  </si>
  <si>
    <t>Amount paid at door</t>
  </si>
  <si>
    <t>Amount paid online
(SOTN.GameOfficials)</t>
  </si>
  <si>
    <t>Registration Fee</t>
  </si>
  <si>
    <t>Clinic Fee</t>
  </si>
  <si>
    <t>Late Fee</t>
  </si>
  <si>
    <t>118 Monticello Road</t>
  </si>
  <si>
    <t>Amount to be refunded to grade-9 referees who paid on US Soccer's website</t>
  </si>
  <si>
    <t>Instructor</t>
  </si>
  <si>
    <t xml:space="preserve">Remaining to allocate: </t>
  </si>
  <si>
    <t>other</t>
  </si>
  <si>
    <t>Peggy Gruzalski</t>
  </si>
  <si>
    <t>Provide the information requested at the top of the sheet (lead instructor, type of clinic, etc.). Be sure to include the class fee and the late fee. If the late fee doesn't apply to the class, leave it blank or enter zero.</t>
  </si>
  <si>
    <t>If greater than zero, the amount to be sent to the Soccer Officials of Tennessee. If less than zero, the amount to be sent to the instructors.</t>
  </si>
  <si>
    <t>Oak Ridge, TN  37830</t>
  </si>
  <si>
    <t>If, because of the incentive and/or people registering online, the Soccer Officials of Tennessee owe the instructor(s) and there is more than one instructor, please indicate how this money should be distributed among the instructors by using the tables at the bottom of the spreadsheet.</t>
  </si>
  <si>
    <r>
      <t xml:space="preserve">Regarding the field labeled
      </t>
    </r>
    <r>
      <rPr>
        <b/>
        <sz val="14"/>
        <rFont val="Verdana"/>
        <family val="0"/>
      </rPr>
      <t xml:space="preserve">Amount owed to the Soccer Officials of Tennessee </t>
    </r>
    <r>
      <rPr>
        <sz val="14"/>
        <rFont val="Verdana"/>
        <family val="0"/>
      </rPr>
      <t xml:space="preserve">  
(which appears near the bottom of the roster): 
  - If the amount is positive, please include a check made payable to The Soccer Officials of Tennessee.
  - If the amount is negative, I will send checks as indicated on the roster sheet.</t>
    </r>
  </si>
  <si>
    <t xml:space="preserve">7.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</si>
</sst>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d\-mmm\-yyyy"/>
    <numFmt numFmtId="166" formatCode="&quot;$&quot;#,##0.00"/>
  </numFmts>
  <fonts count="43">
    <font>
      <sz val="10"/>
      <name val="Verdana"/>
      <family val="0"/>
    </font>
    <font>
      <b/>
      <sz val="10"/>
      <name val="Verdana"/>
      <family val="0"/>
    </font>
    <font>
      <i/>
      <sz val="10"/>
      <name val="Verdana"/>
      <family val="0"/>
    </font>
    <font>
      <b/>
      <i/>
      <sz val="10"/>
      <name val="Verdana"/>
      <family val="0"/>
    </font>
    <font>
      <sz val="8"/>
      <name val="Verdana"/>
      <family val="0"/>
    </font>
    <font>
      <u val="single"/>
      <sz val="10"/>
      <color indexed="12"/>
      <name val="Verdana"/>
      <family val="0"/>
    </font>
    <font>
      <u val="single"/>
      <sz val="10"/>
      <color indexed="61"/>
      <name val="Verdana"/>
      <family val="0"/>
    </font>
    <font>
      <sz val="14"/>
      <name val="Verdana"/>
      <family val="0"/>
    </font>
    <font>
      <b/>
      <sz val="14"/>
      <name val="Verdan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6"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3">
    <xf numFmtId="0" fontId="0" fillId="0" borderId="0" xfId="0" applyAlignment="1">
      <alignment/>
    </xf>
    <xf numFmtId="0" fontId="0" fillId="0" borderId="10" xfId="0" applyBorder="1" applyAlignment="1" applyProtection="1">
      <alignment/>
      <protection locked="0"/>
    </xf>
    <xf numFmtId="14" fontId="0" fillId="0" borderId="10" xfId="0" applyNumberFormat="1" applyBorder="1" applyAlignment="1" applyProtection="1">
      <alignment horizontal="center"/>
      <protection locked="0"/>
    </xf>
    <xf numFmtId="0" fontId="0" fillId="0" borderId="10" xfId="0" applyBorder="1" applyAlignment="1" applyProtection="1">
      <alignment horizontal="center"/>
      <protection locked="0"/>
    </xf>
    <xf numFmtId="164" fontId="0" fillId="0" borderId="10" xfId="0" applyNumberFormat="1" applyBorder="1" applyAlignment="1" applyProtection="1">
      <alignment horizontal="center"/>
      <protection locked="0"/>
    </xf>
    <xf numFmtId="0" fontId="0" fillId="0" borderId="0" xfId="0" applyAlignment="1" applyProtection="1">
      <alignment/>
      <protection hidden="1"/>
    </xf>
    <xf numFmtId="0" fontId="0" fillId="0" borderId="0" xfId="0" applyAlignment="1" applyProtection="1">
      <alignment horizontal="right"/>
      <protection hidden="1"/>
    </xf>
    <xf numFmtId="0" fontId="0" fillId="0" borderId="10" xfId="0"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164" fontId="0" fillId="33" borderId="10" xfId="0" applyNumberFormat="1" applyFill="1" applyBorder="1" applyAlignment="1" applyProtection="1">
      <alignment horizontal="center"/>
      <protection hidden="1"/>
    </xf>
    <xf numFmtId="164" fontId="0" fillId="0" borderId="11" xfId="0" applyNumberFormat="1" applyFill="1" applyBorder="1" applyAlignment="1" applyProtection="1">
      <alignment horizontal="center"/>
      <protection hidden="1"/>
    </xf>
    <xf numFmtId="164" fontId="0" fillId="0" borderId="0" xfId="0" applyNumberFormat="1" applyFill="1" applyBorder="1" applyAlignment="1" applyProtection="1">
      <alignment horizontal="center"/>
      <protection hidden="1"/>
    </xf>
    <xf numFmtId="0" fontId="7" fillId="0" borderId="0" xfId="0" applyFont="1" applyAlignment="1" applyProtection="1">
      <alignment vertical="top"/>
      <protection hidden="1"/>
    </xf>
    <xf numFmtId="0" fontId="7" fillId="0" borderId="0" xfId="0" applyFont="1" applyAlignment="1">
      <alignment vertical="top"/>
    </xf>
    <xf numFmtId="0" fontId="7" fillId="0" borderId="0" xfId="0" applyFont="1" applyAlignment="1" applyProtection="1" quotePrefix="1">
      <alignment horizontal="right" vertical="top" wrapText="1"/>
      <protection hidden="1"/>
    </xf>
    <xf numFmtId="0" fontId="7" fillId="0" borderId="0" xfId="0" applyFont="1" applyAlignment="1">
      <alignment vertical="top" wrapText="1"/>
    </xf>
    <xf numFmtId="0" fontId="7" fillId="0" borderId="0" xfId="0" applyFont="1" applyAlignment="1" applyProtection="1">
      <alignment vertical="top" wrapText="1"/>
      <protection hidden="1"/>
    </xf>
    <xf numFmtId="0" fontId="0" fillId="0" borderId="0" xfId="0" applyAlignment="1">
      <alignment vertical="top"/>
    </xf>
    <xf numFmtId="0" fontId="7" fillId="0" borderId="0" xfId="0" applyFont="1" applyAlignment="1" applyProtection="1">
      <alignment horizontal="left" vertical="top" wrapText="1"/>
      <protection hidden="1"/>
    </xf>
    <xf numFmtId="0" fontId="0" fillId="0" borderId="10" xfId="0" applyBorder="1" applyAlignment="1" applyProtection="1">
      <alignment horizontal="center"/>
      <protection hidden="1"/>
    </xf>
    <xf numFmtId="164" fontId="0" fillId="0" borderId="0" xfId="0" applyNumberFormat="1" applyFont="1" applyBorder="1" applyAlignment="1" applyProtection="1">
      <alignment horizontal="center"/>
      <protection hidden="1"/>
    </xf>
    <xf numFmtId="164" fontId="0" fillId="0" borderId="11" xfId="0" applyNumberFormat="1" applyFont="1" applyBorder="1" applyAlignment="1" applyProtection="1">
      <alignment horizontal="center"/>
      <protection hidden="1"/>
    </xf>
    <xf numFmtId="0" fontId="0" fillId="0" borderId="12" xfId="0" applyBorder="1" applyAlignment="1" applyProtection="1">
      <alignment horizontal="right"/>
      <protection hidden="1"/>
    </xf>
    <xf numFmtId="0" fontId="0" fillId="0" borderId="0" xfId="0" applyAlignment="1" applyProtection="1">
      <alignment horizontal="center"/>
      <protection hidden="1"/>
    </xf>
    <xf numFmtId="0" fontId="0" fillId="0" borderId="0" xfId="0" applyBorder="1" applyAlignment="1" applyProtection="1">
      <alignment horizontal="right"/>
      <protection hidden="1"/>
    </xf>
    <xf numFmtId="164" fontId="0" fillId="33" borderId="10" xfId="0" applyNumberFormat="1" applyFill="1" applyBorder="1" applyAlignment="1" applyProtection="1">
      <alignment horizontal="center" vertical="center"/>
      <protection hidden="1"/>
    </xf>
    <xf numFmtId="9" fontId="0" fillId="0" borderId="10" xfId="0" applyNumberFormat="1" applyBorder="1" applyAlignment="1" applyProtection="1">
      <alignment horizontal="center"/>
      <protection locked="0"/>
    </xf>
    <xf numFmtId="9" fontId="0" fillId="0" borderId="0" xfId="0" applyNumberFormat="1" applyAlignment="1" applyProtection="1">
      <alignment horizontal="center"/>
      <protection hidden="1"/>
    </xf>
    <xf numFmtId="166" fontId="0" fillId="0" borderId="0" xfId="0" applyNumberFormat="1" applyAlignment="1" applyProtection="1">
      <alignment/>
      <protection hidden="1"/>
    </xf>
    <xf numFmtId="0" fontId="0" fillId="0" borderId="0" xfId="0" applyAlignment="1" applyProtection="1">
      <alignment/>
      <protection locked="0"/>
    </xf>
    <xf numFmtId="0" fontId="7" fillId="0" borderId="0" xfId="0" applyFont="1" applyAlignment="1" applyProtection="1">
      <alignment horizontal="left" vertical="top" wrapText="1"/>
      <protection hidden="1"/>
    </xf>
    <xf numFmtId="0" fontId="8" fillId="0" borderId="0" xfId="0" applyFont="1" applyAlignment="1" applyProtection="1">
      <alignment horizontal="left" vertical="top" wrapText="1"/>
      <protection hidden="1"/>
    </xf>
    <xf numFmtId="0" fontId="8" fillId="0" borderId="0" xfId="0" applyFont="1" applyAlignment="1" applyProtection="1">
      <alignment horizontal="center" vertical="top" wrapText="1"/>
      <protection hidden="1"/>
    </xf>
    <xf numFmtId="0" fontId="0" fillId="0" borderId="0" xfId="0" applyAlignment="1" applyProtection="1">
      <alignment horizontal="center"/>
      <protection hidden="1"/>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0" fillId="0" borderId="15" xfId="0" applyBorder="1" applyAlignment="1" applyProtection="1">
      <alignment horizontal="right"/>
      <protection hidden="1"/>
    </xf>
    <xf numFmtId="0" fontId="0" fillId="0" borderId="13" xfId="0" applyBorder="1" applyAlignment="1" applyProtection="1">
      <alignment horizontal="right" vertical="center" wrapText="1"/>
      <protection hidden="1"/>
    </xf>
    <xf numFmtId="0" fontId="0" fillId="0" borderId="16" xfId="0" applyBorder="1" applyAlignment="1" applyProtection="1">
      <alignment horizontal="right" vertical="center" wrapText="1"/>
      <protection hidden="1"/>
    </xf>
    <xf numFmtId="0" fontId="0" fillId="0" borderId="14" xfId="0" applyBorder="1" applyAlignment="1" applyProtection="1">
      <alignment horizontal="right" vertical="center" wrapText="1"/>
      <protection hidden="1"/>
    </xf>
    <xf numFmtId="0" fontId="0" fillId="0" borderId="11"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0" fillId="0" borderId="13" xfId="0" applyBorder="1" applyAlignment="1" applyProtection="1">
      <alignment horizontal="center"/>
      <protection hidden="1"/>
    </xf>
    <xf numFmtId="0" fontId="0" fillId="0" borderId="14" xfId="0" applyBorder="1" applyAlignment="1" applyProtection="1">
      <alignment horizontal="center"/>
      <protection hidden="1"/>
    </xf>
    <xf numFmtId="0" fontId="0" fillId="0" borderId="12" xfId="0" applyBorder="1" applyAlignment="1" applyProtection="1">
      <alignment horizontal="right"/>
      <protection hidden="1"/>
    </xf>
    <xf numFmtId="0" fontId="0" fillId="0" borderId="17" xfId="0" applyBorder="1" applyAlignment="1" applyProtection="1">
      <alignment horizontal="right"/>
      <protection hidden="1"/>
    </xf>
    <xf numFmtId="14" fontId="0" fillId="0" borderId="10" xfId="0" applyNumberFormat="1" applyBorder="1" applyAlignment="1" applyProtection="1">
      <alignment horizontal="left"/>
      <protection locked="0"/>
    </xf>
    <xf numFmtId="0" fontId="0" fillId="0" borderId="0" xfId="0" applyBorder="1" applyAlignment="1" applyProtection="1">
      <alignment horizontal="right"/>
      <protection hidden="1"/>
    </xf>
    <xf numFmtId="0" fontId="0" fillId="0" borderId="10" xfId="0" applyBorder="1" applyAlignment="1" applyProtection="1">
      <alignment horizontal="left"/>
      <protection locked="0"/>
    </xf>
    <xf numFmtId="0" fontId="0" fillId="0" borderId="13" xfId="0" applyBorder="1" applyAlignment="1" applyProtection="1">
      <alignment horizontal="right"/>
      <protection hidden="1"/>
    </xf>
    <xf numFmtId="0" fontId="0" fillId="0" borderId="16" xfId="0" applyBorder="1" applyAlignment="1" applyProtection="1">
      <alignment horizontal="right"/>
      <protection hidden="1"/>
    </xf>
    <xf numFmtId="0" fontId="0" fillId="0" borderId="14" xfId="0" applyBorder="1" applyAlignment="1" applyProtection="1">
      <alignment horizontal="right"/>
      <protection hidden="1"/>
    </xf>
    <xf numFmtId="0" fontId="1" fillId="0" borderId="0" xfId="0" applyFont="1" applyAlignment="1" applyProtection="1">
      <alignment/>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2">
    <dxf>
      <font>
        <b/>
        <i val="0"/>
        <color indexed="10"/>
      </font>
    </dxf>
    <dxf>
      <font>
        <color indexed="10"/>
      </font>
    </dxf>
    <dxf>
      <font>
        <b/>
        <i val="0"/>
        <color indexed="10"/>
      </font>
    </dxf>
    <dxf>
      <font>
        <b/>
        <i val="0"/>
        <color indexed="10"/>
      </font>
    </dxf>
    <dxf>
      <font>
        <b/>
        <i val="0"/>
        <color indexed="10"/>
      </font>
    </dxf>
    <dxf>
      <font>
        <color indexed="10"/>
      </font>
    </dxf>
    <dxf>
      <font>
        <b/>
        <i val="0"/>
        <color indexed="10"/>
      </font>
    </dxf>
    <dxf>
      <font>
        <b/>
        <i val="0"/>
        <color indexed="10"/>
      </font>
    </dxf>
    <dxf>
      <font>
        <b/>
        <i val="0"/>
        <color indexed="10"/>
      </font>
    </dxf>
    <dxf>
      <font>
        <color indexed="10"/>
      </font>
    </dxf>
    <dxf>
      <font>
        <b/>
        <i val="0"/>
        <color indexed="10"/>
      </font>
    </dxf>
    <dxf>
      <font>
        <b/>
        <i val="0"/>
        <color indexed="10"/>
      </font>
    </dxf>
    <dxf>
      <font>
        <b/>
        <i val="0"/>
        <color indexed="10"/>
      </font>
    </dxf>
    <dxf>
      <font>
        <color indexed="10"/>
      </font>
    </dxf>
    <dxf>
      <font>
        <b/>
        <i val="0"/>
        <color indexed="10"/>
      </font>
    </dxf>
    <dxf>
      <font>
        <b/>
        <i val="0"/>
        <color indexed="10"/>
      </font>
    </dxf>
    <dxf>
      <font>
        <b/>
        <i val="0"/>
        <color indexed="10"/>
      </font>
    </dxf>
    <dxf>
      <font>
        <color indexed="10"/>
      </font>
    </dxf>
    <dxf>
      <font>
        <b/>
        <i val="0"/>
        <color indexed="10"/>
      </font>
    </dxf>
    <dxf>
      <font>
        <b/>
        <i val="0"/>
        <color indexed="10"/>
      </font>
    </dxf>
    <dxf>
      <font>
        <b/>
        <i val="0"/>
        <color rgb="FFDD0806"/>
      </font>
      <border/>
    </dxf>
    <dxf>
      <font>
        <color rgb="FFDD0806"/>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16"/>
  <sheetViews>
    <sheetView showGridLines="0" zoomScalePageLayoutView="0" workbookViewId="0" topLeftCell="A4">
      <selection activeCell="A14" sqref="A14"/>
    </sheetView>
  </sheetViews>
  <sheetFormatPr defaultColWidth="10.75390625" defaultRowHeight="12.75"/>
  <cols>
    <col min="1" max="1" width="8.25390625" style="17" customWidth="1"/>
    <col min="2" max="16384" width="10.75390625" style="17" customWidth="1"/>
  </cols>
  <sheetData>
    <row r="1" spans="1:12" s="13" customFormat="1" ht="17.25">
      <c r="A1" s="12"/>
      <c r="B1" s="12"/>
      <c r="C1" s="12"/>
      <c r="D1" s="12"/>
      <c r="E1" s="12"/>
      <c r="F1" s="12"/>
      <c r="G1" s="12"/>
      <c r="H1" s="12"/>
      <c r="I1" s="12"/>
      <c r="J1" s="12"/>
      <c r="K1" s="12"/>
      <c r="L1" s="12"/>
    </row>
    <row r="2" spans="1:12" s="15" customFormat="1" ht="99.75" customHeight="1">
      <c r="A2" s="30" t="s">
        <v>16</v>
      </c>
      <c r="B2" s="30"/>
      <c r="C2" s="30"/>
      <c r="D2" s="30"/>
      <c r="E2" s="30"/>
      <c r="F2" s="30"/>
      <c r="G2" s="30"/>
      <c r="H2" s="30"/>
      <c r="I2" s="30"/>
      <c r="J2" s="30"/>
      <c r="K2" s="30"/>
      <c r="L2" s="30"/>
    </row>
    <row r="3" spans="1:12" s="15" customFormat="1" ht="24.75" customHeight="1">
      <c r="A3" s="30" t="s">
        <v>36</v>
      </c>
      <c r="B3" s="30"/>
      <c r="C3" s="30"/>
      <c r="D3" s="30"/>
      <c r="E3" s="30"/>
      <c r="F3" s="30"/>
      <c r="G3" s="30"/>
      <c r="H3" s="30"/>
      <c r="I3" s="30"/>
      <c r="J3" s="30"/>
      <c r="K3" s="30"/>
      <c r="L3" s="30"/>
    </row>
    <row r="4" spans="1:12" s="15" customFormat="1" ht="24.75" customHeight="1">
      <c r="A4" s="18"/>
      <c r="B4" s="18"/>
      <c r="C4" s="18"/>
      <c r="D4" s="18"/>
      <c r="E4" s="18"/>
      <c r="F4" s="18"/>
      <c r="G4" s="18"/>
      <c r="H4" s="18"/>
      <c r="I4" s="18"/>
      <c r="J4" s="18"/>
      <c r="K4" s="18"/>
      <c r="L4" s="18"/>
    </row>
    <row r="5" spans="1:12" s="15" customFormat="1" ht="24.75" customHeight="1">
      <c r="A5" s="32" t="s">
        <v>35</v>
      </c>
      <c r="B5" s="32"/>
      <c r="C5" s="32"/>
      <c r="D5" s="32"/>
      <c r="E5" s="32"/>
      <c r="F5" s="32"/>
      <c r="G5" s="32"/>
      <c r="H5" s="32"/>
      <c r="I5" s="32"/>
      <c r="J5" s="32"/>
      <c r="K5" s="32"/>
      <c r="L5" s="32"/>
    </row>
    <row r="6" spans="1:12" s="16" customFormat="1" ht="24.75" customHeight="1">
      <c r="A6" s="14" t="s">
        <v>29</v>
      </c>
      <c r="B6" s="30" t="s">
        <v>3</v>
      </c>
      <c r="C6" s="31"/>
      <c r="D6" s="31"/>
      <c r="E6" s="31"/>
      <c r="F6" s="31"/>
      <c r="G6" s="31"/>
      <c r="H6" s="31"/>
      <c r="I6" s="31"/>
      <c r="J6" s="31"/>
      <c r="K6" s="31"/>
      <c r="L6" s="31"/>
    </row>
    <row r="7" spans="1:12" s="15" customFormat="1" ht="43.5" customHeight="1">
      <c r="A7" s="14" t="s">
        <v>12</v>
      </c>
      <c r="B7" s="30" t="s">
        <v>48</v>
      </c>
      <c r="C7" s="30"/>
      <c r="D7" s="30"/>
      <c r="E7" s="30"/>
      <c r="F7" s="30"/>
      <c r="G7" s="30"/>
      <c r="H7" s="30"/>
      <c r="I7" s="30"/>
      <c r="J7" s="30"/>
      <c r="K7" s="30"/>
      <c r="L7" s="30"/>
    </row>
    <row r="8" spans="1:12" s="15" customFormat="1" ht="60" customHeight="1">
      <c r="A8" s="14" t="s">
        <v>13</v>
      </c>
      <c r="B8" s="30" t="s">
        <v>33</v>
      </c>
      <c r="C8" s="30"/>
      <c r="D8" s="30"/>
      <c r="E8" s="30"/>
      <c r="F8" s="30"/>
      <c r="G8" s="30"/>
      <c r="H8" s="30"/>
      <c r="I8" s="30"/>
      <c r="J8" s="30"/>
      <c r="K8" s="30"/>
      <c r="L8" s="30"/>
    </row>
    <row r="9" spans="1:12" s="15" customFormat="1" ht="27.75" customHeight="1">
      <c r="A9" s="14" t="s">
        <v>23</v>
      </c>
      <c r="B9" s="30" t="s">
        <v>22</v>
      </c>
      <c r="C9" s="30"/>
      <c r="D9" s="30"/>
      <c r="E9" s="30"/>
      <c r="F9" s="30"/>
      <c r="G9" s="30"/>
      <c r="H9" s="30"/>
      <c r="I9" s="30"/>
      <c r="J9" s="30"/>
      <c r="K9" s="30"/>
      <c r="L9" s="30"/>
    </row>
    <row r="10" spans="1:12" s="15" customFormat="1" ht="27.75" customHeight="1">
      <c r="A10" s="14" t="s">
        <v>24</v>
      </c>
      <c r="B10" s="30" t="s">
        <v>27</v>
      </c>
      <c r="C10" s="30"/>
      <c r="D10" s="30"/>
      <c r="E10" s="30"/>
      <c r="F10" s="30"/>
      <c r="G10" s="30"/>
      <c r="H10" s="30"/>
      <c r="I10" s="30"/>
      <c r="J10" s="30"/>
      <c r="K10" s="30"/>
      <c r="L10" s="30"/>
    </row>
    <row r="11" spans="1:12" s="15" customFormat="1" ht="99.75" customHeight="1">
      <c r="A11" s="14" t="s">
        <v>25</v>
      </c>
      <c r="B11" s="30" t="s">
        <v>52</v>
      </c>
      <c r="C11" s="30"/>
      <c r="D11" s="30"/>
      <c r="E11" s="30"/>
      <c r="F11" s="30"/>
      <c r="G11" s="30"/>
      <c r="H11" s="30"/>
      <c r="I11" s="30"/>
      <c r="J11" s="30"/>
      <c r="K11" s="30"/>
      <c r="L11" s="30"/>
    </row>
    <row r="12" spans="1:12" s="15" customFormat="1" ht="58.5" customHeight="1">
      <c r="A12" s="14" t="s">
        <v>53</v>
      </c>
      <c r="B12" s="30" t="s">
        <v>51</v>
      </c>
      <c r="C12" s="30"/>
      <c r="D12" s="30"/>
      <c r="E12" s="30"/>
      <c r="F12" s="30"/>
      <c r="G12" s="30"/>
      <c r="H12" s="30"/>
      <c r="I12" s="30"/>
      <c r="J12" s="30"/>
      <c r="K12" s="30"/>
      <c r="L12" s="30"/>
    </row>
    <row r="13" spans="1:12" s="15" customFormat="1" ht="24" customHeight="1">
      <c r="A13" s="14" t="s">
        <v>26</v>
      </c>
      <c r="B13" s="30" t="s">
        <v>32</v>
      </c>
      <c r="C13" s="30"/>
      <c r="D13" s="30"/>
      <c r="E13" s="30"/>
      <c r="F13" s="30"/>
      <c r="G13" s="30"/>
      <c r="H13" s="30"/>
      <c r="I13" s="30"/>
      <c r="J13" s="30"/>
      <c r="K13" s="30"/>
      <c r="L13" s="30"/>
    </row>
    <row r="14" spans="1:12" s="15" customFormat="1" ht="18" customHeight="1">
      <c r="A14" s="16"/>
      <c r="B14" s="16"/>
      <c r="C14" s="30" t="s">
        <v>47</v>
      </c>
      <c r="D14" s="30"/>
      <c r="E14" s="30"/>
      <c r="F14" s="30"/>
      <c r="G14" s="30"/>
      <c r="H14" s="16"/>
      <c r="I14" s="16"/>
      <c r="J14" s="16"/>
      <c r="K14" s="16"/>
      <c r="L14" s="16"/>
    </row>
    <row r="15" spans="1:12" s="15" customFormat="1" ht="17.25">
      <c r="A15" s="16"/>
      <c r="B15" s="16"/>
      <c r="C15" s="30" t="s">
        <v>42</v>
      </c>
      <c r="D15" s="30"/>
      <c r="E15" s="30"/>
      <c r="F15" s="30"/>
      <c r="G15" s="30"/>
      <c r="H15" s="16"/>
      <c r="I15" s="16"/>
      <c r="J15" s="16"/>
      <c r="K15" s="16"/>
      <c r="L15" s="16"/>
    </row>
    <row r="16" spans="1:12" s="15" customFormat="1" ht="17.25">
      <c r="A16" s="16"/>
      <c r="B16" s="16"/>
      <c r="C16" s="30" t="s">
        <v>50</v>
      </c>
      <c r="D16" s="30"/>
      <c r="E16" s="30"/>
      <c r="F16" s="30"/>
      <c r="G16" s="30"/>
      <c r="H16" s="16"/>
      <c r="I16" s="16"/>
      <c r="J16" s="16"/>
      <c r="K16" s="16"/>
      <c r="L16" s="16"/>
    </row>
  </sheetData>
  <sheetProtection password="8947" sheet="1" objects="1" scenarios="1"/>
  <mergeCells count="14">
    <mergeCell ref="A2:L2"/>
    <mergeCell ref="A3:L3"/>
    <mergeCell ref="A5:L5"/>
    <mergeCell ref="B7:L7"/>
    <mergeCell ref="B8:L8"/>
    <mergeCell ref="B10:L10"/>
    <mergeCell ref="B11:L11"/>
    <mergeCell ref="B6:L6"/>
    <mergeCell ref="B13:L13"/>
    <mergeCell ref="C14:G14"/>
    <mergeCell ref="C15:G15"/>
    <mergeCell ref="C16:G16"/>
    <mergeCell ref="B12:L12"/>
    <mergeCell ref="B9:L9"/>
  </mergeCells>
  <printOptions/>
  <pageMargins left="0.75" right="0.75" top="1" bottom="1" header="0.5" footer="0.5"/>
  <pageSetup fitToHeight="1" fitToWidth="1" orientation="landscape" paperSize="9" scale="77"/>
  <headerFooter alignWithMargins="0">
    <oddHeader>&amp;C&amp;"Verdana,Bold"&amp;14Instructions</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Q47"/>
  <sheetViews>
    <sheetView zoomScalePageLayoutView="0" workbookViewId="0" topLeftCell="A1">
      <pane ySplit="11" topLeftCell="A12" activePane="bottomLeft" state="frozen"/>
      <selection pane="topLeft" activeCell="A1" sqref="A1"/>
      <selection pane="bottomLeft" activeCell="B48" sqref="A48:IV57"/>
    </sheetView>
  </sheetViews>
  <sheetFormatPr defaultColWidth="10.75390625" defaultRowHeight="12.75"/>
  <cols>
    <col min="1" max="1" width="3.875" style="5" customWidth="1"/>
    <col min="2" max="3" width="13.75390625" style="5" customWidth="1"/>
    <col min="4" max="4" width="10.75390625" style="5" customWidth="1"/>
    <col min="5" max="5" width="18.50390625" style="5" customWidth="1"/>
    <col min="6" max="6" width="17.875" style="5" customWidth="1"/>
    <col min="7" max="7" width="8.75390625" style="5" customWidth="1"/>
    <col min="8" max="8" width="11.00390625" style="5" customWidth="1"/>
    <col min="9" max="13" width="10.75390625" style="5" customWidth="1"/>
    <col min="14" max="14" width="15.25390625" style="5" customWidth="1"/>
    <col min="15" max="15" width="10.75390625" style="5" hidden="1" customWidth="1"/>
    <col min="16" max="17" width="6.75390625" style="5" hidden="1" customWidth="1"/>
    <col min="18" max="16384" width="10.75390625" style="5" customWidth="1"/>
  </cols>
  <sheetData>
    <row r="1" spans="2:5" ht="12">
      <c r="B1" s="52" t="s">
        <v>28</v>
      </c>
      <c r="C1" s="52"/>
      <c r="D1" s="52"/>
      <c r="E1" s="52"/>
    </row>
    <row r="3" spans="1:7" ht="12">
      <c r="A3" s="44" t="s">
        <v>5</v>
      </c>
      <c r="B3" s="45"/>
      <c r="C3" s="48"/>
      <c r="D3" s="48"/>
      <c r="E3" s="48"/>
      <c r="F3" s="6" t="s">
        <v>10</v>
      </c>
      <c r="G3" s="1"/>
    </row>
    <row r="4" spans="1:8" ht="12">
      <c r="A4" s="44" t="s">
        <v>6</v>
      </c>
      <c r="B4" s="45"/>
      <c r="C4" s="48"/>
      <c r="D4" s="48"/>
      <c r="E4" s="48"/>
      <c r="F4" s="6" t="s">
        <v>11</v>
      </c>
      <c r="G4" s="1"/>
      <c r="H4" s="5" t="s">
        <v>34</v>
      </c>
    </row>
    <row r="5" spans="1:5" ht="12">
      <c r="A5" s="44" t="s">
        <v>7</v>
      </c>
      <c r="B5" s="45"/>
      <c r="C5" s="46"/>
      <c r="D5" s="46"/>
      <c r="E5" s="46"/>
    </row>
    <row r="6" spans="1:5" ht="12">
      <c r="A6" s="44" t="s">
        <v>8</v>
      </c>
      <c r="B6" s="45"/>
      <c r="C6" s="46"/>
      <c r="D6" s="46"/>
      <c r="E6" s="46"/>
    </row>
    <row r="7" spans="1:5" ht="12">
      <c r="A7" s="47" t="s">
        <v>9</v>
      </c>
      <c r="B7" s="44"/>
      <c r="C7" s="48"/>
      <c r="D7" s="48"/>
      <c r="E7" s="48"/>
    </row>
    <row r="8" spans="1:5" ht="12">
      <c r="A8" s="24"/>
      <c r="B8" s="22"/>
      <c r="C8" s="48"/>
      <c r="D8" s="48"/>
      <c r="E8" s="48"/>
    </row>
    <row r="9" spans="1:5" ht="12">
      <c r="A9" s="24"/>
      <c r="B9" s="24"/>
      <c r="C9" s="48"/>
      <c r="D9" s="48"/>
      <c r="E9" s="48"/>
    </row>
    <row r="11" spans="2:17" ht="50.25">
      <c r="B11" s="7" t="s">
        <v>30</v>
      </c>
      <c r="C11" s="7" t="s">
        <v>31</v>
      </c>
      <c r="D11" s="7" t="s">
        <v>17</v>
      </c>
      <c r="E11" s="7" t="s">
        <v>18</v>
      </c>
      <c r="F11" s="7" t="s">
        <v>19</v>
      </c>
      <c r="G11" s="7" t="s">
        <v>20</v>
      </c>
      <c r="H11" s="7" t="s">
        <v>39</v>
      </c>
      <c r="I11" s="7" t="s">
        <v>40</v>
      </c>
      <c r="J11" s="7" t="s">
        <v>41</v>
      </c>
      <c r="K11" s="7" t="s">
        <v>37</v>
      </c>
      <c r="L11" s="7" t="s">
        <v>38</v>
      </c>
      <c r="M11" s="7" t="s">
        <v>4</v>
      </c>
      <c r="N11" s="8"/>
      <c r="O11" s="8"/>
      <c r="P11" s="5">
        <v>9</v>
      </c>
      <c r="Q11" s="5" t="s">
        <v>46</v>
      </c>
    </row>
    <row r="12" spans="1:17" ht="12">
      <c r="A12" s="5">
        <v>1</v>
      </c>
      <c r="B12" s="1"/>
      <c r="C12" s="1"/>
      <c r="D12" s="2"/>
      <c r="E12" s="1"/>
      <c r="F12" s="1"/>
      <c r="G12" s="3"/>
      <c r="H12" s="9">
        <f aca="true" t="shared" si="0" ref="H12:H31">IF(COUNTBLANK(G12:G12)=1,"",IF(G12="8A",10,IF(G12=8,48,IF(G12=9,35,IF(G12=7,48,"Wrong grade")))))</f>
      </c>
      <c r="I12" s="9">
        <f aca="true" t="shared" si="1" ref="I12:I31">IF(SUM(H12:H12)&gt;0,G$3,"")</f>
      </c>
      <c r="J12" s="9">
        <f aca="true" t="shared" si="2" ref="J12:J31">IF(SUM(H12:H12)&gt;0,G$4,"")</f>
      </c>
      <c r="K12" s="4"/>
      <c r="L12" s="4"/>
      <c r="M12" s="4"/>
      <c r="N12" s="21">
        <f>IF(O12&gt;0,"Needs "&amp;TEXT(O12,"$0")&amp;" Refund",IF(O12&lt;0,"Underpaid by "&amp;TEXT(-O12,"$0"),""))</f>
      </c>
      <c r="O12" s="20">
        <f>SUM(K12:M12)-SUM(H12:J12)</f>
        <v>0</v>
      </c>
      <c r="P12" s="11">
        <f>IF(G12=9,IF(O12&gt;0,O12,0),0)</f>
        <v>0</v>
      </c>
      <c r="Q12" s="11">
        <f>IF(G12&lt;&gt;9,O12,0)</f>
        <v>0</v>
      </c>
    </row>
    <row r="13" spans="1:17" ht="12">
      <c r="A13" s="5">
        <v>2</v>
      </c>
      <c r="B13" s="1"/>
      <c r="C13" s="1"/>
      <c r="D13" s="2"/>
      <c r="E13" s="1"/>
      <c r="F13" s="1"/>
      <c r="G13" s="3"/>
      <c r="H13" s="9">
        <f t="shared" si="0"/>
      </c>
      <c r="I13" s="9">
        <f t="shared" si="1"/>
      </c>
      <c r="J13" s="9">
        <f t="shared" si="2"/>
      </c>
      <c r="K13" s="4"/>
      <c r="L13" s="4"/>
      <c r="M13" s="4"/>
      <c r="N13" s="21">
        <f aca="true" t="shared" si="3" ref="N13:N31">IF(O13&gt;0,"Needs "&amp;TEXT(O13,"$0")&amp;" Refund",IF(O13&lt;0,"Underpaid by "&amp;TEXT(-O13,"$0"),""))</f>
      </c>
      <c r="O13" s="20">
        <f aca="true" t="shared" si="4" ref="O13:O31">SUM(K13:M13)-SUM(H13:J13)</f>
        <v>0</v>
      </c>
      <c r="P13" s="11">
        <f aca="true" t="shared" si="5" ref="P13:P31">IF(G13=9,IF(O13&gt;0,O13,0),0)</f>
        <v>0</v>
      </c>
      <c r="Q13" s="11">
        <f aca="true" t="shared" si="6" ref="Q13:Q31">IF(G13&lt;&gt;9,O13,0)</f>
        <v>0</v>
      </c>
    </row>
    <row r="14" spans="1:17" ht="12">
      <c r="A14" s="5">
        <v>3</v>
      </c>
      <c r="B14" s="1"/>
      <c r="C14" s="1"/>
      <c r="D14" s="2"/>
      <c r="E14" s="1"/>
      <c r="F14" s="1"/>
      <c r="G14" s="3"/>
      <c r="H14" s="9">
        <f t="shared" si="0"/>
      </c>
      <c r="I14" s="9">
        <f t="shared" si="1"/>
      </c>
      <c r="J14" s="9">
        <f t="shared" si="2"/>
      </c>
      <c r="K14" s="4"/>
      <c r="L14" s="4"/>
      <c r="M14" s="4"/>
      <c r="N14" s="21">
        <f t="shared" si="3"/>
      </c>
      <c r="O14" s="20">
        <f t="shared" si="4"/>
        <v>0</v>
      </c>
      <c r="P14" s="11">
        <f t="shared" si="5"/>
        <v>0</v>
      </c>
      <c r="Q14" s="11">
        <f t="shared" si="6"/>
        <v>0</v>
      </c>
    </row>
    <row r="15" spans="1:17" ht="12">
      <c r="A15" s="5">
        <v>4</v>
      </c>
      <c r="B15" s="1"/>
      <c r="C15" s="1"/>
      <c r="D15" s="2"/>
      <c r="E15" s="1"/>
      <c r="F15" s="1"/>
      <c r="G15" s="3"/>
      <c r="H15" s="9">
        <f t="shared" si="0"/>
      </c>
      <c r="I15" s="9">
        <f t="shared" si="1"/>
      </c>
      <c r="J15" s="9">
        <f t="shared" si="2"/>
      </c>
      <c r="K15" s="4"/>
      <c r="L15" s="4"/>
      <c r="M15" s="4"/>
      <c r="N15" s="21">
        <f t="shared" si="3"/>
      </c>
      <c r="O15" s="20">
        <f t="shared" si="4"/>
        <v>0</v>
      </c>
      <c r="P15" s="11">
        <f t="shared" si="5"/>
        <v>0</v>
      </c>
      <c r="Q15" s="11">
        <f t="shared" si="6"/>
        <v>0</v>
      </c>
    </row>
    <row r="16" spans="1:17" ht="12">
      <c r="A16" s="5">
        <v>5</v>
      </c>
      <c r="B16" s="1"/>
      <c r="C16" s="1"/>
      <c r="D16" s="2"/>
      <c r="E16" s="1"/>
      <c r="F16" s="1"/>
      <c r="G16" s="3"/>
      <c r="H16" s="9">
        <f t="shared" si="0"/>
      </c>
      <c r="I16" s="9">
        <f t="shared" si="1"/>
      </c>
      <c r="J16" s="9">
        <f t="shared" si="2"/>
      </c>
      <c r="K16" s="4"/>
      <c r="L16" s="4"/>
      <c r="M16" s="4"/>
      <c r="N16" s="21">
        <f t="shared" si="3"/>
      </c>
      <c r="O16" s="20">
        <f t="shared" si="4"/>
        <v>0</v>
      </c>
      <c r="P16" s="11">
        <f t="shared" si="5"/>
        <v>0</v>
      </c>
      <c r="Q16" s="11">
        <f t="shared" si="6"/>
        <v>0</v>
      </c>
    </row>
    <row r="17" spans="1:17" ht="12">
      <c r="A17" s="5">
        <v>6</v>
      </c>
      <c r="B17" s="1"/>
      <c r="C17" s="1"/>
      <c r="D17" s="2"/>
      <c r="E17" s="1"/>
      <c r="F17" s="1"/>
      <c r="G17" s="3"/>
      <c r="H17" s="9">
        <f t="shared" si="0"/>
      </c>
      <c r="I17" s="9">
        <f t="shared" si="1"/>
      </c>
      <c r="J17" s="9">
        <f t="shared" si="2"/>
      </c>
      <c r="K17" s="4"/>
      <c r="L17" s="4"/>
      <c r="M17" s="4"/>
      <c r="N17" s="21">
        <f t="shared" si="3"/>
      </c>
      <c r="O17" s="20">
        <f t="shared" si="4"/>
        <v>0</v>
      </c>
      <c r="P17" s="11">
        <f t="shared" si="5"/>
        <v>0</v>
      </c>
      <c r="Q17" s="11">
        <f t="shared" si="6"/>
        <v>0</v>
      </c>
    </row>
    <row r="18" spans="1:17" ht="12">
      <c r="A18" s="5">
        <v>7</v>
      </c>
      <c r="B18" s="1"/>
      <c r="C18" s="1"/>
      <c r="D18" s="2"/>
      <c r="E18" s="1"/>
      <c r="F18" s="1"/>
      <c r="G18" s="3"/>
      <c r="H18" s="9">
        <f t="shared" si="0"/>
      </c>
      <c r="I18" s="9">
        <f t="shared" si="1"/>
      </c>
      <c r="J18" s="9">
        <f t="shared" si="2"/>
      </c>
      <c r="K18" s="4"/>
      <c r="L18" s="4"/>
      <c r="M18" s="4"/>
      <c r="N18" s="21">
        <f t="shared" si="3"/>
      </c>
      <c r="O18" s="20">
        <f t="shared" si="4"/>
        <v>0</v>
      </c>
      <c r="P18" s="11">
        <f t="shared" si="5"/>
        <v>0</v>
      </c>
      <c r="Q18" s="11">
        <f t="shared" si="6"/>
        <v>0</v>
      </c>
    </row>
    <row r="19" spans="1:17" ht="12">
      <c r="A19" s="5">
        <v>8</v>
      </c>
      <c r="B19" s="1"/>
      <c r="C19" s="1"/>
      <c r="D19" s="2"/>
      <c r="E19" s="1"/>
      <c r="F19" s="1"/>
      <c r="G19" s="3"/>
      <c r="H19" s="9">
        <f t="shared" si="0"/>
      </c>
      <c r="I19" s="9">
        <f t="shared" si="1"/>
      </c>
      <c r="J19" s="9">
        <f t="shared" si="2"/>
      </c>
      <c r="K19" s="4"/>
      <c r="L19" s="4"/>
      <c r="M19" s="4"/>
      <c r="N19" s="21">
        <f t="shared" si="3"/>
      </c>
      <c r="O19" s="20">
        <f t="shared" si="4"/>
        <v>0</v>
      </c>
      <c r="P19" s="11">
        <f t="shared" si="5"/>
        <v>0</v>
      </c>
      <c r="Q19" s="11">
        <f t="shared" si="6"/>
        <v>0</v>
      </c>
    </row>
    <row r="20" spans="1:17" ht="12">
      <c r="A20" s="5">
        <v>9</v>
      </c>
      <c r="B20" s="1"/>
      <c r="C20" s="1"/>
      <c r="D20" s="2"/>
      <c r="E20" s="1"/>
      <c r="F20" s="1"/>
      <c r="G20" s="3"/>
      <c r="H20" s="9">
        <f t="shared" si="0"/>
      </c>
      <c r="I20" s="9">
        <f t="shared" si="1"/>
      </c>
      <c r="J20" s="9">
        <f t="shared" si="2"/>
      </c>
      <c r="K20" s="4"/>
      <c r="L20" s="4"/>
      <c r="M20" s="4"/>
      <c r="N20" s="21">
        <f t="shared" si="3"/>
      </c>
      <c r="O20" s="20">
        <f t="shared" si="4"/>
        <v>0</v>
      </c>
      <c r="P20" s="11">
        <f t="shared" si="5"/>
        <v>0</v>
      </c>
      <c r="Q20" s="11">
        <f t="shared" si="6"/>
        <v>0</v>
      </c>
    </row>
    <row r="21" spans="1:17" ht="12">
      <c r="A21" s="5">
        <v>10</v>
      </c>
      <c r="B21" s="1"/>
      <c r="C21" s="1"/>
      <c r="D21" s="2"/>
      <c r="E21" s="1"/>
      <c r="F21" s="1"/>
      <c r="G21" s="3"/>
      <c r="H21" s="9">
        <f t="shared" si="0"/>
      </c>
      <c r="I21" s="9">
        <f t="shared" si="1"/>
      </c>
      <c r="J21" s="9">
        <f t="shared" si="2"/>
      </c>
      <c r="K21" s="4"/>
      <c r="L21" s="4"/>
      <c r="M21" s="4"/>
      <c r="N21" s="21">
        <f t="shared" si="3"/>
      </c>
      <c r="O21" s="20">
        <f t="shared" si="4"/>
        <v>0</v>
      </c>
      <c r="P21" s="11">
        <f t="shared" si="5"/>
        <v>0</v>
      </c>
      <c r="Q21" s="11">
        <f t="shared" si="6"/>
        <v>0</v>
      </c>
    </row>
    <row r="22" spans="1:17" ht="12">
      <c r="A22" s="5">
        <v>11</v>
      </c>
      <c r="B22" s="1"/>
      <c r="C22" s="1"/>
      <c r="D22" s="2"/>
      <c r="E22" s="1"/>
      <c r="F22" s="1"/>
      <c r="G22" s="3"/>
      <c r="H22" s="9">
        <f t="shared" si="0"/>
      </c>
      <c r="I22" s="9">
        <f t="shared" si="1"/>
      </c>
      <c r="J22" s="9">
        <f t="shared" si="2"/>
      </c>
      <c r="K22" s="4"/>
      <c r="L22" s="4"/>
      <c r="M22" s="4"/>
      <c r="N22" s="21">
        <f t="shared" si="3"/>
      </c>
      <c r="O22" s="20">
        <f t="shared" si="4"/>
        <v>0</v>
      </c>
      <c r="P22" s="11">
        <f t="shared" si="5"/>
        <v>0</v>
      </c>
      <c r="Q22" s="11">
        <f t="shared" si="6"/>
        <v>0</v>
      </c>
    </row>
    <row r="23" spans="1:17" ht="12">
      <c r="A23" s="5">
        <v>12</v>
      </c>
      <c r="B23" s="1"/>
      <c r="C23" s="1"/>
      <c r="D23" s="2"/>
      <c r="E23" s="1"/>
      <c r="F23" s="1"/>
      <c r="G23" s="3"/>
      <c r="H23" s="9">
        <f t="shared" si="0"/>
      </c>
      <c r="I23" s="9">
        <f t="shared" si="1"/>
      </c>
      <c r="J23" s="9">
        <f t="shared" si="2"/>
      </c>
      <c r="K23" s="4"/>
      <c r="L23" s="4"/>
      <c r="M23" s="4"/>
      <c r="N23" s="21">
        <f t="shared" si="3"/>
      </c>
      <c r="O23" s="20">
        <f t="shared" si="4"/>
        <v>0</v>
      </c>
      <c r="P23" s="11">
        <f t="shared" si="5"/>
        <v>0</v>
      </c>
      <c r="Q23" s="11">
        <f t="shared" si="6"/>
        <v>0</v>
      </c>
    </row>
    <row r="24" spans="1:17" ht="12">
      <c r="A24" s="5">
        <v>13</v>
      </c>
      <c r="B24" s="1"/>
      <c r="C24" s="1"/>
      <c r="D24" s="2"/>
      <c r="E24" s="1"/>
      <c r="F24" s="1"/>
      <c r="G24" s="3"/>
      <c r="H24" s="9">
        <f t="shared" si="0"/>
      </c>
      <c r="I24" s="9">
        <f t="shared" si="1"/>
      </c>
      <c r="J24" s="9">
        <f t="shared" si="2"/>
      </c>
      <c r="K24" s="4"/>
      <c r="L24" s="4"/>
      <c r="M24" s="4"/>
      <c r="N24" s="21">
        <f t="shared" si="3"/>
      </c>
      <c r="O24" s="20">
        <f t="shared" si="4"/>
        <v>0</v>
      </c>
      <c r="P24" s="11">
        <f t="shared" si="5"/>
        <v>0</v>
      </c>
      <c r="Q24" s="11">
        <f t="shared" si="6"/>
        <v>0</v>
      </c>
    </row>
    <row r="25" spans="1:17" ht="12">
      <c r="A25" s="5">
        <v>14</v>
      </c>
      <c r="B25" s="1"/>
      <c r="C25" s="1"/>
      <c r="D25" s="2"/>
      <c r="E25" s="1"/>
      <c r="F25" s="1"/>
      <c r="G25" s="3"/>
      <c r="H25" s="9">
        <f t="shared" si="0"/>
      </c>
      <c r="I25" s="9">
        <f t="shared" si="1"/>
      </c>
      <c r="J25" s="9">
        <f t="shared" si="2"/>
      </c>
      <c r="K25" s="4"/>
      <c r="L25" s="4"/>
      <c r="M25" s="4"/>
      <c r="N25" s="21">
        <f t="shared" si="3"/>
      </c>
      <c r="O25" s="20">
        <f t="shared" si="4"/>
        <v>0</v>
      </c>
      <c r="P25" s="11">
        <f t="shared" si="5"/>
        <v>0</v>
      </c>
      <c r="Q25" s="11">
        <f t="shared" si="6"/>
        <v>0</v>
      </c>
    </row>
    <row r="26" spans="1:17" ht="12">
      <c r="A26" s="5">
        <v>15</v>
      </c>
      <c r="B26" s="1"/>
      <c r="C26" s="1"/>
      <c r="D26" s="2"/>
      <c r="E26" s="1"/>
      <c r="F26" s="1"/>
      <c r="G26" s="3"/>
      <c r="H26" s="9">
        <f t="shared" si="0"/>
      </c>
      <c r="I26" s="9">
        <f t="shared" si="1"/>
      </c>
      <c r="J26" s="9">
        <f t="shared" si="2"/>
      </c>
      <c r="K26" s="4"/>
      <c r="L26" s="4"/>
      <c r="M26" s="4"/>
      <c r="N26" s="21">
        <f t="shared" si="3"/>
      </c>
      <c r="O26" s="20">
        <f t="shared" si="4"/>
        <v>0</v>
      </c>
      <c r="P26" s="11">
        <f t="shared" si="5"/>
        <v>0</v>
      </c>
      <c r="Q26" s="11">
        <f t="shared" si="6"/>
        <v>0</v>
      </c>
    </row>
    <row r="27" spans="1:17" ht="12">
      <c r="A27" s="5">
        <v>16</v>
      </c>
      <c r="B27" s="1"/>
      <c r="C27" s="1"/>
      <c r="D27" s="2"/>
      <c r="E27" s="1"/>
      <c r="F27" s="1"/>
      <c r="G27" s="3"/>
      <c r="H27" s="9">
        <f t="shared" si="0"/>
      </c>
      <c r="I27" s="9">
        <f t="shared" si="1"/>
      </c>
      <c r="J27" s="9">
        <f t="shared" si="2"/>
      </c>
      <c r="K27" s="4"/>
      <c r="L27" s="4"/>
      <c r="M27" s="4"/>
      <c r="N27" s="21">
        <f t="shared" si="3"/>
      </c>
      <c r="O27" s="20">
        <f t="shared" si="4"/>
        <v>0</v>
      </c>
      <c r="P27" s="11">
        <f t="shared" si="5"/>
        <v>0</v>
      </c>
      <c r="Q27" s="11">
        <f t="shared" si="6"/>
        <v>0</v>
      </c>
    </row>
    <row r="28" spans="1:17" ht="12">
      <c r="A28" s="5">
        <v>17</v>
      </c>
      <c r="B28" s="1"/>
      <c r="C28" s="1"/>
      <c r="D28" s="2"/>
      <c r="E28" s="1"/>
      <c r="F28" s="1"/>
      <c r="G28" s="3"/>
      <c r="H28" s="9">
        <f t="shared" si="0"/>
      </c>
      <c r="I28" s="9">
        <f t="shared" si="1"/>
      </c>
      <c r="J28" s="9">
        <f t="shared" si="2"/>
      </c>
      <c r="K28" s="4"/>
      <c r="L28" s="4"/>
      <c r="M28" s="4"/>
      <c r="N28" s="21">
        <f t="shared" si="3"/>
      </c>
      <c r="O28" s="20">
        <f t="shared" si="4"/>
        <v>0</v>
      </c>
      <c r="P28" s="11">
        <f t="shared" si="5"/>
        <v>0</v>
      </c>
      <c r="Q28" s="11">
        <f t="shared" si="6"/>
        <v>0</v>
      </c>
    </row>
    <row r="29" spans="1:17" ht="12">
      <c r="A29" s="5">
        <v>18</v>
      </c>
      <c r="B29" s="1"/>
      <c r="C29" s="1"/>
      <c r="D29" s="2"/>
      <c r="E29" s="1"/>
      <c r="F29" s="1"/>
      <c r="G29" s="3"/>
      <c r="H29" s="9">
        <f t="shared" si="0"/>
      </c>
      <c r="I29" s="9">
        <f t="shared" si="1"/>
      </c>
      <c r="J29" s="9">
        <f t="shared" si="2"/>
      </c>
      <c r="K29" s="4"/>
      <c r="L29" s="4"/>
      <c r="M29" s="4"/>
      <c r="N29" s="21">
        <f t="shared" si="3"/>
      </c>
      <c r="O29" s="20">
        <f t="shared" si="4"/>
        <v>0</v>
      </c>
      <c r="P29" s="11">
        <f t="shared" si="5"/>
        <v>0</v>
      </c>
      <c r="Q29" s="11">
        <f t="shared" si="6"/>
        <v>0</v>
      </c>
    </row>
    <row r="30" spans="1:17" ht="12">
      <c r="A30" s="5">
        <v>19</v>
      </c>
      <c r="B30" s="1"/>
      <c r="C30" s="1"/>
      <c r="D30" s="2"/>
      <c r="E30" s="1"/>
      <c r="F30" s="1"/>
      <c r="G30" s="3"/>
      <c r="H30" s="9">
        <f t="shared" si="0"/>
      </c>
      <c r="I30" s="9">
        <f t="shared" si="1"/>
      </c>
      <c r="J30" s="9">
        <f t="shared" si="2"/>
      </c>
      <c r="K30" s="4"/>
      <c r="L30" s="4"/>
      <c r="M30" s="4"/>
      <c r="N30" s="21">
        <f t="shared" si="3"/>
      </c>
      <c r="O30" s="20">
        <f t="shared" si="4"/>
        <v>0</v>
      </c>
      <c r="P30" s="11">
        <f t="shared" si="5"/>
        <v>0</v>
      </c>
      <c r="Q30" s="11">
        <f t="shared" si="6"/>
        <v>0</v>
      </c>
    </row>
    <row r="31" spans="1:17" ht="12">
      <c r="A31" s="5">
        <v>20</v>
      </c>
      <c r="B31" s="1"/>
      <c r="C31" s="1"/>
      <c r="D31" s="2"/>
      <c r="E31" s="1"/>
      <c r="F31" s="1"/>
      <c r="G31" s="3"/>
      <c r="H31" s="9">
        <f t="shared" si="0"/>
      </c>
      <c r="I31" s="9">
        <f t="shared" si="1"/>
      </c>
      <c r="J31" s="9">
        <f t="shared" si="2"/>
      </c>
      <c r="K31" s="4"/>
      <c r="L31" s="4"/>
      <c r="M31" s="4"/>
      <c r="N31" s="21">
        <f t="shared" si="3"/>
      </c>
      <c r="O31" s="20">
        <f t="shared" si="4"/>
        <v>0</v>
      </c>
      <c r="P31" s="11">
        <f t="shared" si="5"/>
        <v>0</v>
      </c>
      <c r="Q31" s="11">
        <f t="shared" si="6"/>
        <v>0</v>
      </c>
    </row>
    <row r="32" spans="8:17" ht="12">
      <c r="H32" s="9">
        <f aca="true" t="shared" si="7" ref="H32:M32">IF(SUM(H12:H31)=0,"",SUM(H12:H31))</f>
      </c>
      <c r="I32" s="9">
        <f t="shared" si="7"/>
      </c>
      <c r="J32" s="9">
        <f t="shared" si="7"/>
      </c>
      <c r="K32" s="9">
        <f t="shared" si="7"/>
      </c>
      <c r="L32" s="9">
        <f t="shared" si="7"/>
      </c>
      <c r="M32" s="9">
        <f t="shared" si="7"/>
      </c>
      <c r="N32" s="10"/>
      <c r="O32" s="11"/>
      <c r="P32" s="11">
        <f>SUM(P12:P31)</f>
        <v>0</v>
      </c>
      <c r="Q32" s="11">
        <f>SUM(Q12:Q31)</f>
        <v>0</v>
      </c>
    </row>
    <row r="33" spans="2:6" ht="12">
      <c r="B33" s="49" t="s">
        <v>14</v>
      </c>
      <c r="C33" s="50"/>
      <c r="D33" s="50"/>
      <c r="E33" s="51"/>
      <c r="F33" s="25">
        <f>SUM(L12:M31)</f>
        <v>0</v>
      </c>
    </row>
    <row r="34" spans="2:6" ht="12">
      <c r="B34" s="49" t="s">
        <v>15</v>
      </c>
      <c r="C34" s="50"/>
      <c r="D34" s="50"/>
      <c r="E34" s="51"/>
      <c r="F34" s="25">
        <f>SUM(H12:H31)+SUM(J12:J31)</f>
        <v>0</v>
      </c>
    </row>
    <row r="35" spans="2:6" ht="28.5" customHeight="1">
      <c r="B35" s="37" t="s">
        <v>21</v>
      </c>
      <c r="C35" s="38"/>
      <c r="D35" s="38"/>
      <c r="E35" s="39"/>
      <c r="F35" s="25">
        <f>SUM(K32,-F37,-F36)</f>
        <v>0</v>
      </c>
    </row>
    <row r="36" spans="2:6" ht="28.5" customHeight="1">
      <c r="B36" s="37" t="s">
        <v>43</v>
      </c>
      <c r="C36" s="38"/>
      <c r="D36" s="38"/>
      <c r="E36" s="39"/>
      <c r="F36" s="25">
        <f>SUM(P32:P32)</f>
        <v>0</v>
      </c>
    </row>
    <row r="37" spans="2:13" ht="43.5" customHeight="1">
      <c r="B37" s="37" t="s">
        <v>49</v>
      </c>
      <c r="C37" s="38"/>
      <c r="D37" s="38"/>
      <c r="E37" s="39"/>
      <c r="F37" s="25">
        <f>SUM(F34,-F36,-F33)</f>
        <v>0</v>
      </c>
      <c r="G37" s="40" t="s">
        <v>0</v>
      </c>
      <c r="H37" s="41"/>
      <c r="I37" s="41"/>
      <c r="J37" s="41"/>
      <c r="K37" s="41"/>
      <c r="L37" s="41"/>
      <c r="M37" s="41"/>
    </row>
    <row r="38" spans="7:13" ht="12">
      <c r="G38" s="42" t="s">
        <v>44</v>
      </c>
      <c r="H38" s="43"/>
      <c r="I38" s="19" t="s">
        <v>1</v>
      </c>
      <c r="J38" s="5" t="s">
        <v>2</v>
      </c>
      <c r="M38" s="29"/>
    </row>
    <row r="39" spans="7:13" ht="12">
      <c r="G39" s="34"/>
      <c r="H39" s="35"/>
      <c r="I39" s="26"/>
      <c r="J39" s="5">
        <f aca="true" t="shared" si="8" ref="J39:J44">IF(I39&gt;0,IF(COUNTBLANK(G39:G39)&gt;0,"Please enter instructor's name",""),"")</f>
      </c>
      <c r="M39" s="28">
        <f aca="true" t="shared" si="9" ref="M39:M44">IF(M$38=1,-I39*F$37,"")</f>
      </c>
    </row>
    <row r="40" spans="7:13" ht="12">
      <c r="G40" s="34"/>
      <c r="H40" s="35"/>
      <c r="I40" s="26"/>
      <c r="J40" s="5">
        <f t="shared" si="8"/>
      </c>
      <c r="M40" s="28">
        <f t="shared" si="9"/>
      </c>
    </row>
    <row r="41" spans="7:13" ht="12">
      <c r="G41" s="34"/>
      <c r="H41" s="35"/>
      <c r="I41" s="26"/>
      <c r="J41" s="5">
        <f t="shared" si="8"/>
      </c>
      <c r="M41" s="28">
        <f t="shared" si="9"/>
      </c>
    </row>
    <row r="42" spans="7:13" ht="12">
      <c r="G42" s="34"/>
      <c r="H42" s="35"/>
      <c r="I42" s="26"/>
      <c r="J42" s="5">
        <f t="shared" si="8"/>
      </c>
      <c r="M42" s="28">
        <f t="shared" si="9"/>
      </c>
    </row>
    <row r="43" spans="7:13" ht="12">
      <c r="G43" s="34"/>
      <c r="H43" s="35"/>
      <c r="I43" s="26"/>
      <c r="J43" s="5">
        <f t="shared" si="8"/>
      </c>
      <c r="M43" s="28">
        <f t="shared" si="9"/>
      </c>
    </row>
    <row r="44" spans="7:13" ht="12">
      <c r="G44" s="34"/>
      <c r="H44" s="35"/>
      <c r="I44" s="26"/>
      <c r="J44" s="5">
        <f t="shared" si="8"/>
      </c>
      <c r="M44" s="28">
        <f t="shared" si="9"/>
      </c>
    </row>
    <row r="45" spans="7:13" ht="12">
      <c r="G45" s="36" t="s">
        <v>45</v>
      </c>
      <c r="H45" s="36"/>
      <c r="I45" s="27">
        <f>IF(F37&gt;0,"",IF(SUM(I39:I44)&lt;&gt;1,1-SUM(I39:I44),""))</f>
        <v>1</v>
      </c>
      <c r="M45" s="28">
        <f>IF(M38=1,SUM(M39:M44),"")</f>
      </c>
    </row>
    <row r="46" spans="7:8" ht="12">
      <c r="G46" s="33">
        <f>IF(SUM(I39:I44)&gt;1,"Over allocating","")</f>
      </c>
      <c r="H46" s="33"/>
    </row>
    <row r="47" spans="8:9" ht="12">
      <c r="H47" s="23"/>
      <c r="I47" s="23"/>
    </row>
  </sheetData>
  <sheetProtection password="8947" sheet="1" objects="1" scenarios="1"/>
  <mergeCells count="26">
    <mergeCell ref="B1:E1"/>
    <mergeCell ref="A3:B3"/>
    <mergeCell ref="C3:E3"/>
    <mergeCell ref="A4:B4"/>
    <mergeCell ref="C4:E4"/>
    <mergeCell ref="A5:B5"/>
    <mergeCell ref="C5:E5"/>
    <mergeCell ref="A6:B6"/>
    <mergeCell ref="C6:E6"/>
    <mergeCell ref="A7:B7"/>
    <mergeCell ref="C7:E9"/>
    <mergeCell ref="B33:E33"/>
    <mergeCell ref="B34:E34"/>
    <mergeCell ref="B35:E35"/>
    <mergeCell ref="B36:E36"/>
    <mergeCell ref="B37:E37"/>
    <mergeCell ref="G37:M37"/>
    <mergeCell ref="G38:H38"/>
    <mergeCell ref="G39:H39"/>
    <mergeCell ref="G46:H46"/>
    <mergeCell ref="G40:H40"/>
    <mergeCell ref="G41:H41"/>
    <mergeCell ref="G42:H42"/>
    <mergeCell ref="G43:H43"/>
    <mergeCell ref="G44:H44"/>
    <mergeCell ref="G45:H45"/>
  </mergeCells>
  <conditionalFormatting sqref="N12:O31">
    <cfRule type="expression" priority="1" dxfId="20" stopIfTrue="1">
      <formula>ISNUMBER(SEARCH("needs*",N12))</formula>
    </cfRule>
  </conditionalFormatting>
  <conditionalFormatting sqref="F36:F37">
    <cfRule type="cellIs" priority="2" dxfId="20" operator="greaterThan" stopIfTrue="1">
      <formula>0</formula>
    </cfRule>
  </conditionalFormatting>
  <conditionalFormatting sqref="J39:K44">
    <cfRule type="expression" priority="3" dxfId="21" stopIfTrue="1">
      <formula>ISNUMBER(SEARCH("please*",J39))</formula>
    </cfRule>
  </conditionalFormatting>
  <conditionalFormatting sqref="I46:I47 H47 G46:H46">
    <cfRule type="expression" priority="4" dxfId="20" stopIfTrue="1">
      <formula>ISNUMBER(SEARCH("over*",G46))</formula>
    </cfRule>
  </conditionalFormatting>
  <printOptions/>
  <pageMargins left="0.75" right="0.75" top="1" bottom="1" header="0.5" footer="0.5"/>
  <pageSetup fitToHeight="0" fitToWidth="1" orientation="landscape" paperSize="9" scale="64"/>
  <headerFooter alignWithMargins="0">
    <oddHeader>&amp;C&amp;"Verdana,Bold"&amp;16One-Page Referee Report</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Q57"/>
  <sheetViews>
    <sheetView zoomScalePageLayoutView="0" workbookViewId="0" topLeftCell="B1">
      <pane ySplit="11" topLeftCell="A32" activePane="bottomLeft" state="frozen"/>
      <selection pane="topLeft" activeCell="A1" sqref="A1"/>
      <selection pane="bottomLeft" activeCell="N27" sqref="N27"/>
    </sheetView>
  </sheetViews>
  <sheetFormatPr defaultColWidth="10.75390625" defaultRowHeight="12.75"/>
  <cols>
    <col min="1" max="1" width="3.875" style="5" customWidth="1"/>
    <col min="2" max="3" width="13.75390625" style="5" customWidth="1"/>
    <col min="4" max="4" width="10.75390625" style="5" customWidth="1"/>
    <col min="5" max="5" width="18.50390625" style="5" customWidth="1"/>
    <col min="6" max="6" width="17.875" style="5" customWidth="1"/>
    <col min="7" max="7" width="8.75390625" style="5" customWidth="1"/>
    <col min="8" max="8" width="11.00390625" style="5" customWidth="1"/>
    <col min="9" max="13" width="10.75390625" style="5" customWidth="1"/>
    <col min="14" max="14" width="15.25390625" style="5" customWidth="1"/>
    <col min="15" max="15" width="10.75390625" style="5" hidden="1" customWidth="1"/>
    <col min="16" max="17" width="6.75390625" style="5" hidden="1" customWidth="1"/>
    <col min="18" max="16384" width="10.75390625" style="5" customWidth="1"/>
  </cols>
  <sheetData>
    <row r="1" spans="2:5" ht="12">
      <c r="B1" s="52" t="s">
        <v>28</v>
      </c>
      <c r="C1" s="52"/>
      <c r="D1" s="52"/>
      <c r="E1" s="52"/>
    </row>
    <row r="3" spans="1:7" ht="12">
      <c r="A3" s="44" t="s">
        <v>5</v>
      </c>
      <c r="B3" s="45"/>
      <c r="C3" s="48"/>
      <c r="D3" s="48"/>
      <c r="E3" s="48"/>
      <c r="F3" s="6" t="s">
        <v>10</v>
      </c>
      <c r="G3" s="1"/>
    </row>
    <row r="4" spans="1:8" ht="12">
      <c r="A4" s="44" t="s">
        <v>6</v>
      </c>
      <c r="B4" s="45"/>
      <c r="C4" s="48"/>
      <c r="D4" s="48"/>
      <c r="E4" s="48"/>
      <c r="F4" s="6" t="s">
        <v>11</v>
      </c>
      <c r="G4" s="1"/>
      <c r="H4" s="5" t="s">
        <v>34</v>
      </c>
    </row>
    <row r="5" spans="1:5" ht="12">
      <c r="A5" s="44" t="s">
        <v>7</v>
      </c>
      <c r="B5" s="45"/>
      <c r="C5" s="46"/>
      <c r="D5" s="46"/>
      <c r="E5" s="46"/>
    </row>
    <row r="6" spans="1:5" ht="12">
      <c r="A6" s="44" t="s">
        <v>8</v>
      </c>
      <c r="B6" s="45"/>
      <c r="C6" s="46"/>
      <c r="D6" s="46"/>
      <c r="E6" s="46"/>
    </row>
    <row r="7" spans="1:5" ht="12">
      <c r="A7" s="47" t="s">
        <v>9</v>
      </c>
      <c r="B7" s="44"/>
      <c r="C7" s="48"/>
      <c r="D7" s="48"/>
      <c r="E7" s="48"/>
    </row>
    <row r="8" spans="1:5" ht="12">
      <c r="A8" s="24"/>
      <c r="B8" s="22"/>
      <c r="C8" s="48"/>
      <c r="D8" s="48"/>
      <c r="E8" s="48"/>
    </row>
    <row r="9" spans="1:5" ht="12">
      <c r="A9" s="24"/>
      <c r="B9" s="24"/>
      <c r="C9" s="48"/>
      <c r="D9" s="48"/>
      <c r="E9" s="48"/>
    </row>
    <row r="11" spans="2:17" ht="50.25">
      <c r="B11" s="7" t="s">
        <v>30</v>
      </c>
      <c r="C11" s="7" t="s">
        <v>31</v>
      </c>
      <c r="D11" s="7" t="s">
        <v>17</v>
      </c>
      <c r="E11" s="7" t="s">
        <v>18</v>
      </c>
      <c r="F11" s="7" t="s">
        <v>19</v>
      </c>
      <c r="G11" s="7" t="s">
        <v>20</v>
      </c>
      <c r="H11" s="7" t="s">
        <v>39</v>
      </c>
      <c r="I11" s="7" t="s">
        <v>40</v>
      </c>
      <c r="J11" s="7" t="s">
        <v>41</v>
      </c>
      <c r="K11" s="7" t="s">
        <v>37</v>
      </c>
      <c r="L11" s="7" t="s">
        <v>38</v>
      </c>
      <c r="M11" s="7" t="s">
        <v>4</v>
      </c>
      <c r="N11" s="8"/>
      <c r="O11" s="8"/>
      <c r="P11" s="5">
        <v>9</v>
      </c>
      <c r="Q11" s="5" t="s">
        <v>46</v>
      </c>
    </row>
    <row r="12" spans="1:17" ht="12">
      <c r="A12" s="5">
        <v>1</v>
      </c>
      <c r="B12" s="1"/>
      <c r="C12" s="1"/>
      <c r="D12" s="2"/>
      <c r="E12" s="1"/>
      <c r="F12" s="1"/>
      <c r="G12" s="3"/>
      <c r="H12" s="9">
        <f>IF(COUNTBLANK(G12:G12)=1,"",IF(G12="8A",10,IF(G12=8,48,IF(G12=9,35,IF(G12=7,48,"Wrong grade")))))</f>
      </c>
      <c r="I12" s="9">
        <f aca="true" t="shared" si="0" ref="I12:I41">IF(SUM(H12:H12)&gt;0,G$3,"")</f>
      </c>
      <c r="J12" s="9">
        <f aca="true" t="shared" si="1" ref="J12:J41">IF(SUM(H12:H12)&gt;0,G$4,"")</f>
      </c>
      <c r="K12" s="4"/>
      <c r="L12" s="4"/>
      <c r="M12" s="4"/>
      <c r="N12" s="21">
        <f>IF(O12&gt;0,"Needs "&amp;TEXT(O12,"$0")&amp;" Refund",IF(O12&lt;0,"Underpaid by "&amp;TEXT(-O12,"$0"),""))</f>
      </c>
      <c r="O12" s="20">
        <f>SUM(K12:M12)-SUM(H12:J12)</f>
        <v>0</v>
      </c>
      <c r="P12" s="11">
        <f>IF(G12=9,IF(O12&gt;0,O12,0),0)</f>
        <v>0</v>
      </c>
      <c r="Q12" s="11">
        <f>IF(G12&lt;&gt;9,O12,0)</f>
        <v>0</v>
      </c>
    </row>
    <row r="13" spans="1:17" ht="12">
      <c r="A13" s="5">
        <v>2</v>
      </c>
      <c r="B13" s="1"/>
      <c r="C13" s="1"/>
      <c r="D13" s="2"/>
      <c r="E13" s="1"/>
      <c r="F13" s="1"/>
      <c r="G13" s="3"/>
      <c r="H13" s="9">
        <f aca="true" t="shared" si="2" ref="H13:H41">IF(COUNTBLANK(G13:G13)=1,"",IF(G13="8A",10,IF(G13=8,48,IF(G13=9,35,IF(G13=7,48,"Wrong grade")))))</f>
      </c>
      <c r="I13" s="9">
        <f t="shared" si="0"/>
      </c>
      <c r="J13" s="9">
        <f t="shared" si="1"/>
      </c>
      <c r="K13" s="4"/>
      <c r="L13" s="4"/>
      <c r="M13" s="4"/>
      <c r="N13" s="21">
        <f aca="true" t="shared" si="3" ref="N13:N41">IF(O13&gt;0,"Needs "&amp;TEXT(O13,"$0")&amp;" Refund",IF(O13&lt;0,"Underpaid by "&amp;TEXT(-O13,"$0"),""))</f>
      </c>
      <c r="O13" s="20">
        <f aca="true" t="shared" si="4" ref="O13:O41">SUM(K13:M13)-SUM(H13:J13)</f>
        <v>0</v>
      </c>
      <c r="P13" s="11">
        <f aca="true" t="shared" si="5" ref="P13:P41">IF(G13=9,IF(O13&gt;0,O13,0),0)</f>
        <v>0</v>
      </c>
      <c r="Q13" s="11">
        <f aca="true" t="shared" si="6" ref="Q13:Q41">IF(G13&lt;&gt;9,O13,0)</f>
        <v>0</v>
      </c>
    </row>
    <row r="14" spans="1:17" ht="12">
      <c r="A14" s="5">
        <v>3</v>
      </c>
      <c r="B14" s="1"/>
      <c r="C14" s="1"/>
      <c r="D14" s="2"/>
      <c r="E14" s="1"/>
      <c r="F14" s="1"/>
      <c r="G14" s="3"/>
      <c r="H14" s="9">
        <f t="shared" si="2"/>
      </c>
      <c r="I14" s="9">
        <f t="shared" si="0"/>
      </c>
      <c r="J14" s="9">
        <f t="shared" si="1"/>
      </c>
      <c r="K14" s="4"/>
      <c r="L14" s="4"/>
      <c r="M14" s="4"/>
      <c r="N14" s="21">
        <f t="shared" si="3"/>
      </c>
      <c r="O14" s="20">
        <f t="shared" si="4"/>
        <v>0</v>
      </c>
      <c r="P14" s="11">
        <f t="shared" si="5"/>
        <v>0</v>
      </c>
      <c r="Q14" s="11">
        <f t="shared" si="6"/>
        <v>0</v>
      </c>
    </row>
    <row r="15" spans="1:17" ht="12">
      <c r="A15" s="5">
        <v>4</v>
      </c>
      <c r="B15" s="1"/>
      <c r="C15" s="1"/>
      <c r="D15" s="2"/>
      <c r="E15" s="1"/>
      <c r="F15" s="1"/>
      <c r="G15" s="3"/>
      <c r="H15" s="9">
        <f t="shared" si="2"/>
      </c>
      <c r="I15" s="9">
        <f t="shared" si="0"/>
      </c>
      <c r="J15" s="9">
        <f t="shared" si="1"/>
      </c>
      <c r="K15" s="4"/>
      <c r="L15" s="4"/>
      <c r="M15" s="4"/>
      <c r="N15" s="21">
        <f t="shared" si="3"/>
      </c>
      <c r="O15" s="20">
        <f t="shared" si="4"/>
        <v>0</v>
      </c>
      <c r="P15" s="11">
        <f t="shared" si="5"/>
        <v>0</v>
      </c>
      <c r="Q15" s="11">
        <f t="shared" si="6"/>
        <v>0</v>
      </c>
    </row>
    <row r="16" spans="1:17" ht="12">
      <c r="A16" s="5">
        <v>5</v>
      </c>
      <c r="B16" s="1"/>
      <c r="C16" s="1"/>
      <c r="D16" s="2"/>
      <c r="E16" s="1"/>
      <c r="F16" s="1"/>
      <c r="G16" s="3"/>
      <c r="H16" s="9">
        <f t="shared" si="2"/>
      </c>
      <c r="I16" s="9">
        <f t="shared" si="0"/>
      </c>
      <c r="J16" s="9">
        <f t="shared" si="1"/>
      </c>
      <c r="K16" s="4"/>
      <c r="L16" s="4"/>
      <c r="M16" s="4"/>
      <c r="N16" s="21">
        <f t="shared" si="3"/>
      </c>
      <c r="O16" s="20">
        <f t="shared" si="4"/>
        <v>0</v>
      </c>
      <c r="P16" s="11">
        <f t="shared" si="5"/>
        <v>0</v>
      </c>
      <c r="Q16" s="11">
        <f t="shared" si="6"/>
        <v>0</v>
      </c>
    </row>
    <row r="17" spans="1:17" ht="12">
      <c r="A17" s="5">
        <v>6</v>
      </c>
      <c r="B17" s="1"/>
      <c r="C17" s="1"/>
      <c r="D17" s="2"/>
      <c r="E17" s="1"/>
      <c r="F17" s="1"/>
      <c r="G17" s="3"/>
      <c r="H17" s="9">
        <f t="shared" si="2"/>
      </c>
      <c r="I17" s="9">
        <f t="shared" si="0"/>
      </c>
      <c r="J17" s="9">
        <f t="shared" si="1"/>
      </c>
      <c r="K17" s="4"/>
      <c r="L17" s="4"/>
      <c r="M17" s="4"/>
      <c r="N17" s="21">
        <f t="shared" si="3"/>
      </c>
      <c r="O17" s="20">
        <f t="shared" si="4"/>
        <v>0</v>
      </c>
      <c r="P17" s="11">
        <f t="shared" si="5"/>
        <v>0</v>
      </c>
      <c r="Q17" s="11">
        <f t="shared" si="6"/>
        <v>0</v>
      </c>
    </row>
    <row r="18" spans="1:17" ht="12">
      <c r="A18" s="5">
        <v>7</v>
      </c>
      <c r="B18" s="1"/>
      <c r="C18" s="1"/>
      <c r="D18" s="2"/>
      <c r="E18" s="1"/>
      <c r="F18" s="1"/>
      <c r="G18" s="3"/>
      <c r="H18" s="9">
        <f t="shared" si="2"/>
      </c>
      <c r="I18" s="9">
        <f t="shared" si="0"/>
      </c>
      <c r="J18" s="9">
        <f t="shared" si="1"/>
      </c>
      <c r="K18" s="4"/>
      <c r="L18" s="4"/>
      <c r="M18" s="4"/>
      <c r="N18" s="21">
        <f t="shared" si="3"/>
      </c>
      <c r="O18" s="20">
        <f t="shared" si="4"/>
        <v>0</v>
      </c>
      <c r="P18" s="11">
        <f t="shared" si="5"/>
        <v>0</v>
      </c>
      <c r="Q18" s="11">
        <f t="shared" si="6"/>
        <v>0</v>
      </c>
    </row>
    <row r="19" spans="1:17" ht="12">
      <c r="A19" s="5">
        <v>8</v>
      </c>
      <c r="B19" s="1"/>
      <c r="C19" s="1"/>
      <c r="D19" s="2"/>
      <c r="E19" s="1"/>
      <c r="F19" s="1"/>
      <c r="G19" s="3"/>
      <c r="H19" s="9">
        <f t="shared" si="2"/>
      </c>
      <c r="I19" s="9">
        <f t="shared" si="0"/>
      </c>
      <c r="J19" s="9">
        <f t="shared" si="1"/>
      </c>
      <c r="K19" s="4"/>
      <c r="L19" s="4"/>
      <c r="M19" s="4"/>
      <c r="N19" s="21">
        <f t="shared" si="3"/>
      </c>
      <c r="O19" s="20">
        <f t="shared" si="4"/>
        <v>0</v>
      </c>
      <c r="P19" s="11">
        <f t="shared" si="5"/>
        <v>0</v>
      </c>
      <c r="Q19" s="11">
        <f t="shared" si="6"/>
        <v>0</v>
      </c>
    </row>
    <row r="20" spans="1:17" ht="12">
      <c r="A20" s="5">
        <v>9</v>
      </c>
      <c r="B20" s="1"/>
      <c r="C20" s="1"/>
      <c r="D20" s="2"/>
      <c r="E20" s="1"/>
      <c r="F20" s="1"/>
      <c r="G20" s="3"/>
      <c r="H20" s="9">
        <f t="shared" si="2"/>
      </c>
      <c r="I20" s="9">
        <f t="shared" si="0"/>
      </c>
      <c r="J20" s="9">
        <f t="shared" si="1"/>
      </c>
      <c r="K20" s="4"/>
      <c r="L20" s="4"/>
      <c r="M20" s="4"/>
      <c r="N20" s="21">
        <f t="shared" si="3"/>
      </c>
      <c r="O20" s="20">
        <f t="shared" si="4"/>
        <v>0</v>
      </c>
      <c r="P20" s="11">
        <f t="shared" si="5"/>
        <v>0</v>
      </c>
      <c r="Q20" s="11">
        <f t="shared" si="6"/>
        <v>0</v>
      </c>
    </row>
    <row r="21" spans="1:17" ht="12">
      <c r="A21" s="5">
        <v>10</v>
      </c>
      <c r="B21" s="1"/>
      <c r="C21" s="1"/>
      <c r="D21" s="2"/>
      <c r="E21" s="1"/>
      <c r="F21" s="1"/>
      <c r="G21" s="3"/>
      <c r="H21" s="9">
        <f t="shared" si="2"/>
      </c>
      <c r="I21" s="9">
        <f t="shared" si="0"/>
      </c>
      <c r="J21" s="9">
        <f t="shared" si="1"/>
      </c>
      <c r="K21" s="4"/>
      <c r="L21" s="4"/>
      <c r="M21" s="4"/>
      <c r="N21" s="21">
        <f t="shared" si="3"/>
      </c>
      <c r="O21" s="20">
        <f t="shared" si="4"/>
        <v>0</v>
      </c>
      <c r="P21" s="11">
        <f t="shared" si="5"/>
        <v>0</v>
      </c>
      <c r="Q21" s="11">
        <f t="shared" si="6"/>
        <v>0</v>
      </c>
    </row>
    <row r="22" spans="1:17" ht="12">
      <c r="A22" s="5">
        <v>11</v>
      </c>
      <c r="B22" s="1"/>
      <c r="C22" s="1"/>
      <c r="D22" s="2"/>
      <c r="E22" s="1"/>
      <c r="F22" s="1"/>
      <c r="G22" s="3"/>
      <c r="H22" s="9">
        <f t="shared" si="2"/>
      </c>
      <c r="I22" s="9">
        <f t="shared" si="0"/>
      </c>
      <c r="J22" s="9">
        <f t="shared" si="1"/>
      </c>
      <c r="K22" s="4"/>
      <c r="L22" s="4"/>
      <c r="M22" s="4"/>
      <c r="N22" s="21">
        <f t="shared" si="3"/>
      </c>
      <c r="O22" s="20">
        <f t="shared" si="4"/>
        <v>0</v>
      </c>
      <c r="P22" s="11">
        <f t="shared" si="5"/>
        <v>0</v>
      </c>
      <c r="Q22" s="11">
        <f t="shared" si="6"/>
        <v>0</v>
      </c>
    </row>
    <row r="23" spans="1:17" ht="12">
      <c r="A23" s="5">
        <v>12</v>
      </c>
      <c r="B23" s="1"/>
      <c r="C23" s="1"/>
      <c r="D23" s="2"/>
      <c r="E23" s="1"/>
      <c r="F23" s="1"/>
      <c r="G23" s="3"/>
      <c r="H23" s="9">
        <f t="shared" si="2"/>
      </c>
      <c r="I23" s="9">
        <f t="shared" si="0"/>
      </c>
      <c r="J23" s="9">
        <f t="shared" si="1"/>
      </c>
      <c r="K23" s="4"/>
      <c r="L23" s="4"/>
      <c r="M23" s="4"/>
      <c r="N23" s="21">
        <f t="shared" si="3"/>
      </c>
      <c r="O23" s="20">
        <f t="shared" si="4"/>
        <v>0</v>
      </c>
      <c r="P23" s="11">
        <f t="shared" si="5"/>
        <v>0</v>
      </c>
      <c r="Q23" s="11">
        <f t="shared" si="6"/>
        <v>0</v>
      </c>
    </row>
    <row r="24" spans="1:17" ht="12">
      <c r="A24" s="5">
        <v>13</v>
      </c>
      <c r="B24" s="1"/>
      <c r="C24" s="1"/>
      <c r="D24" s="2"/>
      <c r="E24" s="1"/>
      <c r="F24" s="1"/>
      <c r="G24" s="3"/>
      <c r="H24" s="9">
        <f t="shared" si="2"/>
      </c>
      <c r="I24" s="9">
        <f t="shared" si="0"/>
      </c>
      <c r="J24" s="9">
        <f t="shared" si="1"/>
      </c>
      <c r="K24" s="4"/>
      <c r="L24" s="4"/>
      <c r="M24" s="4"/>
      <c r="N24" s="21">
        <f t="shared" si="3"/>
      </c>
      <c r="O24" s="20">
        <f t="shared" si="4"/>
        <v>0</v>
      </c>
      <c r="P24" s="11">
        <f t="shared" si="5"/>
        <v>0</v>
      </c>
      <c r="Q24" s="11">
        <f t="shared" si="6"/>
        <v>0</v>
      </c>
    </row>
    <row r="25" spans="1:17" ht="12">
      <c r="A25" s="5">
        <v>14</v>
      </c>
      <c r="B25" s="1"/>
      <c r="C25" s="1"/>
      <c r="D25" s="2"/>
      <c r="E25" s="1"/>
      <c r="F25" s="1"/>
      <c r="G25" s="3"/>
      <c r="H25" s="9">
        <f t="shared" si="2"/>
      </c>
      <c r="I25" s="9">
        <f t="shared" si="0"/>
      </c>
      <c r="J25" s="9">
        <f t="shared" si="1"/>
      </c>
      <c r="K25" s="4"/>
      <c r="L25" s="4"/>
      <c r="M25" s="4"/>
      <c r="N25" s="21">
        <f t="shared" si="3"/>
      </c>
      <c r="O25" s="20">
        <f t="shared" si="4"/>
        <v>0</v>
      </c>
      <c r="P25" s="11">
        <f t="shared" si="5"/>
        <v>0</v>
      </c>
      <c r="Q25" s="11">
        <f t="shared" si="6"/>
        <v>0</v>
      </c>
    </row>
    <row r="26" spans="1:17" ht="12">
      <c r="A26" s="5">
        <v>15</v>
      </c>
      <c r="B26" s="1"/>
      <c r="C26" s="1"/>
      <c r="D26" s="2"/>
      <c r="E26" s="1"/>
      <c r="F26" s="1"/>
      <c r="G26" s="3"/>
      <c r="H26" s="9">
        <f t="shared" si="2"/>
      </c>
      <c r="I26" s="9">
        <f t="shared" si="0"/>
      </c>
      <c r="J26" s="9">
        <f t="shared" si="1"/>
      </c>
      <c r="K26" s="4"/>
      <c r="L26" s="4"/>
      <c r="M26" s="4"/>
      <c r="N26" s="21">
        <f t="shared" si="3"/>
      </c>
      <c r="O26" s="20">
        <f t="shared" si="4"/>
        <v>0</v>
      </c>
      <c r="P26" s="11">
        <f t="shared" si="5"/>
        <v>0</v>
      </c>
      <c r="Q26" s="11">
        <f t="shared" si="6"/>
        <v>0</v>
      </c>
    </row>
    <row r="27" spans="1:17" ht="12">
      <c r="A27" s="5">
        <v>16</v>
      </c>
      <c r="B27" s="1"/>
      <c r="C27" s="1"/>
      <c r="D27" s="2"/>
      <c r="E27" s="1"/>
      <c r="F27" s="1"/>
      <c r="G27" s="3"/>
      <c r="H27" s="9">
        <f t="shared" si="2"/>
      </c>
      <c r="I27" s="9">
        <f t="shared" si="0"/>
      </c>
      <c r="J27" s="9">
        <f t="shared" si="1"/>
      </c>
      <c r="K27" s="4"/>
      <c r="L27" s="4"/>
      <c r="M27" s="4"/>
      <c r="N27" s="21">
        <f t="shared" si="3"/>
      </c>
      <c r="O27" s="20">
        <f t="shared" si="4"/>
        <v>0</v>
      </c>
      <c r="P27" s="11">
        <f t="shared" si="5"/>
        <v>0</v>
      </c>
      <c r="Q27" s="11">
        <f t="shared" si="6"/>
        <v>0</v>
      </c>
    </row>
    <row r="28" spans="1:17" ht="12">
      <c r="A28" s="5">
        <v>17</v>
      </c>
      <c r="B28" s="1"/>
      <c r="C28" s="1"/>
      <c r="D28" s="2"/>
      <c r="E28" s="1"/>
      <c r="F28" s="1"/>
      <c r="G28" s="3"/>
      <c r="H28" s="9">
        <f t="shared" si="2"/>
      </c>
      <c r="I28" s="9">
        <f t="shared" si="0"/>
      </c>
      <c r="J28" s="9">
        <f t="shared" si="1"/>
      </c>
      <c r="K28" s="4"/>
      <c r="L28" s="4"/>
      <c r="M28" s="4"/>
      <c r="N28" s="21">
        <f t="shared" si="3"/>
      </c>
      <c r="O28" s="20">
        <f t="shared" si="4"/>
        <v>0</v>
      </c>
      <c r="P28" s="11">
        <f t="shared" si="5"/>
        <v>0</v>
      </c>
      <c r="Q28" s="11">
        <f t="shared" si="6"/>
        <v>0</v>
      </c>
    </row>
    <row r="29" spans="1:17" ht="12">
      <c r="A29" s="5">
        <v>18</v>
      </c>
      <c r="B29" s="1"/>
      <c r="C29" s="1"/>
      <c r="D29" s="2"/>
      <c r="E29" s="1"/>
      <c r="F29" s="1"/>
      <c r="G29" s="3"/>
      <c r="H29" s="9">
        <f t="shared" si="2"/>
      </c>
      <c r="I29" s="9">
        <f t="shared" si="0"/>
      </c>
      <c r="J29" s="9">
        <f t="shared" si="1"/>
      </c>
      <c r="K29" s="4"/>
      <c r="L29" s="4"/>
      <c r="M29" s="4"/>
      <c r="N29" s="21">
        <f t="shared" si="3"/>
      </c>
      <c r="O29" s="20">
        <f t="shared" si="4"/>
        <v>0</v>
      </c>
      <c r="P29" s="11">
        <f t="shared" si="5"/>
        <v>0</v>
      </c>
      <c r="Q29" s="11">
        <f t="shared" si="6"/>
        <v>0</v>
      </c>
    </row>
    <row r="30" spans="1:17" ht="12">
      <c r="A30" s="5">
        <v>19</v>
      </c>
      <c r="B30" s="1"/>
      <c r="C30" s="1"/>
      <c r="D30" s="2"/>
      <c r="E30" s="1"/>
      <c r="F30" s="1"/>
      <c r="G30" s="3"/>
      <c r="H30" s="9">
        <f t="shared" si="2"/>
      </c>
      <c r="I30" s="9">
        <f t="shared" si="0"/>
      </c>
      <c r="J30" s="9">
        <f t="shared" si="1"/>
      </c>
      <c r="K30" s="4"/>
      <c r="L30" s="4"/>
      <c r="M30" s="4"/>
      <c r="N30" s="21">
        <f t="shared" si="3"/>
      </c>
      <c r="O30" s="20">
        <f t="shared" si="4"/>
        <v>0</v>
      </c>
      <c r="P30" s="11">
        <f t="shared" si="5"/>
        <v>0</v>
      </c>
      <c r="Q30" s="11">
        <f t="shared" si="6"/>
        <v>0</v>
      </c>
    </row>
    <row r="31" spans="1:17" ht="12">
      <c r="A31" s="5">
        <v>20</v>
      </c>
      <c r="B31" s="1"/>
      <c r="C31" s="1"/>
      <c r="D31" s="2"/>
      <c r="E31" s="1"/>
      <c r="F31" s="1"/>
      <c r="G31" s="3"/>
      <c r="H31" s="9">
        <f t="shared" si="2"/>
      </c>
      <c r="I31" s="9">
        <f t="shared" si="0"/>
      </c>
      <c r="J31" s="9">
        <f t="shared" si="1"/>
      </c>
      <c r="K31" s="4"/>
      <c r="L31" s="4"/>
      <c r="M31" s="4"/>
      <c r="N31" s="21">
        <f t="shared" si="3"/>
      </c>
      <c r="O31" s="20">
        <f t="shared" si="4"/>
        <v>0</v>
      </c>
      <c r="P31" s="11">
        <f t="shared" si="5"/>
        <v>0</v>
      </c>
      <c r="Q31" s="11">
        <f t="shared" si="6"/>
        <v>0</v>
      </c>
    </row>
    <row r="32" spans="1:17" ht="12">
      <c r="A32" s="5">
        <v>21</v>
      </c>
      <c r="B32" s="1"/>
      <c r="C32" s="1"/>
      <c r="D32" s="2"/>
      <c r="E32" s="1"/>
      <c r="F32" s="1"/>
      <c r="G32" s="3"/>
      <c r="H32" s="9">
        <f t="shared" si="2"/>
      </c>
      <c r="I32" s="9">
        <f t="shared" si="0"/>
      </c>
      <c r="J32" s="9">
        <f t="shared" si="1"/>
      </c>
      <c r="K32" s="4"/>
      <c r="L32" s="4"/>
      <c r="M32" s="4"/>
      <c r="N32" s="21">
        <f t="shared" si="3"/>
      </c>
      <c r="O32" s="20">
        <f t="shared" si="4"/>
        <v>0</v>
      </c>
      <c r="P32" s="11">
        <f t="shared" si="5"/>
        <v>0</v>
      </c>
      <c r="Q32" s="11">
        <f t="shared" si="6"/>
        <v>0</v>
      </c>
    </row>
    <row r="33" spans="1:17" ht="12">
      <c r="A33" s="5">
        <v>22</v>
      </c>
      <c r="B33" s="1"/>
      <c r="C33" s="1"/>
      <c r="D33" s="2"/>
      <c r="E33" s="1"/>
      <c r="F33" s="1"/>
      <c r="G33" s="3"/>
      <c r="H33" s="9">
        <f t="shared" si="2"/>
      </c>
      <c r="I33" s="9">
        <f t="shared" si="0"/>
      </c>
      <c r="J33" s="9">
        <f t="shared" si="1"/>
      </c>
      <c r="K33" s="4"/>
      <c r="L33" s="4"/>
      <c r="M33" s="4"/>
      <c r="N33" s="21">
        <f t="shared" si="3"/>
      </c>
      <c r="O33" s="20">
        <f t="shared" si="4"/>
        <v>0</v>
      </c>
      <c r="P33" s="11">
        <f t="shared" si="5"/>
        <v>0</v>
      </c>
      <c r="Q33" s="11">
        <f t="shared" si="6"/>
        <v>0</v>
      </c>
    </row>
    <row r="34" spans="1:17" ht="12">
      <c r="A34" s="5">
        <v>23</v>
      </c>
      <c r="B34" s="1"/>
      <c r="C34" s="1"/>
      <c r="D34" s="2"/>
      <c r="E34" s="1"/>
      <c r="F34" s="1"/>
      <c r="G34" s="3"/>
      <c r="H34" s="9">
        <f t="shared" si="2"/>
      </c>
      <c r="I34" s="9">
        <f t="shared" si="0"/>
      </c>
      <c r="J34" s="9">
        <f t="shared" si="1"/>
      </c>
      <c r="K34" s="4"/>
      <c r="L34" s="4"/>
      <c r="M34" s="4"/>
      <c r="N34" s="21">
        <f t="shared" si="3"/>
      </c>
      <c r="O34" s="20">
        <f t="shared" si="4"/>
        <v>0</v>
      </c>
      <c r="P34" s="11">
        <f t="shared" si="5"/>
        <v>0</v>
      </c>
      <c r="Q34" s="11">
        <f t="shared" si="6"/>
        <v>0</v>
      </c>
    </row>
    <row r="35" spans="1:17" ht="12">
      <c r="A35" s="5">
        <v>24</v>
      </c>
      <c r="B35" s="1"/>
      <c r="C35" s="1"/>
      <c r="D35" s="2"/>
      <c r="E35" s="1"/>
      <c r="F35" s="1"/>
      <c r="G35" s="3"/>
      <c r="H35" s="9">
        <f t="shared" si="2"/>
      </c>
      <c r="I35" s="9">
        <f t="shared" si="0"/>
      </c>
      <c r="J35" s="9">
        <f t="shared" si="1"/>
      </c>
      <c r="K35" s="4"/>
      <c r="L35" s="4"/>
      <c r="M35" s="4"/>
      <c r="N35" s="21">
        <f t="shared" si="3"/>
      </c>
      <c r="O35" s="20">
        <f t="shared" si="4"/>
        <v>0</v>
      </c>
      <c r="P35" s="11">
        <f t="shared" si="5"/>
        <v>0</v>
      </c>
      <c r="Q35" s="11">
        <f t="shared" si="6"/>
        <v>0</v>
      </c>
    </row>
    <row r="36" spans="1:17" ht="12">
      <c r="A36" s="5">
        <v>25</v>
      </c>
      <c r="B36" s="1"/>
      <c r="C36" s="1"/>
      <c r="D36" s="2"/>
      <c r="E36" s="1"/>
      <c r="F36" s="1"/>
      <c r="G36" s="3"/>
      <c r="H36" s="9">
        <f t="shared" si="2"/>
      </c>
      <c r="I36" s="9">
        <f t="shared" si="0"/>
      </c>
      <c r="J36" s="9">
        <f t="shared" si="1"/>
      </c>
      <c r="K36" s="4"/>
      <c r="L36" s="4"/>
      <c r="M36" s="4"/>
      <c r="N36" s="21">
        <f t="shared" si="3"/>
      </c>
      <c r="O36" s="20">
        <f t="shared" si="4"/>
        <v>0</v>
      </c>
      <c r="P36" s="11">
        <f t="shared" si="5"/>
        <v>0</v>
      </c>
      <c r="Q36" s="11">
        <f t="shared" si="6"/>
        <v>0</v>
      </c>
    </row>
    <row r="37" spans="1:17" ht="12">
      <c r="A37" s="5">
        <v>26</v>
      </c>
      <c r="B37" s="1"/>
      <c r="C37" s="1"/>
      <c r="D37" s="2"/>
      <c r="E37" s="1"/>
      <c r="F37" s="1"/>
      <c r="G37" s="3"/>
      <c r="H37" s="9">
        <f t="shared" si="2"/>
      </c>
      <c r="I37" s="9">
        <f t="shared" si="0"/>
      </c>
      <c r="J37" s="9">
        <f t="shared" si="1"/>
      </c>
      <c r="K37" s="4"/>
      <c r="L37" s="4"/>
      <c r="M37" s="4"/>
      <c r="N37" s="21">
        <f t="shared" si="3"/>
      </c>
      <c r="O37" s="20">
        <f t="shared" si="4"/>
        <v>0</v>
      </c>
      <c r="P37" s="11">
        <f t="shared" si="5"/>
        <v>0</v>
      </c>
      <c r="Q37" s="11">
        <f t="shared" si="6"/>
        <v>0</v>
      </c>
    </row>
    <row r="38" spans="1:17" ht="12">
      <c r="A38" s="5">
        <v>27</v>
      </c>
      <c r="B38" s="1"/>
      <c r="C38" s="1"/>
      <c r="D38" s="2"/>
      <c r="E38" s="1"/>
      <c r="F38" s="1"/>
      <c r="G38" s="3"/>
      <c r="H38" s="9">
        <f t="shared" si="2"/>
      </c>
      <c r="I38" s="9">
        <f t="shared" si="0"/>
      </c>
      <c r="J38" s="9">
        <f t="shared" si="1"/>
      </c>
      <c r="K38" s="4"/>
      <c r="L38" s="4"/>
      <c r="M38" s="4"/>
      <c r="N38" s="21">
        <f t="shared" si="3"/>
      </c>
      <c r="O38" s="20">
        <f t="shared" si="4"/>
        <v>0</v>
      </c>
      <c r="P38" s="11">
        <f t="shared" si="5"/>
        <v>0</v>
      </c>
      <c r="Q38" s="11">
        <f t="shared" si="6"/>
        <v>0</v>
      </c>
    </row>
    <row r="39" spans="1:17" ht="12">
      <c r="A39" s="5">
        <v>28</v>
      </c>
      <c r="B39" s="1"/>
      <c r="C39" s="1"/>
      <c r="D39" s="2"/>
      <c r="E39" s="1"/>
      <c r="F39" s="1"/>
      <c r="G39" s="3"/>
      <c r="H39" s="9">
        <f t="shared" si="2"/>
      </c>
      <c r="I39" s="9">
        <f t="shared" si="0"/>
      </c>
      <c r="J39" s="9">
        <f t="shared" si="1"/>
      </c>
      <c r="K39" s="4"/>
      <c r="L39" s="4"/>
      <c r="M39" s="4"/>
      <c r="N39" s="21">
        <f t="shared" si="3"/>
      </c>
      <c r="O39" s="20">
        <f t="shared" si="4"/>
        <v>0</v>
      </c>
      <c r="P39" s="11">
        <f t="shared" si="5"/>
        <v>0</v>
      </c>
      <c r="Q39" s="11">
        <f t="shared" si="6"/>
        <v>0</v>
      </c>
    </row>
    <row r="40" spans="1:17" ht="12">
      <c r="A40" s="5">
        <v>29</v>
      </c>
      <c r="B40" s="1"/>
      <c r="C40" s="1"/>
      <c r="D40" s="2"/>
      <c r="E40" s="1"/>
      <c r="F40" s="1"/>
      <c r="G40" s="3"/>
      <c r="H40" s="9">
        <f t="shared" si="2"/>
      </c>
      <c r="I40" s="9">
        <f t="shared" si="0"/>
      </c>
      <c r="J40" s="9">
        <f t="shared" si="1"/>
      </c>
      <c r="K40" s="4"/>
      <c r="L40" s="4"/>
      <c r="M40" s="4"/>
      <c r="N40" s="21">
        <f t="shared" si="3"/>
      </c>
      <c r="O40" s="20">
        <f t="shared" si="4"/>
        <v>0</v>
      </c>
      <c r="P40" s="11">
        <f t="shared" si="5"/>
        <v>0</v>
      </c>
      <c r="Q40" s="11">
        <f t="shared" si="6"/>
        <v>0</v>
      </c>
    </row>
    <row r="41" spans="1:17" ht="12">
      <c r="A41" s="5">
        <v>30</v>
      </c>
      <c r="B41" s="1"/>
      <c r="C41" s="1"/>
      <c r="D41" s="2"/>
      <c r="E41" s="1"/>
      <c r="F41" s="1"/>
      <c r="G41" s="3"/>
      <c r="H41" s="9">
        <f t="shared" si="2"/>
      </c>
      <c r="I41" s="9">
        <f t="shared" si="0"/>
      </c>
      <c r="J41" s="9">
        <f t="shared" si="1"/>
      </c>
      <c r="K41" s="4"/>
      <c r="L41" s="4"/>
      <c r="M41" s="4"/>
      <c r="N41" s="21">
        <f t="shared" si="3"/>
      </c>
      <c r="O41" s="20">
        <f t="shared" si="4"/>
        <v>0</v>
      </c>
      <c r="P41" s="11">
        <f t="shared" si="5"/>
        <v>0</v>
      </c>
      <c r="Q41" s="11">
        <f t="shared" si="6"/>
        <v>0</v>
      </c>
    </row>
    <row r="42" spans="8:17" ht="12">
      <c r="H42" s="9">
        <f aca="true" t="shared" si="7" ref="H42:M42">IF(SUM(H12:H41)=0,"",SUM(H12:H41))</f>
      </c>
      <c r="I42" s="9">
        <f t="shared" si="7"/>
      </c>
      <c r="J42" s="9">
        <f t="shared" si="7"/>
      </c>
      <c r="K42" s="9">
        <f t="shared" si="7"/>
      </c>
      <c r="L42" s="9">
        <f t="shared" si="7"/>
      </c>
      <c r="M42" s="9">
        <f t="shared" si="7"/>
      </c>
      <c r="N42" s="10"/>
      <c r="O42" s="11"/>
      <c r="P42" s="11">
        <f>SUM(P22:P41)</f>
        <v>0</v>
      </c>
      <c r="Q42" s="11">
        <f>SUM(Q21:Q41)</f>
        <v>0</v>
      </c>
    </row>
    <row r="43" spans="2:6" ht="12">
      <c r="B43" s="49" t="s">
        <v>14</v>
      </c>
      <c r="C43" s="50"/>
      <c r="D43" s="50"/>
      <c r="E43" s="51"/>
      <c r="F43" s="25">
        <f>SUM(L12:M41)</f>
        <v>0</v>
      </c>
    </row>
    <row r="44" spans="2:6" ht="12">
      <c r="B44" s="49" t="s">
        <v>15</v>
      </c>
      <c r="C44" s="50"/>
      <c r="D44" s="50"/>
      <c r="E44" s="51"/>
      <c r="F44" s="25">
        <f>SUM(H12:H41)+SUM(J12:J41)</f>
        <v>0</v>
      </c>
    </row>
    <row r="45" spans="2:6" ht="28.5" customHeight="1">
      <c r="B45" s="37" t="s">
        <v>21</v>
      </c>
      <c r="C45" s="38"/>
      <c r="D45" s="38"/>
      <c r="E45" s="39"/>
      <c r="F45" s="25">
        <f>SUM(K42,-F47,-F46)</f>
        <v>0</v>
      </c>
    </row>
    <row r="46" spans="2:6" ht="28.5" customHeight="1">
      <c r="B46" s="37" t="s">
        <v>43</v>
      </c>
      <c r="C46" s="38"/>
      <c r="D46" s="38"/>
      <c r="E46" s="39"/>
      <c r="F46" s="25">
        <f>SUM(P42:P42)</f>
        <v>0</v>
      </c>
    </row>
    <row r="47" spans="2:13" ht="43.5" customHeight="1">
      <c r="B47" s="37" t="s">
        <v>49</v>
      </c>
      <c r="C47" s="38"/>
      <c r="D47" s="38"/>
      <c r="E47" s="39"/>
      <c r="F47" s="25">
        <f>SUM(F44,-F46,-F43)</f>
        <v>0</v>
      </c>
      <c r="G47" s="40" t="s">
        <v>0</v>
      </c>
      <c r="H47" s="41"/>
      <c r="I47" s="41"/>
      <c r="J47" s="41"/>
      <c r="K47" s="41"/>
      <c r="L47" s="41"/>
      <c r="M47" s="41"/>
    </row>
    <row r="48" spans="7:13" ht="12">
      <c r="G48" s="42" t="s">
        <v>44</v>
      </c>
      <c r="H48" s="43"/>
      <c r="I48" s="19" t="s">
        <v>1</v>
      </c>
      <c r="J48" s="5" t="s">
        <v>2</v>
      </c>
      <c r="M48" s="29"/>
    </row>
    <row r="49" spans="7:13" ht="12">
      <c r="G49" s="34"/>
      <c r="H49" s="35"/>
      <c r="I49" s="26"/>
      <c r="J49" s="5">
        <f aca="true" t="shared" si="8" ref="J49:J54">IF(I49&gt;0,IF(COUNTBLANK(G49:G49)&gt;0,"Please enter instructor's name",""),"")</f>
      </c>
      <c r="M49" s="28">
        <f aca="true" t="shared" si="9" ref="M49:M54">IF(M$48=1,-I49*F$47,"")</f>
      </c>
    </row>
    <row r="50" spans="7:13" ht="12">
      <c r="G50" s="34"/>
      <c r="H50" s="35"/>
      <c r="I50" s="26"/>
      <c r="J50" s="5">
        <f t="shared" si="8"/>
      </c>
      <c r="M50" s="28">
        <f t="shared" si="9"/>
      </c>
    </row>
    <row r="51" spans="7:13" ht="12">
      <c r="G51" s="34"/>
      <c r="H51" s="35"/>
      <c r="I51" s="26"/>
      <c r="J51" s="5">
        <f t="shared" si="8"/>
      </c>
      <c r="M51" s="28">
        <f t="shared" si="9"/>
      </c>
    </row>
    <row r="52" spans="7:13" ht="12">
      <c r="G52" s="34"/>
      <c r="H52" s="35"/>
      <c r="I52" s="26"/>
      <c r="J52" s="5">
        <f t="shared" si="8"/>
      </c>
      <c r="M52" s="28">
        <f t="shared" si="9"/>
      </c>
    </row>
    <row r="53" spans="7:13" ht="12">
      <c r="G53" s="34"/>
      <c r="H53" s="35"/>
      <c r="I53" s="26"/>
      <c r="J53" s="5">
        <f t="shared" si="8"/>
      </c>
      <c r="M53" s="28">
        <f t="shared" si="9"/>
      </c>
    </row>
    <row r="54" spans="7:13" ht="12">
      <c r="G54" s="34"/>
      <c r="H54" s="35"/>
      <c r="I54" s="26"/>
      <c r="J54" s="5">
        <f t="shared" si="8"/>
      </c>
      <c r="M54" s="28">
        <f t="shared" si="9"/>
      </c>
    </row>
    <row r="55" spans="7:13" ht="12">
      <c r="G55" s="36" t="s">
        <v>45</v>
      </c>
      <c r="H55" s="36"/>
      <c r="I55" s="27">
        <f>IF(F47&gt;0,"",IF(SUM(I49:I54)&lt;&gt;1,1-SUM(I49:I54),""))</f>
        <v>1</v>
      </c>
      <c r="M55" s="28">
        <f>IF(M48=1,SUM(M49:M54),"")</f>
      </c>
    </row>
    <row r="56" spans="7:8" ht="12">
      <c r="G56" s="33">
        <f>IF(SUM(I49:I54)&gt;1,"Over allocating","")</f>
      </c>
      <c r="H56" s="33"/>
    </row>
    <row r="57" spans="8:9" ht="12">
      <c r="H57" s="23"/>
      <c r="I57" s="23"/>
    </row>
  </sheetData>
  <sheetProtection password="8947" sheet="1" objects="1" scenarios="1"/>
  <mergeCells count="26">
    <mergeCell ref="B1:E1"/>
    <mergeCell ref="A3:B3"/>
    <mergeCell ref="C3:E3"/>
    <mergeCell ref="A4:B4"/>
    <mergeCell ref="C4:E4"/>
    <mergeCell ref="A5:B5"/>
    <mergeCell ref="C5:E5"/>
    <mergeCell ref="A6:B6"/>
    <mergeCell ref="C6:E6"/>
    <mergeCell ref="A7:B7"/>
    <mergeCell ref="C7:E9"/>
    <mergeCell ref="B43:E43"/>
    <mergeCell ref="B44:E44"/>
    <mergeCell ref="B45:E45"/>
    <mergeCell ref="B46:E46"/>
    <mergeCell ref="B47:E47"/>
    <mergeCell ref="G47:M47"/>
    <mergeCell ref="G48:H48"/>
    <mergeCell ref="G49:H49"/>
    <mergeCell ref="G56:H56"/>
    <mergeCell ref="G50:H50"/>
    <mergeCell ref="G51:H51"/>
    <mergeCell ref="G52:H52"/>
    <mergeCell ref="G53:H53"/>
    <mergeCell ref="G54:H54"/>
    <mergeCell ref="G55:H55"/>
  </mergeCells>
  <conditionalFormatting sqref="N12:O41">
    <cfRule type="expression" priority="1" dxfId="20" stopIfTrue="1">
      <formula>ISNUMBER(SEARCH("needs*",N12))</formula>
    </cfRule>
  </conditionalFormatting>
  <conditionalFormatting sqref="F46:F47">
    <cfRule type="cellIs" priority="2" dxfId="20" operator="greaterThan" stopIfTrue="1">
      <formula>0</formula>
    </cfRule>
  </conditionalFormatting>
  <conditionalFormatting sqref="J49:K54">
    <cfRule type="expression" priority="3" dxfId="21" stopIfTrue="1">
      <formula>ISNUMBER(SEARCH("please*",J49))</formula>
    </cfRule>
  </conditionalFormatting>
  <conditionalFormatting sqref="I56:I57 H57 G56:H56">
    <cfRule type="expression" priority="4" dxfId="20" stopIfTrue="1">
      <formula>ISNUMBER(SEARCH("over*",G56))</formula>
    </cfRule>
  </conditionalFormatting>
  <printOptions/>
  <pageMargins left="0.75" right="0.75" top="1" bottom="1" header="0.5" footer="0.5"/>
  <pageSetup fitToHeight="0" fitToWidth="1" orientation="landscape" paperSize="9" scale="58"/>
  <headerFooter alignWithMargins="0">
    <oddHeader>&amp;C&amp;"Verdana,Bold"&amp;16One-Page Instructor Report</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Q77"/>
  <sheetViews>
    <sheetView zoomScalePageLayoutView="0" workbookViewId="0" topLeftCell="A1">
      <pane ySplit="11" topLeftCell="A12" activePane="bottomLeft" state="frozen"/>
      <selection pane="topLeft" activeCell="A1" sqref="A1"/>
      <selection pane="bottomLeft" activeCell="F78" sqref="A78:IV87"/>
    </sheetView>
  </sheetViews>
  <sheetFormatPr defaultColWidth="10.75390625" defaultRowHeight="12.75"/>
  <cols>
    <col min="1" max="1" width="3.875" style="5" customWidth="1"/>
    <col min="2" max="3" width="13.75390625" style="5" customWidth="1"/>
    <col min="4" max="4" width="10.75390625" style="5" customWidth="1"/>
    <col min="5" max="5" width="18.50390625" style="5" customWidth="1"/>
    <col min="6" max="6" width="17.875" style="5" customWidth="1"/>
    <col min="7" max="7" width="8.75390625" style="5" customWidth="1"/>
    <col min="8" max="8" width="11.00390625" style="5" customWidth="1"/>
    <col min="9" max="13" width="10.75390625" style="5" customWidth="1"/>
    <col min="14" max="14" width="15.25390625" style="5" customWidth="1"/>
    <col min="15" max="15" width="10.75390625" style="5" hidden="1" customWidth="1"/>
    <col min="16" max="17" width="6.75390625" style="5" hidden="1" customWidth="1"/>
    <col min="18" max="16384" width="10.75390625" style="5" customWidth="1"/>
  </cols>
  <sheetData>
    <row r="1" spans="2:5" ht="12">
      <c r="B1" s="52" t="s">
        <v>28</v>
      </c>
      <c r="C1" s="52"/>
      <c r="D1" s="52"/>
      <c r="E1" s="52"/>
    </row>
    <row r="3" spans="1:7" ht="12">
      <c r="A3" s="44" t="s">
        <v>5</v>
      </c>
      <c r="B3" s="45"/>
      <c r="C3" s="48"/>
      <c r="D3" s="48"/>
      <c r="E3" s="48"/>
      <c r="F3" s="6" t="s">
        <v>10</v>
      </c>
      <c r="G3" s="1"/>
    </row>
    <row r="4" spans="1:8" ht="12">
      <c r="A4" s="44" t="s">
        <v>6</v>
      </c>
      <c r="B4" s="45"/>
      <c r="C4" s="48"/>
      <c r="D4" s="48"/>
      <c r="E4" s="48"/>
      <c r="F4" s="6" t="s">
        <v>11</v>
      </c>
      <c r="G4" s="1"/>
      <c r="H4" s="5" t="s">
        <v>34</v>
      </c>
    </row>
    <row r="5" spans="1:5" ht="12">
      <c r="A5" s="44" t="s">
        <v>7</v>
      </c>
      <c r="B5" s="45"/>
      <c r="C5" s="46"/>
      <c r="D5" s="46"/>
      <c r="E5" s="46"/>
    </row>
    <row r="6" spans="1:5" ht="12">
      <c r="A6" s="44" t="s">
        <v>8</v>
      </c>
      <c r="B6" s="45"/>
      <c r="C6" s="46"/>
      <c r="D6" s="46"/>
      <c r="E6" s="46"/>
    </row>
    <row r="7" spans="1:5" ht="12">
      <c r="A7" s="47" t="s">
        <v>9</v>
      </c>
      <c r="B7" s="44"/>
      <c r="C7" s="48"/>
      <c r="D7" s="48"/>
      <c r="E7" s="48"/>
    </row>
    <row r="8" spans="1:5" ht="12">
      <c r="A8" s="24"/>
      <c r="B8" s="22"/>
      <c r="C8" s="48"/>
      <c r="D8" s="48"/>
      <c r="E8" s="48"/>
    </row>
    <row r="9" spans="1:5" ht="12">
      <c r="A9" s="24"/>
      <c r="B9" s="24"/>
      <c r="C9" s="48"/>
      <c r="D9" s="48"/>
      <c r="E9" s="48"/>
    </row>
    <row r="11" spans="2:17" ht="50.25">
      <c r="B11" s="7" t="s">
        <v>30</v>
      </c>
      <c r="C11" s="7" t="s">
        <v>31</v>
      </c>
      <c r="D11" s="7" t="s">
        <v>17</v>
      </c>
      <c r="E11" s="7" t="s">
        <v>18</v>
      </c>
      <c r="F11" s="7" t="s">
        <v>19</v>
      </c>
      <c r="G11" s="7" t="s">
        <v>20</v>
      </c>
      <c r="H11" s="7" t="s">
        <v>39</v>
      </c>
      <c r="I11" s="7" t="s">
        <v>40</v>
      </c>
      <c r="J11" s="7" t="s">
        <v>41</v>
      </c>
      <c r="K11" s="7" t="s">
        <v>37</v>
      </c>
      <c r="L11" s="7" t="s">
        <v>38</v>
      </c>
      <c r="M11" s="7" t="s">
        <v>4</v>
      </c>
      <c r="N11" s="8"/>
      <c r="O11" s="8"/>
      <c r="P11" s="5">
        <v>9</v>
      </c>
      <c r="Q11" s="5" t="s">
        <v>46</v>
      </c>
    </row>
    <row r="12" spans="1:17" ht="12">
      <c r="A12" s="5">
        <v>1</v>
      </c>
      <c r="B12" s="1"/>
      <c r="C12" s="1"/>
      <c r="D12" s="2"/>
      <c r="E12" s="1"/>
      <c r="F12" s="1"/>
      <c r="G12" s="3"/>
      <c r="H12" s="9">
        <f>IF(COUNTBLANK(G12:G12)=1,"",IF(G12="8A",10,IF(G12=8,48,IF(G12=9,35,IF(G12=7,48,"Wrong grade")))))</f>
      </c>
      <c r="I12" s="9">
        <f aca="true" t="shared" si="0" ref="I12:I61">IF(SUM(H12:H12)&gt;0,G$3,"")</f>
      </c>
      <c r="J12" s="9">
        <f aca="true" t="shared" si="1" ref="J12:J61">IF(SUM(H12:H12)&gt;0,G$4,"")</f>
      </c>
      <c r="K12" s="4"/>
      <c r="L12" s="4"/>
      <c r="M12" s="4"/>
      <c r="N12" s="21">
        <f>IF(O12&gt;0,"Needs "&amp;TEXT(O12,"$0")&amp;" Refund",IF(O12&lt;0,"Underpaid by "&amp;TEXT(-O12,"$0"),""))</f>
      </c>
      <c r="O12" s="20">
        <f>SUM(K12:M12)-SUM(H12:J12)</f>
        <v>0</v>
      </c>
      <c r="P12" s="11">
        <f>IF(G12=9,IF(O12&gt;0,O12,0),0)</f>
        <v>0</v>
      </c>
      <c r="Q12" s="11">
        <f>IF(G12&lt;&gt;9,O12,0)</f>
        <v>0</v>
      </c>
    </row>
    <row r="13" spans="1:17" ht="12">
      <c r="A13" s="5">
        <v>2</v>
      </c>
      <c r="B13" s="1"/>
      <c r="C13" s="1"/>
      <c r="D13" s="2"/>
      <c r="E13" s="1"/>
      <c r="F13" s="1"/>
      <c r="G13" s="3"/>
      <c r="H13" s="9">
        <f aca="true" t="shared" si="2" ref="H13:H61">IF(COUNTBLANK(G13:G13)=1,"",IF(G13="8A",10,IF(G13=8,48,IF(G13=9,35,IF(G13=7,48,"Wrong grade")))))</f>
      </c>
      <c r="I13" s="9">
        <f t="shared" si="0"/>
      </c>
      <c r="J13" s="9">
        <f t="shared" si="1"/>
      </c>
      <c r="K13" s="4"/>
      <c r="L13" s="4"/>
      <c r="M13" s="4"/>
      <c r="N13" s="21">
        <f aca="true" t="shared" si="3" ref="N13:N61">IF(O13&gt;0,"Needs "&amp;TEXT(O13,"$0")&amp;" Refund",IF(O13&lt;0,"Underpaid by "&amp;TEXT(-O13,"$0"),""))</f>
      </c>
      <c r="O13" s="20">
        <f aca="true" t="shared" si="4" ref="O13:O61">SUM(K13:M13)-SUM(H13:J13)</f>
        <v>0</v>
      </c>
      <c r="P13" s="11">
        <f aca="true" t="shared" si="5" ref="P13:P61">IF(G13=9,IF(O13&gt;0,O13,0),0)</f>
        <v>0</v>
      </c>
      <c r="Q13" s="11">
        <f aca="true" t="shared" si="6" ref="Q13:Q61">IF(G13&lt;&gt;9,O13,0)</f>
        <v>0</v>
      </c>
    </row>
    <row r="14" spans="1:17" ht="12">
      <c r="A14" s="5">
        <v>3</v>
      </c>
      <c r="B14" s="1"/>
      <c r="C14" s="1"/>
      <c r="D14" s="2"/>
      <c r="E14" s="1"/>
      <c r="F14" s="1"/>
      <c r="G14" s="3"/>
      <c r="H14" s="9">
        <f t="shared" si="2"/>
      </c>
      <c r="I14" s="9">
        <f t="shared" si="0"/>
      </c>
      <c r="J14" s="9">
        <f t="shared" si="1"/>
      </c>
      <c r="K14" s="4"/>
      <c r="L14" s="4"/>
      <c r="M14" s="4"/>
      <c r="N14" s="21">
        <f t="shared" si="3"/>
      </c>
      <c r="O14" s="20">
        <f t="shared" si="4"/>
        <v>0</v>
      </c>
      <c r="P14" s="11">
        <f t="shared" si="5"/>
        <v>0</v>
      </c>
      <c r="Q14" s="11">
        <f t="shared" si="6"/>
        <v>0</v>
      </c>
    </row>
    <row r="15" spans="1:17" ht="12">
      <c r="A15" s="5">
        <v>4</v>
      </c>
      <c r="B15" s="1"/>
      <c r="C15" s="1"/>
      <c r="D15" s="2"/>
      <c r="E15" s="1"/>
      <c r="F15" s="1"/>
      <c r="G15" s="3"/>
      <c r="H15" s="9">
        <f t="shared" si="2"/>
      </c>
      <c r="I15" s="9">
        <f t="shared" si="0"/>
      </c>
      <c r="J15" s="9">
        <f t="shared" si="1"/>
      </c>
      <c r="K15" s="4"/>
      <c r="L15" s="4"/>
      <c r="M15" s="4"/>
      <c r="N15" s="21">
        <f t="shared" si="3"/>
      </c>
      <c r="O15" s="20">
        <f t="shared" si="4"/>
        <v>0</v>
      </c>
      <c r="P15" s="11">
        <f t="shared" si="5"/>
        <v>0</v>
      </c>
      <c r="Q15" s="11">
        <f t="shared" si="6"/>
        <v>0</v>
      </c>
    </row>
    <row r="16" spans="1:17" ht="12">
      <c r="A16" s="5">
        <v>5</v>
      </c>
      <c r="B16" s="1"/>
      <c r="C16" s="1"/>
      <c r="D16" s="2"/>
      <c r="E16" s="1"/>
      <c r="F16" s="1"/>
      <c r="G16" s="3"/>
      <c r="H16" s="9">
        <f t="shared" si="2"/>
      </c>
      <c r="I16" s="9">
        <f t="shared" si="0"/>
      </c>
      <c r="J16" s="9">
        <f t="shared" si="1"/>
      </c>
      <c r="K16" s="4"/>
      <c r="L16" s="4"/>
      <c r="M16" s="4"/>
      <c r="N16" s="21">
        <f t="shared" si="3"/>
      </c>
      <c r="O16" s="20">
        <f t="shared" si="4"/>
        <v>0</v>
      </c>
      <c r="P16" s="11">
        <f t="shared" si="5"/>
        <v>0</v>
      </c>
      <c r="Q16" s="11">
        <f t="shared" si="6"/>
        <v>0</v>
      </c>
    </row>
    <row r="17" spans="1:17" ht="12">
      <c r="A17" s="5">
        <v>6</v>
      </c>
      <c r="B17" s="1"/>
      <c r="C17" s="1"/>
      <c r="D17" s="2"/>
      <c r="E17" s="1"/>
      <c r="F17" s="1"/>
      <c r="G17" s="3"/>
      <c r="H17" s="9">
        <f t="shared" si="2"/>
      </c>
      <c r="I17" s="9">
        <f t="shared" si="0"/>
      </c>
      <c r="J17" s="9">
        <f t="shared" si="1"/>
      </c>
      <c r="K17" s="4"/>
      <c r="L17" s="4"/>
      <c r="M17" s="4"/>
      <c r="N17" s="21">
        <f t="shared" si="3"/>
      </c>
      <c r="O17" s="20">
        <f t="shared" si="4"/>
        <v>0</v>
      </c>
      <c r="P17" s="11">
        <f t="shared" si="5"/>
        <v>0</v>
      </c>
      <c r="Q17" s="11">
        <f t="shared" si="6"/>
        <v>0</v>
      </c>
    </row>
    <row r="18" spans="1:17" ht="12">
      <c r="A18" s="5">
        <v>7</v>
      </c>
      <c r="B18" s="1"/>
      <c r="C18" s="1"/>
      <c r="D18" s="2"/>
      <c r="E18" s="1"/>
      <c r="F18" s="1"/>
      <c r="G18" s="3"/>
      <c r="H18" s="9">
        <f t="shared" si="2"/>
      </c>
      <c r="I18" s="9">
        <f t="shared" si="0"/>
      </c>
      <c r="J18" s="9">
        <f t="shared" si="1"/>
      </c>
      <c r="K18" s="4"/>
      <c r="L18" s="4"/>
      <c r="M18" s="4"/>
      <c r="N18" s="21">
        <f t="shared" si="3"/>
      </c>
      <c r="O18" s="20">
        <f t="shared" si="4"/>
        <v>0</v>
      </c>
      <c r="P18" s="11">
        <f t="shared" si="5"/>
        <v>0</v>
      </c>
      <c r="Q18" s="11">
        <f t="shared" si="6"/>
        <v>0</v>
      </c>
    </row>
    <row r="19" spans="1:17" ht="12">
      <c r="A19" s="5">
        <v>8</v>
      </c>
      <c r="B19" s="1"/>
      <c r="C19" s="1"/>
      <c r="D19" s="2"/>
      <c r="E19" s="1"/>
      <c r="F19" s="1"/>
      <c r="G19" s="3"/>
      <c r="H19" s="9">
        <f t="shared" si="2"/>
      </c>
      <c r="I19" s="9">
        <f t="shared" si="0"/>
      </c>
      <c r="J19" s="9">
        <f t="shared" si="1"/>
      </c>
      <c r="K19" s="4"/>
      <c r="L19" s="4"/>
      <c r="M19" s="4"/>
      <c r="N19" s="21">
        <f t="shared" si="3"/>
      </c>
      <c r="O19" s="20">
        <f t="shared" si="4"/>
        <v>0</v>
      </c>
      <c r="P19" s="11">
        <f t="shared" si="5"/>
        <v>0</v>
      </c>
      <c r="Q19" s="11">
        <f t="shared" si="6"/>
        <v>0</v>
      </c>
    </row>
    <row r="20" spans="1:17" ht="12">
      <c r="A20" s="5">
        <v>9</v>
      </c>
      <c r="B20" s="1"/>
      <c r="C20" s="1"/>
      <c r="D20" s="2"/>
      <c r="E20" s="1"/>
      <c r="F20" s="1"/>
      <c r="G20" s="3"/>
      <c r="H20" s="9">
        <f t="shared" si="2"/>
      </c>
      <c r="I20" s="9">
        <f t="shared" si="0"/>
      </c>
      <c r="J20" s="9">
        <f t="shared" si="1"/>
      </c>
      <c r="K20" s="4"/>
      <c r="L20" s="4"/>
      <c r="M20" s="4"/>
      <c r="N20" s="21">
        <f t="shared" si="3"/>
      </c>
      <c r="O20" s="20">
        <f t="shared" si="4"/>
        <v>0</v>
      </c>
      <c r="P20" s="11">
        <f t="shared" si="5"/>
        <v>0</v>
      </c>
      <c r="Q20" s="11">
        <f t="shared" si="6"/>
        <v>0</v>
      </c>
    </row>
    <row r="21" spans="1:17" ht="12">
      <c r="A21" s="5">
        <v>10</v>
      </c>
      <c r="B21" s="1"/>
      <c r="C21" s="1"/>
      <c r="D21" s="2"/>
      <c r="E21" s="1"/>
      <c r="F21" s="1"/>
      <c r="G21" s="3"/>
      <c r="H21" s="9">
        <f t="shared" si="2"/>
      </c>
      <c r="I21" s="9">
        <f t="shared" si="0"/>
      </c>
      <c r="J21" s="9">
        <f t="shared" si="1"/>
      </c>
      <c r="K21" s="4"/>
      <c r="L21" s="4"/>
      <c r="M21" s="4"/>
      <c r="N21" s="21">
        <f t="shared" si="3"/>
      </c>
      <c r="O21" s="20">
        <f t="shared" si="4"/>
        <v>0</v>
      </c>
      <c r="P21" s="11">
        <f t="shared" si="5"/>
        <v>0</v>
      </c>
      <c r="Q21" s="11">
        <f t="shared" si="6"/>
        <v>0</v>
      </c>
    </row>
    <row r="22" spans="1:17" ht="12">
      <c r="A22" s="5">
        <v>11</v>
      </c>
      <c r="B22" s="1"/>
      <c r="C22" s="1"/>
      <c r="D22" s="2"/>
      <c r="E22" s="1"/>
      <c r="F22" s="1"/>
      <c r="G22" s="3"/>
      <c r="H22" s="9">
        <f t="shared" si="2"/>
      </c>
      <c r="I22" s="9">
        <f t="shared" si="0"/>
      </c>
      <c r="J22" s="9">
        <f t="shared" si="1"/>
      </c>
      <c r="K22" s="4"/>
      <c r="L22" s="4"/>
      <c r="M22" s="4"/>
      <c r="N22" s="21">
        <f t="shared" si="3"/>
      </c>
      <c r="O22" s="20">
        <f t="shared" si="4"/>
        <v>0</v>
      </c>
      <c r="P22" s="11">
        <f t="shared" si="5"/>
        <v>0</v>
      </c>
      <c r="Q22" s="11">
        <f t="shared" si="6"/>
        <v>0</v>
      </c>
    </row>
    <row r="23" spans="1:17" ht="12">
      <c r="A23" s="5">
        <v>12</v>
      </c>
      <c r="B23" s="1"/>
      <c r="C23" s="1"/>
      <c r="D23" s="2"/>
      <c r="E23" s="1"/>
      <c r="F23" s="1"/>
      <c r="G23" s="3"/>
      <c r="H23" s="9">
        <f t="shared" si="2"/>
      </c>
      <c r="I23" s="9">
        <f t="shared" si="0"/>
      </c>
      <c r="J23" s="9">
        <f t="shared" si="1"/>
      </c>
      <c r="K23" s="4"/>
      <c r="L23" s="4"/>
      <c r="M23" s="4"/>
      <c r="N23" s="21">
        <f t="shared" si="3"/>
      </c>
      <c r="O23" s="20">
        <f t="shared" si="4"/>
        <v>0</v>
      </c>
      <c r="P23" s="11">
        <f t="shared" si="5"/>
        <v>0</v>
      </c>
      <c r="Q23" s="11">
        <f t="shared" si="6"/>
        <v>0</v>
      </c>
    </row>
    <row r="24" spans="1:17" ht="12">
      <c r="A24" s="5">
        <v>13</v>
      </c>
      <c r="B24" s="1"/>
      <c r="C24" s="1"/>
      <c r="D24" s="2"/>
      <c r="E24" s="1"/>
      <c r="F24" s="1"/>
      <c r="G24" s="3"/>
      <c r="H24" s="9">
        <f t="shared" si="2"/>
      </c>
      <c r="I24" s="9">
        <f t="shared" si="0"/>
      </c>
      <c r="J24" s="9">
        <f t="shared" si="1"/>
      </c>
      <c r="K24" s="4"/>
      <c r="L24" s="4"/>
      <c r="M24" s="4"/>
      <c r="N24" s="21">
        <f t="shared" si="3"/>
      </c>
      <c r="O24" s="20">
        <f t="shared" si="4"/>
        <v>0</v>
      </c>
      <c r="P24" s="11">
        <f t="shared" si="5"/>
        <v>0</v>
      </c>
      <c r="Q24" s="11">
        <f t="shared" si="6"/>
        <v>0</v>
      </c>
    </row>
    <row r="25" spans="1:17" ht="12">
      <c r="A25" s="5">
        <v>14</v>
      </c>
      <c r="B25" s="1"/>
      <c r="C25" s="1"/>
      <c r="D25" s="2"/>
      <c r="E25" s="1"/>
      <c r="F25" s="1"/>
      <c r="G25" s="3"/>
      <c r="H25" s="9">
        <f t="shared" si="2"/>
      </c>
      <c r="I25" s="9">
        <f t="shared" si="0"/>
      </c>
      <c r="J25" s="9">
        <f t="shared" si="1"/>
      </c>
      <c r="K25" s="4"/>
      <c r="L25" s="4"/>
      <c r="M25" s="4"/>
      <c r="N25" s="21">
        <f t="shared" si="3"/>
      </c>
      <c r="O25" s="20">
        <f t="shared" si="4"/>
        <v>0</v>
      </c>
      <c r="P25" s="11">
        <f t="shared" si="5"/>
        <v>0</v>
      </c>
      <c r="Q25" s="11">
        <f t="shared" si="6"/>
        <v>0</v>
      </c>
    </row>
    <row r="26" spans="1:17" ht="12">
      <c r="A26" s="5">
        <v>15</v>
      </c>
      <c r="B26" s="1"/>
      <c r="C26" s="1"/>
      <c r="D26" s="2"/>
      <c r="E26" s="1"/>
      <c r="F26" s="1"/>
      <c r="G26" s="3"/>
      <c r="H26" s="9">
        <f t="shared" si="2"/>
      </c>
      <c r="I26" s="9">
        <f t="shared" si="0"/>
      </c>
      <c r="J26" s="9">
        <f t="shared" si="1"/>
      </c>
      <c r="K26" s="4"/>
      <c r="L26" s="4"/>
      <c r="M26" s="4"/>
      <c r="N26" s="21">
        <f t="shared" si="3"/>
      </c>
      <c r="O26" s="20">
        <f t="shared" si="4"/>
        <v>0</v>
      </c>
      <c r="P26" s="11">
        <f t="shared" si="5"/>
        <v>0</v>
      </c>
      <c r="Q26" s="11">
        <f t="shared" si="6"/>
        <v>0</v>
      </c>
    </row>
    <row r="27" spans="1:17" ht="12">
      <c r="A27" s="5">
        <v>16</v>
      </c>
      <c r="B27" s="1"/>
      <c r="C27" s="1"/>
      <c r="D27" s="2"/>
      <c r="E27" s="1"/>
      <c r="F27" s="1"/>
      <c r="G27" s="3"/>
      <c r="H27" s="9">
        <f t="shared" si="2"/>
      </c>
      <c r="I27" s="9">
        <f t="shared" si="0"/>
      </c>
      <c r="J27" s="9">
        <f t="shared" si="1"/>
      </c>
      <c r="K27" s="4"/>
      <c r="L27" s="4"/>
      <c r="M27" s="4"/>
      <c r="N27" s="21">
        <f t="shared" si="3"/>
      </c>
      <c r="O27" s="20">
        <f t="shared" si="4"/>
        <v>0</v>
      </c>
      <c r="P27" s="11">
        <f t="shared" si="5"/>
        <v>0</v>
      </c>
      <c r="Q27" s="11">
        <f t="shared" si="6"/>
        <v>0</v>
      </c>
    </row>
    <row r="28" spans="1:17" ht="12">
      <c r="A28" s="5">
        <v>17</v>
      </c>
      <c r="B28" s="1"/>
      <c r="C28" s="1"/>
      <c r="D28" s="2"/>
      <c r="E28" s="1"/>
      <c r="F28" s="1"/>
      <c r="G28" s="3"/>
      <c r="H28" s="9">
        <f t="shared" si="2"/>
      </c>
      <c r="I28" s="9">
        <f t="shared" si="0"/>
      </c>
      <c r="J28" s="9">
        <f t="shared" si="1"/>
      </c>
      <c r="K28" s="4"/>
      <c r="L28" s="4"/>
      <c r="M28" s="4"/>
      <c r="N28" s="21">
        <f t="shared" si="3"/>
      </c>
      <c r="O28" s="20">
        <f t="shared" si="4"/>
        <v>0</v>
      </c>
      <c r="P28" s="11">
        <f t="shared" si="5"/>
        <v>0</v>
      </c>
      <c r="Q28" s="11">
        <f t="shared" si="6"/>
        <v>0</v>
      </c>
    </row>
    <row r="29" spans="1:17" ht="12">
      <c r="A29" s="5">
        <v>18</v>
      </c>
      <c r="B29" s="1"/>
      <c r="C29" s="1"/>
      <c r="D29" s="2"/>
      <c r="E29" s="1"/>
      <c r="F29" s="1"/>
      <c r="G29" s="3"/>
      <c r="H29" s="9">
        <f t="shared" si="2"/>
      </c>
      <c r="I29" s="9">
        <f t="shared" si="0"/>
      </c>
      <c r="J29" s="9">
        <f t="shared" si="1"/>
      </c>
      <c r="K29" s="4"/>
      <c r="L29" s="4"/>
      <c r="M29" s="4"/>
      <c r="N29" s="21">
        <f t="shared" si="3"/>
      </c>
      <c r="O29" s="20">
        <f t="shared" si="4"/>
        <v>0</v>
      </c>
      <c r="P29" s="11">
        <f t="shared" si="5"/>
        <v>0</v>
      </c>
      <c r="Q29" s="11">
        <f t="shared" si="6"/>
        <v>0</v>
      </c>
    </row>
    <row r="30" spans="1:17" ht="12">
      <c r="A30" s="5">
        <v>19</v>
      </c>
      <c r="B30" s="1"/>
      <c r="C30" s="1"/>
      <c r="D30" s="2"/>
      <c r="E30" s="1"/>
      <c r="F30" s="1"/>
      <c r="G30" s="3"/>
      <c r="H30" s="9">
        <f t="shared" si="2"/>
      </c>
      <c r="I30" s="9">
        <f t="shared" si="0"/>
      </c>
      <c r="J30" s="9">
        <f t="shared" si="1"/>
      </c>
      <c r="K30" s="4"/>
      <c r="L30" s="4"/>
      <c r="M30" s="4"/>
      <c r="N30" s="21">
        <f t="shared" si="3"/>
      </c>
      <c r="O30" s="20">
        <f t="shared" si="4"/>
        <v>0</v>
      </c>
      <c r="P30" s="11">
        <f t="shared" si="5"/>
        <v>0</v>
      </c>
      <c r="Q30" s="11">
        <f t="shared" si="6"/>
        <v>0</v>
      </c>
    </row>
    <row r="31" spans="1:17" ht="12">
      <c r="A31" s="5">
        <v>20</v>
      </c>
      <c r="B31" s="1"/>
      <c r="C31" s="1"/>
      <c r="D31" s="2"/>
      <c r="E31" s="1"/>
      <c r="F31" s="1"/>
      <c r="G31" s="3"/>
      <c r="H31" s="9">
        <f t="shared" si="2"/>
      </c>
      <c r="I31" s="9">
        <f t="shared" si="0"/>
      </c>
      <c r="J31" s="9">
        <f t="shared" si="1"/>
      </c>
      <c r="K31" s="4"/>
      <c r="L31" s="4"/>
      <c r="M31" s="4"/>
      <c r="N31" s="21">
        <f t="shared" si="3"/>
      </c>
      <c r="O31" s="20">
        <f t="shared" si="4"/>
        <v>0</v>
      </c>
      <c r="P31" s="11">
        <f t="shared" si="5"/>
        <v>0</v>
      </c>
      <c r="Q31" s="11">
        <f t="shared" si="6"/>
        <v>0</v>
      </c>
    </row>
    <row r="32" spans="1:17" ht="12">
      <c r="A32" s="5">
        <v>21</v>
      </c>
      <c r="B32" s="1"/>
      <c r="C32" s="1"/>
      <c r="D32" s="2"/>
      <c r="E32" s="1"/>
      <c r="F32" s="1"/>
      <c r="G32" s="3"/>
      <c r="H32" s="9">
        <f t="shared" si="2"/>
      </c>
      <c r="I32" s="9">
        <f t="shared" si="0"/>
      </c>
      <c r="J32" s="9">
        <f t="shared" si="1"/>
      </c>
      <c r="K32" s="4"/>
      <c r="L32" s="4"/>
      <c r="M32" s="4"/>
      <c r="N32" s="21">
        <f t="shared" si="3"/>
      </c>
      <c r="O32" s="20">
        <f t="shared" si="4"/>
        <v>0</v>
      </c>
      <c r="P32" s="11">
        <f t="shared" si="5"/>
        <v>0</v>
      </c>
      <c r="Q32" s="11">
        <f t="shared" si="6"/>
        <v>0</v>
      </c>
    </row>
    <row r="33" spans="1:17" ht="12">
      <c r="A33" s="5">
        <v>22</v>
      </c>
      <c r="B33" s="1"/>
      <c r="C33" s="1"/>
      <c r="D33" s="2"/>
      <c r="E33" s="1"/>
      <c r="F33" s="1"/>
      <c r="G33" s="3"/>
      <c r="H33" s="9">
        <f t="shared" si="2"/>
      </c>
      <c r="I33" s="9">
        <f t="shared" si="0"/>
      </c>
      <c r="J33" s="9">
        <f t="shared" si="1"/>
      </c>
      <c r="K33" s="4"/>
      <c r="L33" s="4"/>
      <c r="M33" s="4"/>
      <c r="N33" s="21">
        <f t="shared" si="3"/>
      </c>
      <c r="O33" s="20">
        <f t="shared" si="4"/>
        <v>0</v>
      </c>
      <c r="P33" s="11">
        <f t="shared" si="5"/>
        <v>0</v>
      </c>
      <c r="Q33" s="11">
        <f t="shared" si="6"/>
        <v>0</v>
      </c>
    </row>
    <row r="34" spans="1:17" ht="12">
      <c r="A34" s="5">
        <v>23</v>
      </c>
      <c r="B34" s="1"/>
      <c r="C34" s="1"/>
      <c r="D34" s="2"/>
      <c r="E34" s="1"/>
      <c r="F34" s="1"/>
      <c r="G34" s="3"/>
      <c r="H34" s="9">
        <f t="shared" si="2"/>
      </c>
      <c r="I34" s="9">
        <f t="shared" si="0"/>
      </c>
      <c r="J34" s="9">
        <f t="shared" si="1"/>
      </c>
      <c r="K34" s="4"/>
      <c r="L34" s="4"/>
      <c r="M34" s="4"/>
      <c r="N34" s="21">
        <f t="shared" si="3"/>
      </c>
      <c r="O34" s="20">
        <f t="shared" si="4"/>
        <v>0</v>
      </c>
      <c r="P34" s="11">
        <f t="shared" si="5"/>
        <v>0</v>
      </c>
      <c r="Q34" s="11">
        <f t="shared" si="6"/>
        <v>0</v>
      </c>
    </row>
    <row r="35" spans="1:17" ht="12">
      <c r="A35" s="5">
        <v>24</v>
      </c>
      <c r="B35" s="1"/>
      <c r="C35" s="1"/>
      <c r="D35" s="2"/>
      <c r="E35" s="1"/>
      <c r="F35" s="1"/>
      <c r="G35" s="3"/>
      <c r="H35" s="9">
        <f t="shared" si="2"/>
      </c>
      <c r="I35" s="9">
        <f t="shared" si="0"/>
      </c>
      <c r="J35" s="9">
        <f t="shared" si="1"/>
      </c>
      <c r="K35" s="4"/>
      <c r="L35" s="4"/>
      <c r="M35" s="4"/>
      <c r="N35" s="21">
        <f t="shared" si="3"/>
      </c>
      <c r="O35" s="20">
        <f t="shared" si="4"/>
        <v>0</v>
      </c>
      <c r="P35" s="11">
        <f t="shared" si="5"/>
        <v>0</v>
      </c>
      <c r="Q35" s="11">
        <f t="shared" si="6"/>
        <v>0</v>
      </c>
    </row>
    <row r="36" spans="1:17" ht="12">
      <c r="A36" s="5">
        <v>25</v>
      </c>
      <c r="B36" s="1"/>
      <c r="C36" s="1"/>
      <c r="D36" s="2"/>
      <c r="E36" s="1"/>
      <c r="F36" s="1"/>
      <c r="G36" s="3"/>
      <c r="H36" s="9">
        <f t="shared" si="2"/>
      </c>
      <c r="I36" s="9">
        <f t="shared" si="0"/>
      </c>
      <c r="J36" s="9">
        <f t="shared" si="1"/>
      </c>
      <c r="K36" s="4"/>
      <c r="L36" s="4"/>
      <c r="M36" s="4"/>
      <c r="N36" s="21">
        <f t="shared" si="3"/>
      </c>
      <c r="O36" s="20">
        <f t="shared" si="4"/>
        <v>0</v>
      </c>
      <c r="P36" s="11">
        <f t="shared" si="5"/>
        <v>0</v>
      </c>
      <c r="Q36" s="11">
        <f t="shared" si="6"/>
        <v>0</v>
      </c>
    </row>
    <row r="37" spans="1:17" ht="12">
      <c r="A37" s="5">
        <v>26</v>
      </c>
      <c r="B37" s="1"/>
      <c r="C37" s="1"/>
      <c r="D37" s="2"/>
      <c r="E37" s="1"/>
      <c r="F37" s="1"/>
      <c r="G37" s="3"/>
      <c r="H37" s="9">
        <f t="shared" si="2"/>
      </c>
      <c r="I37" s="9">
        <f t="shared" si="0"/>
      </c>
      <c r="J37" s="9">
        <f t="shared" si="1"/>
      </c>
      <c r="K37" s="4"/>
      <c r="L37" s="4"/>
      <c r="M37" s="4"/>
      <c r="N37" s="21">
        <f t="shared" si="3"/>
      </c>
      <c r="O37" s="20">
        <f t="shared" si="4"/>
        <v>0</v>
      </c>
      <c r="P37" s="11">
        <f t="shared" si="5"/>
        <v>0</v>
      </c>
      <c r="Q37" s="11">
        <f t="shared" si="6"/>
        <v>0</v>
      </c>
    </row>
    <row r="38" spans="1:17" ht="12">
      <c r="A38" s="5">
        <v>27</v>
      </c>
      <c r="B38" s="1"/>
      <c r="C38" s="1"/>
      <c r="D38" s="2"/>
      <c r="E38" s="1"/>
      <c r="F38" s="1"/>
      <c r="G38" s="3"/>
      <c r="H38" s="9">
        <f t="shared" si="2"/>
      </c>
      <c r="I38" s="9">
        <f t="shared" si="0"/>
      </c>
      <c r="J38" s="9">
        <f t="shared" si="1"/>
      </c>
      <c r="K38" s="4"/>
      <c r="L38" s="4"/>
      <c r="M38" s="4"/>
      <c r="N38" s="21">
        <f t="shared" si="3"/>
      </c>
      <c r="O38" s="20">
        <f t="shared" si="4"/>
        <v>0</v>
      </c>
      <c r="P38" s="11">
        <f t="shared" si="5"/>
        <v>0</v>
      </c>
      <c r="Q38" s="11">
        <f t="shared" si="6"/>
        <v>0</v>
      </c>
    </row>
    <row r="39" spans="1:17" ht="12">
      <c r="A39" s="5">
        <v>28</v>
      </c>
      <c r="B39" s="1"/>
      <c r="C39" s="1"/>
      <c r="D39" s="2"/>
      <c r="E39" s="1"/>
      <c r="F39" s="1"/>
      <c r="G39" s="3"/>
      <c r="H39" s="9">
        <f t="shared" si="2"/>
      </c>
      <c r="I39" s="9">
        <f t="shared" si="0"/>
      </c>
      <c r="J39" s="9">
        <f t="shared" si="1"/>
      </c>
      <c r="K39" s="4"/>
      <c r="L39" s="4"/>
      <c r="M39" s="4"/>
      <c r="N39" s="21">
        <f t="shared" si="3"/>
      </c>
      <c r="O39" s="20">
        <f t="shared" si="4"/>
        <v>0</v>
      </c>
      <c r="P39" s="11">
        <f t="shared" si="5"/>
        <v>0</v>
      </c>
      <c r="Q39" s="11">
        <f t="shared" si="6"/>
        <v>0</v>
      </c>
    </row>
    <row r="40" spans="1:17" ht="12">
      <c r="A40" s="5">
        <v>29</v>
      </c>
      <c r="B40" s="1"/>
      <c r="C40" s="1"/>
      <c r="D40" s="2"/>
      <c r="E40" s="1"/>
      <c r="F40" s="1"/>
      <c r="G40" s="3"/>
      <c r="H40" s="9">
        <f t="shared" si="2"/>
      </c>
      <c r="I40" s="9">
        <f t="shared" si="0"/>
      </c>
      <c r="J40" s="9">
        <f t="shared" si="1"/>
      </c>
      <c r="K40" s="4"/>
      <c r="L40" s="4"/>
      <c r="M40" s="4"/>
      <c r="N40" s="21">
        <f t="shared" si="3"/>
      </c>
      <c r="O40" s="20">
        <f t="shared" si="4"/>
        <v>0</v>
      </c>
      <c r="P40" s="11">
        <f t="shared" si="5"/>
        <v>0</v>
      </c>
      <c r="Q40" s="11">
        <f t="shared" si="6"/>
        <v>0</v>
      </c>
    </row>
    <row r="41" spans="1:17" ht="12">
      <c r="A41" s="5">
        <v>30</v>
      </c>
      <c r="B41" s="1"/>
      <c r="C41" s="1"/>
      <c r="D41" s="2"/>
      <c r="E41" s="1"/>
      <c r="F41" s="1"/>
      <c r="G41" s="3"/>
      <c r="H41" s="9">
        <f t="shared" si="2"/>
      </c>
      <c r="I41" s="9">
        <f t="shared" si="0"/>
      </c>
      <c r="J41" s="9">
        <f t="shared" si="1"/>
      </c>
      <c r="K41" s="4"/>
      <c r="L41" s="4"/>
      <c r="M41" s="4"/>
      <c r="N41" s="21">
        <f t="shared" si="3"/>
      </c>
      <c r="O41" s="20">
        <f t="shared" si="4"/>
        <v>0</v>
      </c>
      <c r="P41" s="11">
        <f t="shared" si="5"/>
        <v>0</v>
      </c>
      <c r="Q41" s="11">
        <f t="shared" si="6"/>
        <v>0</v>
      </c>
    </row>
    <row r="42" spans="1:17" ht="12">
      <c r="A42" s="5">
        <v>31</v>
      </c>
      <c r="B42" s="1"/>
      <c r="C42" s="1"/>
      <c r="D42" s="2"/>
      <c r="E42" s="1"/>
      <c r="F42" s="1"/>
      <c r="G42" s="3"/>
      <c r="H42" s="9">
        <f t="shared" si="2"/>
      </c>
      <c r="I42" s="9">
        <f t="shared" si="0"/>
      </c>
      <c r="J42" s="9">
        <f t="shared" si="1"/>
      </c>
      <c r="K42" s="4"/>
      <c r="L42" s="4"/>
      <c r="M42" s="4"/>
      <c r="N42" s="21">
        <f t="shared" si="3"/>
      </c>
      <c r="O42" s="20">
        <f t="shared" si="4"/>
        <v>0</v>
      </c>
      <c r="P42" s="11">
        <f t="shared" si="5"/>
        <v>0</v>
      </c>
      <c r="Q42" s="11">
        <f t="shared" si="6"/>
        <v>0</v>
      </c>
    </row>
    <row r="43" spans="1:17" ht="12">
      <c r="A43" s="5">
        <v>32</v>
      </c>
      <c r="B43" s="1"/>
      <c r="C43" s="1"/>
      <c r="D43" s="2"/>
      <c r="E43" s="1"/>
      <c r="F43" s="1"/>
      <c r="G43" s="3"/>
      <c r="H43" s="9">
        <f t="shared" si="2"/>
      </c>
      <c r="I43" s="9">
        <f t="shared" si="0"/>
      </c>
      <c r="J43" s="9">
        <f t="shared" si="1"/>
      </c>
      <c r="K43" s="4"/>
      <c r="L43" s="4"/>
      <c r="M43" s="4"/>
      <c r="N43" s="21">
        <f t="shared" si="3"/>
      </c>
      <c r="O43" s="20">
        <f t="shared" si="4"/>
        <v>0</v>
      </c>
      <c r="P43" s="11">
        <f t="shared" si="5"/>
        <v>0</v>
      </c>
      <c r="Q43" s="11">
        <f t="shared" si="6"/>
        <v>0</v>
      </c>
    </row>
    <row r="44" spans="1:17" ht="12">
      <c r="A44" s="5">
        <v>33</v>
      </c>
      <c r="B44" s="1"/>
      <c r="C44" s="1"/>
      <c r="D44" s="2"/>
      <c r="E44" s="1"/>
      <c r="F44" s="1"/>
      <c r="G44" s="3"/>
      <c r="H44" s="9">
        <f t="shared" si="2"/>
      </c>
      <c r="I44" s="9">
        <f t="shared" si="0"/>
      </c>
      <c r="J44" s="9">
        <f t="shared" si="1"/>
      </c>
      <c r="K44" s="4"/>
      <c r="L44" s="4"/>
      <c r="M44" s="4"/>
      <c r="N44" s="21">
        <f t="shared" si="3"/>
      </c>
      <c r="O44" s="20">
        <f t="shared" si="4"/>
        <v>0</v>
      </c>
      <c r="P44" s="11">
        <f t="shared" si="5"/>
        <v>0</v>
      </c>
      <c r="Q44" s="11">
        <f t="shared" si="6"/>
        <v>0</v>
      </c>
    </row>
    <row r="45" spans="1:17" ht="12">
      <c r="A45" s="5">
        <v>34</v>
      </c>
      <c r="B45" s="1"/>
      <c r="C45" s="1"/>
      <c r="D45" s="2"/>
      <c r="E45" s="1"/>
      <c r="F45" s="1"/>
      <c r="G45" s="3"/>
      <c r="H45" s="9">
        <f t="shared" si="2"/>
      </c>
      <c r="I45" s="9">
        <f t="shared" si="0"/>
      </c>
      <c r="J45" s="9">
        <f t="shared" si="1"/>
      </c>
      <c r="K45" s="4"/>
      <c r="L45" s="4"/>
      <c r="M45" s="4"/>
      <c r="N45" s="21">
        <f t="shared" si="3"/>
      </c>
      <c r="O45" s="20">
        <f t="shared" si="4"/>
        <v>0</v>
      </c>
      <c r="P45" s="11">
        <f t="shared" si="5"/>
        <v>0</v>
      </c>
      <c r="Q45" s="11">
        <f t="shared" si="6"/>
        <v>0</v>
      </c>
    </row>
    <row r="46" spans="1:17" ht="12">
      <c r="A46" s="5">
        <v>35</v>
      </c>
      <c r="B46" s="1"/>
      <c r="C46" s="1"/>
      <c r="D46" s="2"/>
      <c r="E46" s="1"/>
      <c r="F46" s="1"/>
      <c r="G46" s="3"/>
      <c r="H46" s="9">
        <f t="shared" si="2"/>
      </c>
      <c r="I46" s="9">
        <f t="shared" si="0"/>
      </c>
      <c r="J46" s="9">
        <f t="shared" si="1"/>
      </c>
      <c r="K46" s="4"/>
      <c r="L46" s="4"/>
      <c r="M46" s="4"/>
      <c r="N46" s="21">
        <f t="shared" si="3"/>
      </c>
      <c r="O46" s="20">
        <f t="shared" si="4"/>
        <v>0</v>
      </c>
      <c r="P46" s="11">
        <f t="shared" si="5"/>
        <v>0</v>
      </c>
      <c r="Q46" s="11">
        <f t="shared" si="6"/>
        <v>0</v>
      </c>
    </row>
    <row r="47" spans="1:17" ht="12">
      <c r="A47" s="5">
        <v>36</v>
      </c>
      <c r="B47" s="1"/>
      <c r="C47" s="1"/>
      <c r="D47" s="2"/>
      <c r="E47" s="1"/>
      <c r="F47" s="1"/>
      <c r="G47" s="3"/>
      <c r="H47" s="9">
        <f t="shared" si="2"/>
      </c>
      <c r="I47" s="9">
        <f t="shared" si="0"/>
      </c>
      <c r="J47" s="9">
        <f t="shared" si="1"/>
      </c>
      <c r="K47" s="4"/>
      <c r="L47" s="4"/>
      <c r="M47" s="4"/>
      <c r="N47" s="21">
        <f t="shared" si="3"/>
      </c>
      <c r="O47" s="20">
        <f t="shared" si="4"/>
        <v>0</v>
      </c>
      <c r="P47" s="11">
        <f t="shared" si="5"/>
        <v>0</v>
      </c>
      <c r="Q47" s="11">
        <f t="shared" si="6"/>
        <v>0</v>
      </c>
    </row>
    <row r="48" spans="1:17" ht="12">
      <c r="A48" s="5">
        <v>37</v>
      </c>
      <c r="B48" s="1"/>
      <c r="C48" s="1"/>
      <c r="D48" s="2"/>
      <c r="E48" s="1"/>
      <c r="F48" s="1"/>
      <c r="G48" s="3"/>
      <c r="H48" s="9">
        <f t="shared" si="2"/>
      </c>
      <c r="I48" s="9">
        <f t="shared" si="0"/>
      </c>
      <c r="J48" s="9">
        <f t="shared" si="1"/>
      </c>
      <c r="K48" s="4"/>
      <c r="L48" s="4"/>
      <c r="M48" s="4"/>
      <c r="N48" s="21">
        <f t="shared" si="3"/>
      </c>
      <c r="O48" s="20">
        <f t="shared" si="4"/>
        <v>0</v>
      </c>
      <c r="P48" s="11">
        <f t="shared" si="5"/>
        <v>0</v>
      </c>
      <c r="Q48" s="11">
        <f t="shared" si="6"/>
        <v>0</v>
      </c>
    </row>
    <row r="49" spans="1:17" ht="12">
      <c r="A49" s="5">
        <v>38</v>
      </c>
      <c r="B49" s="1"/>
      <c r="C49" s="1"/>
      <c r="D49" s="2"/>
      <c r="E49" s="1"/>
      <c r="F49" s="1"/>
      <c r="G49" s="3"/>
      <c r="H49" s="9">
        <f t="shared" si="2"/>
      </c>
      <c r="I49" s="9">
        <f t="shared" si="0"/>
      </c>
      <c r="J49" s="9">
        <f t="shared" si="1"/>
      </c>
      <c r="K49" s="4"/>
      <c r="L49" s="4"/>
      <c r="M49" s="4"/>
      <c r="N49" s="21">
        <f t="shared" si="3"/>
      </c>
      <c r="O49" s="20">
        <f t="shared" si="4"/>
        <v>0</v>
      </c>
      <c r="P49" s="11">
        <f t="shared" si="5"/>
        <v>0</v>
      </c>
      <c r="Q49" s="11">
        <f t="shared" si="6"/>
        <v>0</v>
      </c>
    </row>
    <row r="50" spans="1:17" ht="12">
      <c r="A50" s="5">
        <v>39</v>
      </c>
      <c r="B50" s="1"/>
      <c r="C50" s="1"/>
      <c r="D50" s="2"/>
      <c r="E50" s="1"/>
      <c r="F50" s="1"/>
      <c r="G50" s="3"/>
      <c r="H50" s="9">
        <f t="shared" si="2"/>
      </c>
      <c r="I50" s="9">
        <f t="shared" si="0"/>
      </c>
      <c r="J50" s="9">
        <f t="shared" si="1"/>
      </c>
      <c r="K50" s="4"/>
      <c r="L50" s="4"/>
      <c r="M50" s="4"/>
      <c r="N50" s="21">
        <f t="shared" si="3"/>
      </c>
      <c r="O50" s="20">
        <f t="shared" si="4"/>
        <v>0</v>
      </c>
      <c r="P50" s="11">
        <f t="shared" si="5"/>
        <v>0</v>
      </c>
      <c r="Q50" s="11">
        <f t="shared" si="6"/>
        <v>0</v>
      </c>
    </row>
    <row r="51" spans="1:17" ht="12">
      <c r="A51" s="5">
        <v>40</v>
      </c>
      <c r="B51" s="1"/>
      <c r="C51" s="1"/>
      <c r="D51" s="2"/>
      <c r="E51" s="1"/>
      <c r="F51" s="1"/>
      <c r="G51" s="3"/>
      <c r="H51" s="9">
        <f t="shared" si="2"/>
      </c>
      <c r="I51" s="9">
        <f t="shared" si="0"/>
      </c>
      <c r="J51" s="9">
        <f t="shared" si="1"/>
      </c>
      <c r="K51" s="4"/>
      <c r="L51" s="4"/>
      <c r="M51" s="4"/>
      <c r="N51" s="21">
        <f t="shared" si="3"/>
      </c>
      <c r="O51" s="20">
        <f t="shared" si="4"/>
        <v>0</v>
      </c>
      <c r="P51" s="11">
        <f t="shared" si="5"/>
        <v>0</v>
      </c>
      <c r="Q51" s="11">
        <f t="shared" si="6"/>
        <v>0</v>
      </c>
    </row>
    <row r="52" spans="1:17" ht="12">
      <c r="A52" s="5">
        <v>41</v>
      </c>
      <c r="B52" s="1"/>
      <c r="C52" s="1"/>
      <c r="D52" s="2"/>
      <c r="E52" s="1"/>
      <c r="F52" s="1"/>
      <c r="G52" s="3"/>
      <c r="H52" s="9">
        <f t="shared" si="2"/>
      </c>
      <c r="I52" s="9">
        <f t="shared" si="0"/>
      </c>
      <c r="J52" s="9">
        <f t="shared" si="1"/>
      </c>
      <c r="K52" s="4"/>
      <c r="L52" s="4"/>
      <c r="M52" s="4"/>
      <c r="N52" s="21">
        <f t="shared" si="3"/>
      </c>
      <c r="O52" s="20">
        <f t="shared" si="4"/>
        <v>0</v>
      </c>
      <c r="P52" s="11">
        <f t="shared" si="5"/>
        <v>0</v>
      </c>
      <c r="Q52" s="11">
        <f t="shared" si="6"/>
        <v>0</v>
      </c>
    </row>
    <row r="53" spans="1:17" ht="12">
      <c r="A53" s="5">
        <v>42</v>
      </c>
      <c r="B53" s="1"/>
      <c r="C53" s="1"/>
      <c r="D53" s="2"/>
      <c r="E53" s="1"/>
      <c r="F53" s="1"/>
      <c r="G53" s="3"/>
      <c r="H53" s="9">
        <f t="shared" si="2"/>
      </c>
      <c r="I53" s="9">
        <f t="shared" si="0"/>
      </c>
      <c r="J53" s="9">
        <f t="shared" si="1"/>
      </c>
      <c r="K53" s="4"/>
      <c r="L53" s="4"/>
      <c r="M53" s="4"/>
      <c r="N53" s="21">
        <f t="shared" si="3"/>
      </c>
      <c r="O53" s="20">
        <f t="shared" si="4"/>
        <v>0</v>
      </c>
      <c r="P53" s="11">
        <f t="shared" si="5"/>
        <v>0</v>
      </c>
      <c r="Q53" s="11">
        <f t="shared" si="6"/>
        <v>0</v>
      </c>
    </row>
    <row r="54" spans="1:17" ht="12">
      <c r="A54" s="5">
        <v>43</v>
      </c>
      <c r="B54" s="1"/>
      <c r="C54" s="1"/>
      <c r="D54" s="2"/>
      <c r="E54" s="1"/>
      <c r="F54" s="1"/>
      <c r="G54" s="3"/>
      <c r="H54" s="9">
        <f t="shared" si="2"/>
      </c>
      <c r="I54" s="9">
        <f t="shared" si="0"/>
      </c>
      <c r="J54" s="9">
        <f t="shared" si="1"/>
      </c>
      <c r="K54" s="4"/>
      <c r="L54" s="4"/>
      <c r="M54" s="4"/>
      <c r="N54" s="21">
        <f t="shared" si="3"/>
      </c>
      <c r="O54" s="20">
        <f t="shared" si="4"/>
        <v>0</v>
      </c>
      <c r="P54" s="11">
        <f t="shared" si="5"/>
        <v>0</v>
      </c>
      <c r="Q54" s="11">
        <f t="shared" si="6"/>
        <v>0</v>
      </c>
    </row>
    <row r="55" spans="1:17" ht="12">
      <c r="A55" s="5">
        <v>44</v>
      </c>
      <c r="B55" s="1"/>
      <c r="C55" s="1"/>
      <c r="D55" s="2"/>
      <c r="E55" s="1"/>
      <c r="F55" s="1"/>
      <c r="G55" s="3"/>
      <c r="H55" s="9">
        <f t="shared" si="2"/>
      </c>
      <c r="I55" s="9">
        <f t="shared" si="0"/>
      </c>
      <c r="J55" s="9">
        <f t="shared" si="1"/>
      </c>
      <c r="K55" s="4"/>
      <c r="L55" s="4"/>
      <c r="M55" s="4"/>
      <c r="N55" s="21">
        <f t="shared" si="3"/>
      </c>
      <c r="O55" s="20">
        <f t="shared" si="4"/>
        <v>0</v>
      </c>
      <c r="P55" s="11">
        <f t="shared" si="5"/>
        <v>0</v>
      </c>
      <c r="Q55" s="11">
        <f t="shared" si="6"/>
        <v>0</v>
      </c>
    </row>
    <row r="56" spans="1:17" ht="12">
      <c r="A56" s="5">
        <v>45</v>
      </c>
      <c r="B56" s="1"/>
      <c r="C56" s="1"/>
      <c r="D56" s="2"/>
      <c r="E56" s="1"/>
      <c r="F56" s="1"/>
      <c r="G56" s="3"/>
      <c r="H56" s="9">
        <f t="shared" si="2"/>
      </c>
      <c r="I56" s="9">
        <f t="shared" si="0"/>
      </c>
      <c r="J56" s="9">
        <f t="shared" si="1"/>
      </c>
      <c r="K56" s="4"/>
      <c r="L56" s="4"/>
      <c r="M56" s="4"/>
      <c r="N56" s="21">
        <f t="shared" si="3"/>
      </c>
      <c r="O56" s="20">
        <f t="shared" si="4"/>
        <v>0</v>
      </c>
      <c r="P56" s="11">
        <f t="shared" si="5"/>
        <v>0</v>
      </c>
      <c r="Q56" s="11">
        <f t="shared" si="6"/>
        <v>0</v>
      </c>
    </row>
    <row r="57" spans="1:17" ht="12">
      <c r="A57" s="5">
        <v>46</v>
      </c>
      <c r="B57" s="1"/>
      <c r="C57" s="1"/>
      <c r="D57" s="2"/>
      <c r="E57" s="1"/>
      <c r="F57" s="1"/>
      <c r="G57" s="3"/>
      <c r="H57" s="9">
        <f t="shared" si="2"/>
      </c>
      <c r="I57" s="9">
        <f t="shared" si="0"/>
      </c>
      <c r="J57" s="9">
        <f t="shared" si="1"/>
      </c>
      <c r="K57" s="4"/>
      <c r="L57" s="4"/>
      <c r="M57" s="4"/>
      <c r="N57" s="21">
        <f t="shared" si="3"/>
      </c>
      <c r="O57" s="20">
        <f t="shared" si="4"/>
        <v>0</v>
      </c>
      <c r="P57" s="11">
        <f t="shared" si="5"/>
        <v>0</v>
      </c>
      <c r="Q57" s="11">
        <f t="shared" si="6"/>
        <v>0</v>
      </c>
    </row>
    <row r="58" spans="1:17" ht="12">
      <c r="A58" s="5">
        <v>47</v>
      </c>
      <c r="B58" s="1"/>
      <c r="C58" s="1"/>
      <c r="D58" s="2"/>
      <c r="E58" s="1"/>
      <c r="F58" s="1"/>
      <c r="G58" s="3"/>
      <c r="H58" s="9">
        <f t="shared" si="2"/>
      </c>
      <c r="I58" s="9">
        <f t="shared" si="0"/>
      </c>
      <c r="J58" s="9">
        <f t="shared" si="1"/>
      </c>
      <c r="K58" s="4"/>
      <c r="L58" s="4"/>
      <c r="M58" s="4"/>
      <c r="N58" s="21">
        <f t="shared" si="3"/>
      </c>
      <c r="O58" s="20">
        <f t="shared" si="4"/>
        <v>0</v>
      </c>
      <c r="P58" s="11">
        <f t="shared" si="5"/>
        <v>0</v>
      </c>
      <c r="Q58" s="11">
        <f t="shared" si="6"/>
        <v>0</v>
      </c>
    </row>
    <row r="59" spans="1:17" ht="12">
      <c r="A59" s="5">
        <v>48</v>
      </c>
      <c r="B59" s="1"/>
      <c r="C59" s="1"/>
      <c r="D59" s="2"/>
      <c r="E59" s="1"/>
      <c r="F59" s="1"/>
      <c r="G59" s="3"/>
      <c r="H59" s="9">
        <f t="shared" si="2"/>
      </c>
      <c r="I59" s="9">
        <f t="shared" si="0"/>
      </c>
      <c r="J59" s="9">
        <f t="shared" si="1"/>
      </c>
      <c r="K59" s="4"/>
      <c r="L59" s="4"/>
      <c r="M59" s="4"/>
      <c r="N59" s="21">
        <f t="shared" si="3"/>
      </c>
      <c r="O59" s="20">
        <f t="shared" si="4"/>
        <v>0</v>
      </c>
      <c r="P59" s="11">
        <f t="shared" si="5"/>
        <v>0</v>
      </c>
      <c r="Q59" s="11">
        <f t="shared" si="6"/>
        <v>0</v>
      </c>
    </row>
    <row r="60" spans="1:17" ht="12">
      <c r="A60" s="5">
        <v>49</v>
      </c>
      <c r="B60" s="1"/>
      <c r="C60" s="1"/>
      <c r="D60" s="2"/>
      <c r="E60" s="1"/>
      <c r="F60" s="1"/>
      <c r="G60" s="3"/>
      <c r="H60" s="9">
        <f t="shared" si="2"/>
      </c>
      <c r="I60" s="9">
        <f t="shared" si="0"/>
      </c>
      <c r="J60" s="9">
        <f t="shared" si="1"/>
      </c>
      <c r="K60" s="4"/>
      <c r="L60" s="4"/>
      <c r="M60" s="4"/>
      <c r="N60" s="21">
        <f t="shared" si="3"/>
      </c>
      <c r="O60" s="20">
        <f t="shared" si="4"/>
        <v>0</v>
      </c>
      <c r="P60" s="11">
        <f t="shared" si="5"/>
        <v>0</v>
      </c>
      <c r="Q60" s="11">
        <f t="shared" si="6"/>
        <v>0</v>
      </c>
    </row>
    <row r="61" spans="1:17" ht="12">
      <c r="A61" s="5">
        <v>50</v>
      </c>
      <c r="B61" s="1"/>
      <c r="C61" s="1"/>
      <c r="D61" s="2"/>
      <c r="E61" s="1"/>
      <c r="F61" s="1"/>
      <c r="G61" s="3"/>
      <c r="H61" s="9">
        <f t="shared" si="2"/>
      </c>
      <c r="I61" s="9">
        <f t="shared" si="0"/>
      </c>
      <c r="J61" s="9">
        <f t="shared" si="1"/>
      </c>
      <c r="K61" s="4"/>
      <c r="L61" s="4"/>
      <c r="M61" s="4"/>
      <c r="N61" s="21">
        <f t="shared" si="3"/>
      </c>
      <c r="O61" s="20">
        <f t="shared" si="4"/>
        <v>0</v>
      </c>
      <c r="P61" s="11">
        <f t="shared" si="5"/>
        <v>0</v>
      </c>
      <c r="Q61" s="11">
        <f t="shared" si="6"/>
        <v>0</v>
      </c>
    </row>
    <row r="62" spans="8:17" ht="12">
      <c r="H62" s="9">
        <f aca="true" t="shared" si="7" ref="H62:M62">IF(SUM(H12:H61)=0,"",SUM(H12:H61))</f>
      </c>
      <c r="I62" s="9">
        <f t="shared" si="7"/>
      </c>
      <c r="J62" s="9">
        <f t="shared" si="7"/>
      </c>
      <c r="K62" s="9">
        <f t="shared" si="7"/>
      </c>
      <c r="L62" s="9">
        <f t="shared" si="7"/>
      </c>
      <c r="M62" s="9">
        <f t="shared" si="7"/>
      </c>
      <c r="N62" s="10"/>
      <c r="O62" s="11"/>
      <c r="P62" s="11">
        <f>SUM(P22:P61)</f>
        <v>0</v>
      </c>
      <c r="Q62" s="11">
        <f>SUM(Q21:Q61)</f>
        <v>0</v>
      </c>
    </row>
    <row r="63" spans="2:6" ht="12">
      <c r="B63" s="49" t="s">
        <v>14</v>
      </c>
      <c r="C63" s="50"/>
      <c r="D63" s="50"/>
      <c r="E63" s="51"/>
      <c r="F63" s="25">
        <f>SUM(L12:M61)</f>
        <v>0</v>
      </c>
    </row>
    <row r="64" spans="2:6" ht="12">
      <c r="B64" s="49" t="s">
        <v>15</v>
      </c>
      <c r="C64" s="50"/>
      <c r="D64" s="50"/>
      <c r="E64" s="51"/>
      <c r="F64" s="25">
        <f>SUM(H12:H61)+SUM(J12:J61)</f>
        <v>0</v>
      </c>
    </row>
    <row r="65" spans="2:6" ht="28.5" customHeight="1">
      <c r="B65" s="37" t="s">
        <v>21</v>
      </c>
      <c r="C65" s="38"/>
      <c r="D65" s="38"/>
      <c r="E65" s="39"/>
      <c r="F65" s="25">
        <f>SUM(K62,-F67,-F66)</f>
        <v>0</v>
      </c>
    </row>
    <row r="66" spans="2:6" ht="28.5" customHeight="1">
      <c r="B66" s="37" t="s">
        <v>43</v>
      </c>
      <c r="C66" s="38"/>
      <c r="D66" s="38"/>
      <c r="E66" s="39"/>
      <c r="F66" s="25">
        <f>SUM(P62:P62)</f>
        <v>0</v>
      </c>
    </row>
    <row r="67" spans="2:13" ht="43.5" customHeight="1">
      <c r="B67" s="37" t="s">
        <v>49</v>
      </c>
      <c r="C67" s="38"/>
      <c r="D67" s="38"/>
      <c r="E67" s="39"/>
      <c r="F67" s="25">
        <f>SUM(F64,-F66,-F63)</f>
        <v>0</v>
      </c>
      <c r="G67" s="40" t="s">
        <v>0</v>
      </c>
      <c r="H67" s="41"/>
      <c r="I67" s="41"/>
      <c r="J67" s="41"/>
      <c r="K67" s="41"/>
      <c r="L67" s="41"/>
      <c r="M67" s="41"/>
    </row>
    <row r="68" spans="7:13" ht="12">
      <c r="G68" s="42" t="s">
        <v>44</v>
      </c>
      <c r="H68" s="43"/>
      <c r="I68" s="19" t="s">
        <v>1</v>
      </c>
      <c r="J68" s="5" t="s">
        <v>2</v>
      </c>
      <c r="M68" s="29"/>
    </row>
    <row r="69" spans="7:13" ht="12">
      <c r="G69" s="34"/>
      <c r="H69" s="35"/>
      <c r="I69" s="26"/>
      <c r="J69" s="5">
        <f aca="true" t="shared" si="8" ref="J69:J74">IF(I69&gt;0,IF(COUNTBLANK(G69:G69)&gt;0,"Please enter instructor's name",""),"")</f>
      </c>
      <c r="M69" s="28">
        <f aca="true" t="shared" si="9" ref="M69:M74">IF(M$68=1,-I69*F$67,"")</f>
      </c>
    </row>
    <row r="70" spans="7:13" ht="12">
      <c r="G70" s="34"/>
      <c r="H70" s="35"/>
      <c r="I70" s="26"/>
      <c r="J70" s="5">
        <f t="shared" si="8"/>
      </c>
      <c r="M70" s="28">
        <f t="shared" si="9"/>
      </c>
    </row>
    <row r="71" spans="7:13" ht="12">
      <c r="G71" s="34"/>
      <c r="H71" s="35"/>
      <c r="I71" s="26"/>
      <c r="J71" s="5">
        <f t="shared" si="8"/>
      </c>
      <c r="M71" s="28">
        <f t="shared" si="9"/>
      </c>
    </row>
    <row r="72" spans="7:13" ht="12">
      <c r="G72" s="34"/>
      <c r="H72" s="35"/>
      <c r="I72" s="26"/>
      <c r="J72" s="5">
        <f t="shared" si="8"/>
      </c>
      <c r="M72" s="28">
        <f t="shared" si="9"/>
      </c>
    </row>
    <row r="73" spans="7:13" ht="12">
      <c r="G73" s="34"/>
      <c r="H73" s="35"/>
      <c r="I73" s="26"/>
      <c r="J73" s="5">
        <f t="shared" si="8"/>
      </c>
      <c r="M73" s="28">
        <f t="shared" si="9"/>
      </c>
    </row>
    <row r="74" spans="7:13" ht="12">
      <c r="G74" s="34"/>
      <c r="H74" s="35"/>
      <c r="I74" s="26"/>
      <c r="J74" s="5">
        <f t="shared" si="8"/>
      </c>
      <c r="M74" s="28">
        <f t="shared" si="9"/>
      </c>
    </row>
    <row r="75" spans="7:13" ht="12">
      <c r="G75" s="36" t="s">
        <v>45</v>
      </c>
      <c r="H75" s="36"/>
      <c r="I75" s="27">
        <f>IF(F67&gt;0,"",IF(SUM(I69:I74)&lt;&gt;1,1-SUM(I69:I74),""))</f>
        <v>1</v>
      </c>
      <c r="M75" s="28">
        <f>IF(M68=1,SUM(M69:M74),"")</f>
      </c>
    </row>
    <row r="76" spans="7:8" ht="12">
      <c r="G76" s="33">
        <f>IF(SUM(I69:I74)&gt;1,"Over allocating","")</f>
      </c>
      <c r="H76" s="33"/>
    </row>
    <row r="77" spans="8:9" ht="12">
      <c r="H77" s="23"/>
      <c r="I77" s="23"/>
    </row>
  </sheetData>
  <sheetProtection password="8947" sheet="1" objects="1" scenarios="1"/>
  <mergeCells count="26">
    <mergeCell ref="B1:E1"/>
    <mergeCell ref="A3:B3"/>
    <mergeCell ref="C3:E3"/>
    <mergeCell ref="A4:B4"/>
    <mergeCell ref="C4:E4"/>
    <mergeCell ref="A5:B5"/>
    <mergeCell ref="C5:E5"/>
    <mergeCell ref="A6:B6"/>
    <mergeCell ref="C6:E6"/>
    <mergeCell ref="A7:B7"/>
    <mergeCell ref="C7:E9"/>
    <mergeCell ref="B63:E63"/>
    <mergeCell ref="B64:E64"/>
    <mergeCell ref="B65:E65"/>
    <mergeCell ref="B66:E66"/>
    <mergeCell ref="B67:E67"/>
    <mergeCell ref="G67:M67"/>
    <mergeCell ref="G68:H68"/>
    <mergeCell ref="G69:H69"/>
    <mergeCell ref="G76:H76"/>
    <mergeCell ref="G70:H70"/>
    <mergeCell ref="G71:H71"/>
    <mergeCell ref="G72:H72"/>
    <mergeCell ref="G73:H73"/>
    <mergeCell ref="G74:H74"/>
    <mergeCell ref="G75:H75"/>
  </mergeCells>
  <conditionalFormatting sqref="N12:O61">
    <cfRule type="expression" priority="1" dxfId="20" stopIfTrue="1">
      <formula>ISNUMBER(SEARCH("needs*",N12))</formula>
    </cfRule>
  </conditionalFormatting>
  <conditionalFormatting sqref="F66:F67">
    <cfRule type="cellIs" priority="2" dxfId="20" operator="greaterThan" stopIfTrue="1">
      <formula>0</formula>
    </cfRule>
  </conditionalFormatting>
  <conditionalFormatting sqref="J69:K74">
    <cfRule type="expression" priority="3" dxfId="21" stopIfTrue="1">
      <formula>ISNUMBER(SEARCH("please*",J69))</formula>
    </cfRule>
  </conditionalFormatting>
  <conditionalFormatting sqref="I76:I77 H77 G76:H76">
    <cfRule type="expression" priority="4" dxfId="20" stopIfTrue="1">
      <formula>ISNUMBER(SEARCH("over*",G76))</formula>
    </cfRule>
  </conditionalFormatting>
  <printOptions/>
  <pageMargins left="0.75" right="0.75" top="1" bottom="1" header="0.5" footer="0.5"/>
  <pageSetup fitToHeight="0" fitToWidth="1" orientation="landscape" paperSize="9" scale="58"/>
  <headerFooter alignWithMargins="0">
    <oddHeader>&amp;C&amp;"Verdana,Bold"&amp;16One-Page Instructor Report</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Q106"/>
  <sheetViews>
    <sheetView zoomScalePageLayoutView="0" workbookViewId="0" topLeftCell="A1">
      <pane ySplit="11" topLeftCell="A12" activePane="bottomLeft" state="frozen"/>
      <selection pane="topLeft" activeCell="A1" sqref="A1"/>
      <selection pane="bottomLeft" activeCell="F107" sqref="A107:IV117"/>
    </sheetView>
  </sheetViews>
  <sheetFormatPr defaultColWidth="10.75390625" defaultRowHeight="12.75"/>
  <cols>
    <col min="1" max="1" width="3.875" style="5" customWidth="1"/>
    <col min="2" max="3" width="13.75390625" style="5" customWidth="1"/>
    <col min="4" max="4" width="10.75390625" style="5" customWidth="1"/>
    <col min="5" max="5" width="18.50390625" style="5" customWidth="1"/>
    <col min="6" max="6" width="17.875" style="5" customWidth="1"/>
    <col min="7" max="7" width="8.75390625" style="5" customWidth="1"/>
    <col min="8" max="8" width="11.00390625" style="5" customWidth="1"/>
    <col min="9" max="13" width="10.75390625" style="5" customWidth="1"/>
    <col min="14" max="14" width="15.25390625" style="5" customWidth="1"/>
    <col min="15" max="15" width="10.75390625" style="5" hidden="1" customWidth="1"/>
    <col min="16" max="17" width="6.75390625" style="5" hidden="1" customWidth="1"/>
    <col min="18" max="16384" width="10.75390625" style="5" customWidth="1"/>
  </cols>
  <sheetData>
    <row r="1" spans="2:5" ht="12">
      <c r="B1" s="52" t="s">
        <v>28</v>
      </c>
      <c r="C1" s="52"/>
      <c r="D1" s="52"/>
      <c r="E1" s="52"/>
    </row>
    <row r="3" spans="1:7" ht="12">
      <c r="A3" s="44" t="s">
        <v>5</v>
      </c>
      <c r="B3" s="45"/>
      <c r="C3" s="48"/>
      <c r="D3" s="48"/>
      <c r="E3" s="48"/>
      <c r="F3" s="6" t="s">
        <v>10</v>
      </c>
      <c r="G3" s="1"/>
    </row>
    <row r="4" spans="1:8" ht="12">
      <c r="A4" s="44" t="s">
        <v>6</v>
      </c>
      <c r="B4" s="45"/>
      <c r="C4" s="48"/>
      <c r="D4" s="48"/>
      <c r="E4" s="48"/>
      <c r="F4" s="6" t="s">
        <v>11</v>
      </c>
      <c r="G4" s="1"/>
      <c r="H4" s="5" t="s">
        <v>34</v>
      </c>
    </row>
    <row r="5" spans="1:5" ht="12">
      <c r="A5" s="44" t="s">
        <v>7</v>
      </c>
      <c r="B5" s="45"/>
      <c r="C5" s="46"/>
      <c r="D5" s="46"/>
      <c r="E5" s="46"/>
    </row>
    <row r="6" spans="1:5" ht="12">
      <c r="A6" s="44" t="s">
        <v>8</v>
      </c>
      <c r="B6" s="45"/>
      <c r="C6" s="46"/>
      <c r="D6" s="46"/>
      <c r="E6" s="46"/>
    </row>
    <row r="7" spans="1:5" ht="12">
      <c r="A7" s="47" t="s">
        <v>9</v>
      </c>
      <c r="B7" s="44"/>
      <c r="C7" s="48"/>
      <c r="D7" s="48"/>
      <c r="E7" s="48"/>
    </row>
    <row r="8" spans="1:5" ht="12">
      <c r="A8" s="24"/>
      <c r="B8" s="22"/>
      <c r="C8" s="48"/>
      <c r="D8" s="48"/>
      <c r="E8" s="48"/>
    </row>
    <row r="9" spans="1:5" ht="12">
      <c r="A9" s="24"/>
      <c r="B9" s="24"/>
      <c r="C9" s="48"/>
      <c r="D9" s="48"/>
      <c r="E9" s="48"/>
    </row>
    <row r="11" spans="2:17" ht="50.25">
      <c r="B11" s="7" t="s">
        <v>30</v>
      </c>
      <c r="C11" s="7" t="s">
        <v>31</v>
      </c>
      <c r="D11" s="7" t="s">
        <v>17</v>
      </c>
      <c r="E11" s="7" t="s">
        <v>18</v>
      </c>
      <c r="F11" s="7" t="s">
        <v>19</v>
      </c>
      <c r="G11" s="7" t="s">
        <v>20</v>
      </c>
      <c r="H11" s="7" t="s">
        <v>39</v>
      </c>
      <c r="I11" s="7" t="s">
        <v>40</v>
      </c>
      <c r="J11" s="7" t="s">
        <v>41</v>
      </c>
      <c r="K11" s="7" t="s">
        <v>37</v>
      </c>
      <c r="L11" s="7" t="s">
        <v>38</v>
      </c>
      <c r="M11" s="7" t="s">
        <v>4</v>
      </c>
      <c r="N11" s="8"/>
      <c r="O11" s="8"/>
      <c r="P11" s="5">
        <v>9</v>
      </c>
      <c r="Q11" s="5" t="s">
        <v>46</v>
      </c>
    </row>
    <row r="12" spans="1:17" ht="12">
      <c r="A12" s="5">
        <v>1</v>
      </c>
      <c r="B12" s="1"/>
      <c r="C12" s="1"/>
      <c r="D12" s="2"/>
      <c r="E12" s="1"/>
      <c r="F12" s="1"/>
      <c r="G12" s="3"/>
      <c r="H12" s="9">
        <f>IF(COUNTBLANK(G12:G12)=1,"",IF(G12="8A",10,IF(G12=8,48,IF(G12=9,35,IF(G12=7,48,"Wrong grade")))))</f>
      </c>
      <c r="I12" s="9">
        <f aca="true" t="shared" si="0" ref="I12:I75">IF(SUM(H12:H12)&gt;0,G$3,"")</f>
      </c>
      <c r="J12" s="9">
        <f aca="true" t="shared" si="1" ref="J12:J75">IF(SUM(H12:H12)&gt;0,G$4,"")</f>
      </c>
      <c r="K12" s="4"/>
      <c r="L12" s="4"/>
      <c r="M12" s="4"/>
      <c r="N12" s="21">
        <f>IF(O12&gt;0,"Needs "&amp;TEXT(O12,"$0")&amp;" Refund",IF(O12&lt;0,"Underpaid by "&amp;TEXT(-O12,"$0"),""))</f>
      </c>
      <c r="O12" s="20">
        <f>SUM(K12:M12)-SUM(H12:J12)</f>
        <v>0</v>
      </c>
      <c r="P12" s="11">
        <f>IF(G12=9,IF(O12&gt;0,O12,0),0)</f>
        <v>0</v>
      </c>
      <c r="Q12" s="11">
        <f>IF(G12&lt;&gt;9,O12,0)</f>
        <v>0</v>
      </c>
    </row>
    <row r="13" spans="1:17" ht="12">
      <c r="A13" s="5">
        <v>2</v>
      </c>
      <c r="B13" s="1"/>
      <c r="C13" s="1"/>
      <c r="D13" s="2"/>
      <c r="E13" s="1"/>
      <c r="F13" s="1"/>
      <c r="G13" s="3"/>
      <c r="H13" s="9">
        <f aca="true" t="shared" si="2" ref="H13:H76">IF(COUNTBLANK(G13:G13)=1,"",IF(G13="8A",10,IF(G13=8,48,IF(G13=9,35,IF(G13=7,48,"Wrong grade")))))</f>
      </c>
      <c r="I13" s="9">
        <f t="shared" si="0"/>
      </c>
      <c r="J13" s="9">
        <f t="shared" si="1"/>
      </c>
      <c r="K13" s="4"/>
      <c r="L13" s="4"/>
      <c r="M13" s="4"/>
      <c r="N13" s="21">
        <f aca="true" t="shared" si="3" ref="N13:N76">IF(O13&gt;0,"Needs "&amp;TEXT(O13,"$0")&amp;" Refund",IF(O13&lt;0,"Underpaid by "&amp;TEXT(-O13,"$0"),""))</f>
      </c>
      <c r="O13" s="20">
        <f aca="true" t="shared" si="4" ref="O13:O76">SUM(K13:M13)-SUM(H13:J13)</f>
        <v>0</v>
      </c>
      <c r="P13" s="11">
        <f aca="true" t="shared" si="5" ref="P13:P76">IF(G13=9,IF(O13&gt;0,O13,0),0)</f>
        <v>0</v>
      </c>
      <c r="Q13" s="11">
        <f aca="true" t="shared" si="6" ref="Q13:Q76">IF(G13&lt;&gt;9,O13,0)</f>
        <v>0</v>
      </c>
    </row>
    <row r="14" spans="1:17" ht="12">
      <c r="A14" s="5">
        <v>3</v>
      </c>
      <c r="B14" s="1"/>
      <c r="C14" s="1"/>
      <c r="D14" s="2"/>
      <c r="E14" s="1"/>
      <c r="F14" s="1"/>
      <c r="G14" s="3"/>
      <c r="H14" s="9">
        <f t="shared" si="2"/>
      </c>
      <c r="I14" s="9">
        <f t="shared" si="0"/>
      </c>
      <c r="J14" s="9">
        <f t="shared" si="1"/>
      </c>
      <c r="K14" s="4"/>
      <c r="L14" s="4"/>
      <c r="M14" s="4"/>
      <c r="N14" s="21">
        <f t="shared" si="3"/>
      </c>
      <c r="O14" s="20">
        <f t="shared" si="4"/>
        <v>0</v>
      </c>
      <c r="P14" s="11">
        <f t="shared" si="5"/>
        <v>0</v>
      </c>
      <c r="Q14" s="11">
        <f t="shared" si="6"/>
        <v>0</v>
      </c>
    </row>
    <row r="15" spans="1:17" ht="12">
      <c r="A15" s="5">
        <v>4</v>
      </c>
      <c r="B15" s="1"/>
      <c r="C15" s="1"/>
      <c r="D15" s="2"/>
      <c r="E15" s="1"/>
      <c r="F15" s="1"/>
      <c r="G15" s="3"/>
      <c r="H15" s="9">
        <f t="shared" si="2"/>
      </c>
      <c r="I15" s="9">
        <f t="shared" si="0"/>
      </c>
      <c r="J15" s="9">
        <f t="shared" si="1"/>
      </c>
      <c r="K15" s="4"/>
      <c r="L15" s="4"/>
      <c r="M15" s="4"/>
      <c r="N15" s="21">
        <f t="shared" si="3"/>
      </c>
      <c r="O15" s="20">
        <f t="shared" si="4"/>
        <v>0</v>
      </c>
      <c r="P15" s="11">
        <f t="shared" si="5"/>
        <v>0</v>
      </c>
      <c r="Q15" s="11">
        <f t="shared" si="6"/>
        <v>0</v>
      </c>
    </row>
    <row r="16" spans="1:17" ht="12">
      <c r="A16" s="5">
        <v>5</v>
      </c>
      <c r="B16" s="1"/>
      <c r="C16" s="1"/>
      <c r="D16" s="2"/>
      <c r="E16" s="1"/>
      <c r="F16" s="1"/>
      <c r="G16" s="3"/>
      <c r="H16" s="9">
        <f t="shared" si="2"/>
      </c>
      <c r="I16" s="9">
        <f t="shared" si="0"/>
      </c>
      <c r="J16" s="9">
        <f t="shared" si="1"/>
      </c>
      <c r="K16" s="4"/>
      <c r="L16" s="4"/>
      <c r="M16" s="4"/>
      <c r="N16" s="21">
        <f t="shared" si="3"/>
      </c>
      <c r="O16" s="20">
        <f t="shared" si="4"/>
        <v>0</v>
      </c>
      <c r="P16" s="11">
        <f t="shared" si="5"/>
        <v>0</v>
      </c>
      <c r="Q16" s="11">
        <f t="shared" si="6"/>
        <v>0</v>
      </c>
    </row>
    <row r="17" spans="1:17" ht="12">
      <c r="A17" s="5">
        <v>6</v>
      </c>
      <c r="B17" s="1"/>
      <c r="C17" s="1"/>
      <c r="D17" s="2"/>
      <c r="E17" s="1"/>
      <c r="F17" s="1"/>
      <c r="G17" s="3"/>
      <c r="H17" s="9">
        <f t="shared" si="2"/>
      </c>
      <c r="I17" s="9">
        <f t="shared" si="0"/>
      </c>
      <c r="J17" s="9">
        <f t="shared" si="1"/>
      </c>
      <c r="K17" s="4"/>
      <c r="L17" s="4"/>
      <c r="M17" s="4"/>
      <c r="N17" s="21">
        <f t="shared" si="3"/>
      </c>
      <c r="O17" s="20">
        <f t="shared" si="4"/>
        <v>0</v>
      </c>
      <c r="P17" s="11">
        <f t="shared" si="5"/>
        <v>0</v>
      </c>
      <c r="Q17" s="11">
        <f t="shared" si="6"/>
        <v>0</v>
      </c>
    </row>
    <row r="18" spans="1:17" ht="12">
      <c r="A18" s="5">
        <v>7</v>
      </c>
      <c r="B18" s="1"/>
      <c r="C18" s="1"/>
      <c r="D18" s="2"/>
      <c r="E18" s="1"/>
      <c r="F18" s="1"/>
      <c r="G18" s="3"/>
      <c r="H18" s="9">
        <f t="shared" si="2"/>
      </c>
      <c r="I18" s="9">
        <f t="shared" si="0"/>
      </c>
      <c r="J18" s="9">
        <f t="shared" si="1"/>
      </c>
      <c r="K18" s="4"/>
      <c r="L18" s="4"/>
      <c r="M18" s="4"/>
      <c r="N18" s="21">
        <f t="shared" si="3"/>
      </c>
      <c r="O18" s="20">
        <f t="shared" si="4"/>
        <v>0</v>
      </c>
      <c r="P18" s="11">
        <f t="shared" si="5"/>
        <v>0</v>
      </c>
      <c r="Q18" s="11">
        <f t="shared" si="6"/>
        <v>0</v>
      </c>
    </row>
    <row r="19" spans="1:17" ht="12">
      <c r="A19" s="5">
        <v>8</v>
      </c>
      <c r="B19" s="1"/>
      <c r="C19" s="1"/>
      <c r="D19" s="2"/>
      <c r="E19" s="1"/>
      <c r="F19" s="1"/>
      <c r="G19" s="3"/>
      <c r="H19" s="9">
        <f t="shared" si="2"/>
      </c>
      <c r="I19" s="9">
        <f t="shared" si="0"/>
      </c>
      <c r="J19" s="9">
        <f t="shared" si="1"/>
      </c>
      <c r="K19" s="4"/>
      <c r="L19" s="4"/>
      <c r="M19" s="4"/>
      <c r="N19" s="21">
        <f t="shared" si="3"/>
      </c>
      <c r="O19" s="20">
        <f t="shared" si="4"/>
        <v>0</v>
      </c>
      <c r="P19" s="11">
        <f t="shared" si="5"/>
        <v>0</v>
      </c>
      <c r="Q19" s="11">
        <f t="shared" si="6"/>
        <v>0</v>
      </c>
    </row>
    <row r="20" spans="1:17" ht="12">
      <c r="A20" s="5">
        <v>9</v>
      </c>
      <c r="B20" s="1"/>
      <c r="C20" s="1"/>
      <c r="D20" s="2"/>
      <c r="E20" s="1"/>
      <c r="F20" s="1"/>
      <c r="G20" s="3"/>
      <c r="H20" s="9">
        <f t="shared" si="2"/>
      </c>
      <c r="I20" s="9">
        <f t="shared" si="0"/>
      </c>
      <c r="J20" s="9">
        <f t="shared" si="1"/>
      </c>
      <c r="K20" s="4"/>
      <c r="L20" s="4"/>
      <c r="M20" s="4"/>
      <c r="N20" s="21">
        <f t="shared" si="3"/>
      </c>
      <c r="O20" s="20">
        <f t="shared" si="4"/>
        <v>0</v>
      </c>
      <c r="P20" s="11">
        <f t="shared" si="5"/>
        <v>0</v>
      </c>
      <c r="Q20" s="11">
        <f t="shared" si="6"/>
        <v>0</v>
      </c>
    </row>
    <row r="21" spans="1:17" ht="12">
      <c r="A21" s="5">
        <v>10</v>
      </c>
      <c r="B21" s="1"/>
      <c r="C21" s="1"/>
      <c r="D21" s="2"/>
      <c r="E21" s="1"/>
      <c r="F21" s="1"/>
      <c r="G21" s="3"/>
      <c r="H21" s="9">
        <f t="shared" si="2"/>
      </c>
      <c r="I21" s="9">
        <f t="shared" si="0"/>
      </c>
      <c r="J21" s="9">
        <f t="shared" si="1"/>
      </c>
      <c r="K21" s="4"/>
      <c r="L21" s="4"/>
      <c r="M21" s="4"/>
      <c r="N21" s="21">
        <f t="shared" si="3"/>
      </c>
      <c r="O21" s="20">
        <f t="shared" si="4"/>
        <v>0</v>
      </c>
      <c r="P21" s="11">
        <f t="shared" si="5"/>
        <v>0</v>
      </c>
      <c r="Q21" s="11">
        <f t="shared" si="6"/>
        <v>0</v>
      </c>
    </row>
    <row r="22" spans="1:17" ht="12">
      <c r="A22" s="5">
        <v>11</v>
      </c>
      <c r="B22" s="1"/>
      <c r="C22" s="1"/>
      <c r="D22" s="2"/>
      <c r="E22" s="1"/>
      <c r="F22" s="1"/>
      <c r="G22" s="3"/>
      <c r="H22" s="9">
        <f t="shared" si="2"/>
      </c>
      <c r="I22" s="9">
        <f t="shared" si="0"/>
      </c>
      <c r="J22" s="9">
        <f t="shared" si="1"/>
      </c>
      <c r="K22" s="4"/>
      <c r="L22" s="4"/>
      <c r="M22" s="4"/>
      <c r="N22" s="21">
        <f t="shared" si="3"/>
      </c>
      <c r="O22" s="20">
        <f t="shared" si="4"/>
        <v>0</v>
      </c>
      <c r="P22" s="11">
        <f t="shared" si="5"/>
        <v>0</v>
      </c>
      <c r="Q22" s="11">
        <f t="shared" si="6"/>
        <v>0</v>
      </c>
    </row>
    <row r="23" spans="1:17" ht="12">
      <c r="A23" s="5">
        <v>12</v>
      </c>
      <c r="B23" s="1"/>
      <c r="C23" s="1"/>
      <c r="D23" s="2"/>
      <c r="E23" s="1"/>
      <c r="F23" s="1"/>
      <c r="G23" s="3"/>
      <c r="H23" s="9">
        <f t="shared" si="2"/>
      </c>
      <c r="I23" s="9">
        <f t="shared" si="0"/>
      </c>
      <c r="J23" s="9">
        <f t="shared" si="1"/>
      </c>
      <c r="K23" s="4"/>
      <c r="L23" s="4"/>
      <c r="M23" s="4"/>
      <c r="N23" s="21">
        <f t="shared" si="3"/>
      </c>
      <c r="O23" s="20">
        <f t="shared" si="4"/>
        <v>0</v>
      </c>
      <c r="P23" s="11">
        <f t="shared" si="5"/>
        <v>0</v>
      </c>
      <c r="Q23" s="11">
        <f t="shared" si="6"/>
        <v>0</v>
      </c>
    </row>
    <row r="24" spans="1:17" ht="12">
      <c r="A24" s="5">
        <v>13</v>
      </c>
      <c r="B24" s="1"/>
      <c r="C24" s="1"/>
      <c r="D24" s="2"/>
      <c r="E24" s="1"/>
      <c r="F24" s="1"/>
      <c r="G24" s="3"/>
      <c r="H24" s="9">
        <f t="shared" si="2"/>
      </c>
      <c r="I24" s="9">
        <f t="shared" si="0"/>
      </c>
      <c r="J24" s="9">
        <f t="shared" si="1"/>
      </c>
      <c r="K24" s="4"/>
      <c r="L24" s="4"/>
      <c r="M24" s="4"/>
      <c r="N24" s="21">
        <f t="shared" si="3"/>
      </c>
      <c r="O24" s="20">
        <f t="shared" si="4"/>
        <v>0</v>
      </c>
      <c r="P24" s="11">
        <f t="shared" si="5"/>
        <v>0</v>
      </c>
      <c r="Q24" s="11">
        <f t="shared" si="6"/>
        <v>0</v>
      </c>
    </row>
    <row r="25" spans="1:17" ht="12">
      <c r="A25" s="5">
        <v>14</v>
      </c>
      <c r="B25" s="1"/>
      <c r="C25" s="1"/>
      <c r="D25" s="2"/>
      <c r="E25" s="1"/>
      <c r="F25" s="1"/>
      <c r="G25" s="3"/>
      <c r="H25" s="9">
        <f t="shared" si="2"/>
      </c>
      <c r="I25" s="9">
        <f t="shared" si="0"/>
      </c>
      <c r="J25" s="9">
        <f t="shared" si="1"/>
      </c>
      <c r="K25" s="4"/>
      <c r="L25" s="4"/>
      <c r="M25" s="4"/>
      <c r="N25" s="21">
        <f t="shared" si="3"/>
      </c>
      <c r="O25" s="20">
        <f t="shared" si="4"/>
        <v>0</v>
      </c>
      <c r="P25" s="11">
        <f t="shared" si="5"/>
        <v>0</v>
      </c>
      <c r="Q25" s="11">
        <f t="shared" si="6"/>
        <v>0</v>
      </c>
    </row>
    <row r="26" spans="1:17" ht="12">
      <c r="A26" s="5">
        <v>15</v>
      </c>
      <c r="B26" s="1"/>
      <c r="C26" s="1"/>
      <c r="D26" s="2"/>
      <c r="E26" s="1"/>
      <c r="F26" s="1"/>
      <c r="G26" s="3"/>
      <c r="H26" s="9">
        <f t="shared" si="2"/>
      </c>
      <c r="I26" s="9">
        <f t="shared" si="0"/>
      </c>
      <c r="J26" s="9">
        <f t="shared" si="1"/>
      </c>
      <c r="K26" s="4"/>
      <c r="L26" s="4"/>
      <c r="M26" s="4"/>
      <c r="N26" s="21">
        <f t="shared" si="3"/>
      </c>
      <c r="O26" s="20">
        <f t="shared" si="4"/>
        <v>0</v>
      </c>
      <c r="P26" s="11">
        <f t="shared" si="5"/>
        <v>0</v>
      </c>
      <c r="Q26" s="11">
        <f t="shared" si="6"/>
        <v>0</v>
      </c>
    </row>
    <row r="27" spans="1:17" ht="12">
      <c r="A27" s="5">
        <v>16</v>
      </c>
      <c r="B27" s="1"/>
      <c r="C27" s="1"/>
      <c r="D27" s="2"/>
      <c r="E27" s="1"/>
      <c r="F27" s="1"/>
      <c r="G27" s="3"/>
      <c r="H27" s="9">
        <f t="shared" si="2"/>
      </c>
      <c r="I27" s="9">
        <f t="shared" si="0"/>
      </c>
      <c r="J27" s="9">
        <f t="shared" si="1"/>
      </c>
      <c r="K27" s="4"/>
      <c r="L27" s="4"/>
      <c r="M27" s="4"/>
      <c r="N27" s="21">
        <f t="shared" si="3"/>
      </c>
      <c r="O27" s="20">
        <f t="shared" si="4"/>
        <v>0</v>
      </c>
      <c r="P27" s="11">
        <f t="shared" si="5"/>
        <v>0</v>
      </c>
      <c r="Q27" s="11">
        <f t="shared" si="6"/>
        <v>0</v>
      </c>
    </row>
    <row r="28" spans="1:17" ht="12">
      <c r="A28" s="5">
        <v>17</v>
      </c>
      <c r="B28" s="1"/>
      <c r="C28" s="1"/>
      <c r="D28" s="2"/>
      <c r="E28" s="1"/>
      <c r="F28" s="1"/>
      <c r="G28" s="3"/>
      <c r="H28" s="9">
        <f t="shared" si="2"/>
      </c>
      <c r="I28" s="9">
        <f t="shared" si="0"/>
      </c>
      <c r="J28" s="9">
        <f t="shared" si="1"/>
      </c>
      <c r="K28" s="4"/>
      <c r="L28" s="4"/>
      <c r="M28" s="4"/>
      <c r="N28" s="21">
        <f t="shared" si="3"/>
      </c>
      <c r="O28" s="20">
        <f t="shared" si="4"/>
        <v>0</v>
      </c>
      <c r="P28" s="11">
        <f t="shared" si="5"/>
        <v>0</v>
      </c>
      <c r="Q28" s="11">
        <f t="shared" si="6"/>
        <v>0</v>
      </c>
    </row>
    <row r="29" spans="1:17" ht="12">
      <c r="A29" s="5">
        <v>18</v>
      </c>
      <c r="B29" s="1"/>
      <c r="C29" s="1"/>
      <c r="D29" s="2"/>
      <c r="E29" s="1"/>
      <c r="F29" s="1"/>
      <c r="G29" s="3"/>
      <c r="H29" s="9">
        <f t="shared" si="2"/>
      </c>
      <c r="I29" s="9">
        <f t="shared" si="0"/>
      </c>
      <c r="J29" s="9">
        <f t="shared" si="1"/>
      </c>
      <c r="K29" s="4"/>
      <c r="L29" s="4"/>
      <c r="M29" s="4"/>
      <c r="N29" s="21">
        <f t="shared" si="3"/>
      </c>
      <c r="O29" s="20">
        <f t="shared" si="4"/>
        <v>0</v>
      </c>
      <c r="P29" s="11">
        <f t="shared" si="5"/>
        <v>0</v>
      </c>
      <c r="Q29" s="11">
        <f t="shared" si="6"/>
        <v>0</v>
      </c>
    </row>
    <row r="30" spans="1:17" ht="12">
      <c r="A30" s="5">
        <v>19</v>
      </c>
      <c r="B30" s="1"/>
      <c r="C30" s="1"/>
      <c r="D30" s="2"/>
      <c r="E30" s="1"/>
      <c r="F30" s="1"/>
      <c r="G30" s="3"/>
      <c r="H30" s="9">
        <f t="shared" si="2"/>
      </c>
      <c r="I30" s="9">
        <f t="shared" si="0"/>
      </c>
      <c r="J30" s="9">
        <f t="shared" si="1"/>
      </c>
      <c r="K30" s="4"/>
      <c r="L30" s="4"/>
      <c r="M30" s="4"/>
      <c r="N30" s="21">
        <f t="shared" si="3"/>
      </c>
      <c r="O30" s="20">
        <f t="shared" si="4"/>
        <v>0</v>
      </c>
      <c r="P30" s="11">
        <f t="shared" si="5"/>
        <v>0</v>
      </c>
      <c r="Q30" s="11">
        <f t="shared" si="6"/>
        <v>0</v>
      </c>
    </row>
    <row r="31" spans="1:17" ht="12">
      <c r="A31" s="5">
        <v>20</v>
      </c>
      <c r="B31" s="1"/>
      <c r="C31" s="1"/>
      <c r="D31" s="2"/>
      <c r="E31" s="1"/>
      <c r="F31" s="1"/>
      <c r="G31" s="3"/>
      <c r="H31" s="9">
        <f t="shared" si="2"/>
      </c>
      <c r="I31" s="9">
        <f t="shared" si="0"/>
      </c>
      <c r="J31" s="9">
        <f t="shared" si="1"/>
      </c>
      <c r="K31" s="4"/>
      <c r="L31" s="4"/>
      <c r="M31" s="4"/>
      <c r="N31" s="21">
        <f t="shared" si="3"/>
      </c>
      <c r="O31" s="20">
        <f t="shared" si="4"/>
        <v>0</v>
      </c>
      <c r="P31" s="11">
        <f t="shared" si="5"/>
        <v>0</v>
      </c>
      <c r="Q31" s="11">
        <f t="shared" si="6"/>
        <v>0</v>
      </c>
    </row>
    <row r="32" spans="1:17" ht="12">
      <c r="A32" s="5">
        <v>21</v>
      </c>
      <c r="B32" s="1"/>
      <c r="C32" s="1"/>
      <c r="D32" s="2"/>
      <c r="E32" s="1"/>
      <c r="F32" s="1"/>
      <c r="G32" s="3"/>
      <c r="H32" s="9">
        <f t="shared" si="2"/>
      </c>
      <c r="I32" s="9">
        <f t="shared" si="0"/>
      </c>
      <c r="J32" s="9">
        <f t="shared" si="1"/>
      </c>
      <c r="K32" s="4"/>
      <c r="L32" s="4"/>
      <c r="M32" s="4"/>
      <c r="N32" s="21">
        <f t="shared" si="3"/>
      </c>
      <c r="O32" s="20">
        <f t="shared" si="4"/>
        <v>0</v>
      </c>
      <c r="P32" s="11">
        <f t="shared" si="5"/>
        <v>0</v>
      </c>
      <c r="Q32" s="11">
        <f t="shared" si="6"/>
        <v>0</v>
      </c>
    </row>
    <row r="33" spans="1:17" ht="12">
      <c r="A33" s="5">
        <v>22</v>
      </c>
      <c r="B33" s="1"/>
      <c r="C33" s="1"/>
      <c r="D33" s="2"/>
      <c r="E33" s="1"/>
      <c r="F33" s="1"/>
      <c r="G33" s="3"/>
      <c r="H33" s="9">
        <f t="shared" si="2"/>
      </c>
      <c r="I33" s="9">
        <f t="shared" si="0"/>
      </c>
      <c r="J33" s="9">
        <f t="shared" si="1"/>
      </c>
      <c r="K33" s="4"/>
      <c r="L33" s="4"/>
      <c r="M33" s="4"/>
      <c r="N33" s="21">
        <f t="shared" si="3"/>
      </c>
      <c r="O33" s="20">
        <f t="shared" si="4"/>
        <v>0</v>
      </c>
      <c r="P33" s="11">
        <f t="shared" si="5"/>
        <v>0</v>
      </c>
      <c r="Q33" s="11">
        <f t="shared" si="6"/>
        <v>0</v>
      </c>
    </row>
    <row r="34" spans="1:17" ht="12">
      <c r="A34" s="5">
        <v>23</v>
      </c>
      <c r="B34" s="1"/>
      <c r="C34" s="1"/>
      <c r="D34" s="2"/>
      <c r="E34" s="1"/>
      <c r="F34" s="1"/>
      <c r="G34" s="3"/>
      <c r="H34" s="9">
        <f t="shared" si="2"/>
      </c>
      <c r="I34" s="9">
        <f t="shared" si="0"/>
      </c>
      <c r="J34" s="9">
        <f t="shared" si="1"/>
      </c>
      <c r="K34" s="4"/>
      <c r="L34" s="4"/>
      <c r="M34" s="4"/>
      <c r="N34" s="21">
        <f t="shared" si="3"/>
      </c>
      <c r="O34" s="20">
        <f t="shared" si="4"/>
        <v>0</v>
      </c>
      <c r="P34" s="11">
        <f t="shared" si="5"/>
        <v>0</v>
      </c>
      <c r="Q34" s="11">
        <f t="shared" si="6"/>
        <v>0</v>
      </c>
    </row>
    <row r="35" spans="1:17" ht="12">
      <c r="A35" s="5">
        <v>24</v>
      </c>
      <c r="B35" s="1"/>
      <c r="C35" s="1"/>
      <c r="D35" s="2"/>
      <c r="E35" s="1"/>
      <c r="F35" s="1"/>
      <c r="G35" s="3"/>
      <c r="H35" s="9">
        <f t="shared" si="2"/>
      </c>
      <c r="I35" s="9">
        <f t="shared" si="0"/>
      </c>
      <c r="J35" s="9">
        <f t="shared" si="1"/>
      </c>
      <c r="K35" s="4"/>
      <c r="L35" s="4"/>
      <c r="M35" s="4"/>
      <c r="N35" s="21">
        <f t="shared" si="3"/>
      </c>
      <c r="O35" s="20">
        <f t="shared" si="4"/>
        <v>0</v>
      </c>
      <c r="P35" s="11">
        <f t="shared" si="5"/>
        <v>0</v>
      </c>
      <c r="Q35" s="11">
        <f t="shared" si="6"/>
        <v>0</v>
      </c>
    </row>
    <row r="36" spans="1:17" ht="12">
      <c r="A36" s="5">
        <v>25</v>
      </c>
      <c r="B36" s="1"/>
      <c r="C36" s="1"/>
      <c r="D36" s="2"/>
      <c r="E36" s="1"/>
      <c r="F36" s="1"/>
      <c r="G36" s="3"/>
      <c r="H36" s="9">
        <f t="shared" si="2"/>
      </c>
      <c r="I36" s="9">
        <f t="shared" si="0"/>
      </c>
      <c r="J36" s="9">
        <f t="shared" si="1"/>
      </c>
      <c r="K36" s="4"/>
      <c r="L36" s="4"/>
      <c r="M36" s="4"/>
      <c r="N36" s="21">
        <f t="shared" si="3"/>
      </c>
      <c r="O36" s="20">
        <f t="shared" si="4"/>
        <v>0</v>
      </c>
      <c r="P36" s="11">
        <f t="shared" si="5"/>
        <v>0</v>
      </c>
      <c r="Q36" s="11">
        <f t="shared" si="6"/>
        <v>0</v>
      </c>
    </row>
    <row r="37" spans="1:17" ht="12">
      <c r="A37" s="5">
        <v>26</v>
      </c>
      <c r="B37" s="1"/>
      <c r="C37" s="1"/>
      <c r="D37" s="2"/>
      <c r="E37" s="1"/>
      <c r="F37" s="1"/>
      <c r="G37" s="3"/>
      <c r="H37" s="9">
        <f t="shared" si="2"/>
      </c>
      <c r="I37" s="9">
        <f t="shared" si="0"/>
      </c>
      <c r="J37" s="9">
        <f t="shared" si="1"/>
      </c>
      <c r="K37" s="4"/>
      <c r="L37" s="4"/>
      <c r="M37" s="4"/>
      <c r="N37" s="21">
        <f t="shared" si="3"/>
      </c>
      <c r="O37" s="20">
        <f t="shared" si="4"/>
        <v>0</v>
      </c>
      <c r="P37" s="11">
        <f t="shared" si="5"/>
        <v>0</v>
      </c>
      <c r="Q37" s="11">
        <f t="shared" si="6"/>
        <v>0</v>
      </c>
    </row>
    <row r="38" spans="1:17" ht="12">
      <c r="A38" s="5">
        <v>27</v>
      </c>
      <c r="B38" s="1"/>
      <c r="C38" s="1"/>
      <c r="D38" s="2"/>
      <c r="E38" s="1"/>
      <c r="F38" s="1"/>
      <c r="G38" s="3"/>
      <c r="H38" s="9">
        <f t="shared" si="2"/>
      </c>
      <c r="I38" s="9">
        <f t="shared" si="0"/>
      </c>
      <c r="J38" s="9">
        <f t="shared" si="1"/>
      </c>
      <c r="K38" s="4"/>
      <c r="L38" s="4"/>
      <c r="M38" s="4"/>
      <c r="N38" s="21">
        <f t="shared" si="3"/>
      </c>
      <c r="O38" s="20">
        <f t="shared" si="4"/>
        <v>0</v>
      </c>
      <c r="P38" s="11">
        <f t="shared" si="5"/>
        <v>0</v>
      </c>
      <c r="Q38" s="11">
        <f t="shared" si="6"/>
        <v>0</v>
      </c>
    </row>
    <row r="39" spans="1:17" ht="12">
      <c r="A39" s="5">
        <v>28</v>
      </c>
      <c r="B39" s="1"/>
      <c r="C39" s="1"/>
      <c r="D39" s="2"/>
      <c r="E39" s="1"/>
      <c r="F39" s="1"/>
      <c r="G39" s="3"/>
      <c r="H39" s="9">
        <f t="shared" si="2"/>
      </c>
      <c r="I39" s="9">
        <f t="shared" si="0"/>
      </c>
      <c r="J39" s="9">
        <f t="shared" si="1"/>
      </c>
      <c r="K39" s="4"/>
      <c r="L39" s="4"/>
      <c r="M39" s="4"/>
      <c r="N39" s="21">
        <f t="shared" si="3"/>
      </c>
      <c r="O39" s="20">
        <f t="shared" si="4"/>
        <v>0</v>
      </c>
      <c r="P39" s="11">
        <f t="shared" si="5"/>
        <v>0</v>
      </c>
      <c r="Q39" s="11">
        <f t="shared" si="6"/>
        <v>0</v>
      </c>
    </row>
    <row r="40" spans="1:17" ht="12">
      <c r="A40" s="5">
        <v>29</v>
      </c>
      <c r="B40" s="1"/>
      <c r="C40" s="1"/>
      <c r="D40" s="2"/>
      <c r="E40" s="1"/>
      <c r="F40" s="1"/>
      <c r="G40" s="3"/>
      <c r="H40" s="9">
        <f t="shared" si="2"/>
      </c>
      <c r="I40" s="9">
        <f t="shared" si="0"/>
      </c>
      <c r="J40" s="9">
        <f t="shared" si="1"/>
      </c>
      <c r="K40" s="4"/>
      <c r="L40" s="4"/>
      <c r="M40" s="4"/>
      <c r="N40" s="21">
        <f t="shared" si="3"/>
      </c>
      <c r="O40" s="20">
        <f t="shared" si="4"/>
        <v>0</v>
      </c>
      <c r="P40" s="11">
        <f t="shared" si="5"/>
        <v>0</v>
      </c>
      <c r="Q40" s="11">
        <f t="shared" si="6"/>
        <v>0</v>
      </c>
    </row>
    <row r="41" spans="1:17" ht="12">
      <c r="A41" s="5">
        <v>30</v>
      </c>
      <c r="B41" s="1"/>
      <c r="C41" s="1"/>
      <c r="D41" s="2"/>
      <c r="E41" s="1"/>
      <c r="F41" s="1"/>
      <c r="G41" s="3"/>
      <c r="H41" s="9">
        <f t="shared" si="2"/>
      </c>
      <c r="I41" s="9">
        <f t="shared" si="0"/>
      </c>
      <c r="J41" s="9">
        <f t="shared" si="1"/>
      </c>
      <c r="K41" s="4"/>
      <c r="L41" s="4"/>
      <c r="M41" s="4"/>
      <c r="N41" s="21">
        <f t="shared" si="3"/>
      </c>
      <c r="O41" s="20">
        <f t="shared" si="4"/>
        <v>0</v>
      </c>
      <c r="P41" s="11">
        <f t="shared" si="5"/>
        <v>0</v>
      </c>
      <c r="Q41" s="11">
        <f t="shared" si="6"/>
        <v>0</v>
      </c>
    </row>
    <row r="42" spans="1:17" ht="12">
      <c r="A42" s="5">
        <v>31</v>
      </c>
      <c r="B42" s="1"/>
      <c r="C42" s="1"/>
      <c r="D42" s="2"/>
      <c r="E42" s="1"/>
      <c r="F42" s="1"/>
      <c r="G42" s="3"/>
      <c r="H42" s="9">
        <f t="shared" si="2"/>
      </c>
      <c r="I42" s="9">
        <f t="shared" si="0"/>
      </c>
      <c r="J42" s="9">
        <f t="shared" si="1"/>
      </c>
      <c r="K42" s="4"/>
      <c r="L42" s="4"/>
      <c r="M42" s="4"/>
      <c r="N42" s="21">
        <f t="shared" si="3"/>
      </c>
      <c r="O42" s="20">
        <f t="shared" si="4"/>
        <v>0</v>
      </c>
      <c r="P42" s="11">
        <f t="shared" si="5"/>
        <v>0</v>
      </c>
      <c r="Q42" s="11">
        <f t="shared" si="6"/>
        <v>0</v>
      </c>
    </row>
    <row r="43" spans="1:17" ht="12">
      <c r="A43" s="5">
        <v>32</v>
      </c>
      <c r="B43" s="1"/>
      <c r="C43" s="1"/>
      <c r="D43" s="2"/>
      <c r="E43" s="1"/>
      <c r="F43" s="1"/>
      <c r="G43" s="3"/>
      <c r="H43" s="9">
        <f t="shared" si="2"/>
      </c>
      <c r="I43" s="9">
        <f t="shared" si="0"/>
      </c>
      <c r="J43" s="9">
        <f t="shared" si="1"/>
      </c>
      <c r="K43" s="4"/>
      <c r="L43" s="4"/>
      <c r="M43" s="4"/>
      <c r="N43" s="21">
        <f t="shared" si="3"/>
      </c>
      <c r="O43" s="20">
        <f t="shared" si="4"/>
        <v>0</v>
      </c>
      <c r="P43" s="11">
        <f t="shared" si="5"/>
        <v>0</v>
      </c>
      <c r="Q43" s="11">
        <f t="shared" si="6"/>
        <v>0</v>
      </c>
    </row>
    <row r="44" spans="1:17" ht="12">
      <c r="A44" s="5">
        <v>33</v>
      </c>
      <c r="B44" s="1"/>
      <c r="C44" s="1"/>
      <c r="D44" s="2"/>
      <c r="E44" s="1"/>
      <c r="F44" s="1"/>
      <c r="G44" s="3"/>
      <c r="H44" s="9">
        <f t="shared" si="2"/>
      </c>
      <c r="I44" s="9">
        <f t="shared" si="0"/>
      </c>
      <c r="J44" s="9">
        <f t="shared" si="1"/>
      </c>
      <c r="K44" s="4"/>
      <c r="L44" s="4"/>
      <c r="M44" s="4"/>
      <c r="N44" s="21">
        <f t="shared" si="3"/>
      </c>
      <c r="O44" s="20">
        <f t="shared" si="4"/>
        <v>0</v>
      </c>
      <c r="P44" s="11">
        <f t="shared" si="5"/>
        <v>0</v>
      </c>
      <c r="Q44" s="11">
        <f t="shared" si="6"/>
        <v>0</v>
      </c>
    </row>
    <row r="45" spans="1:17" ht="12">
      <c r="A45" s="5">
        <v>34</v>
      </c>
      <c r="B45" s="1"/>
      <c r="C45" s="1"/>
      <c r="D45" s="2"/>
      <c r="E45" s="1"/>
      <c r="F45" s="1"/>
      <c r="G45" s="3"/>
      <c r="H45" s="9">
        <f t="shared" si="2"/>
      </c>
      <c r="I45" s="9">
        <f t="shared" si="0"/>
      </c>
      <c r="J45" s="9">
        <f t="shared" si="1"/>
      </c>
      <c r="K45" s="4"/>
      <c r="L45" s="4"/>
      <c r="M45" s="4"/>
      <c r="N45" s="21">
        <f t="shared" si="3"/>
      </c>
      <c r="O45" s="20">
        <f t="shared" si="4"/>
        <v>0</v>
      </c>
      <c r="P45" s="11">
        <f t="shared" si="5"/>
        <v>0</v>
      </c>
      <c r="Q45" s="11">
        <f t="shared" si="6"/>
        <v>0</v>
      </c>
    </row>
    <row r="46" spans="1:17" ht="12">
      <c r="A46" s="5">
        <v>35</v>
      </c>
      <c r="B46" s="1"/>
      <c r="C46" s="1"/>
      <c r="D46" s="2"/>
      <c r="E46" s="1"/>
      <c r="F46" s="1"/>
      <c r="G46" s="3"/>
      <c r="H46" s="9">
        <f t="shared" si="2"/>
      </c>
      <c r="I46" s="9">
        <f t="shared" si="0"/>
      </c>
      <c r="J46" s="9">
        <f t="shared" si="1"/>
      </c>
      <c r="K46" s="4"/>
      <c r="L46" s="4"/>
      <c r="M46" s="4"/>
      <c r="N46" s="21">
        <f t="shared" si="3"/>
      </c>
      <c r="O46" s="20">
        <f t="shared" si="4"/>
        <v>0</v>
      </c>
      <c r="P46" s="11">
        <f t="shared" si="5"/>
        <v>0</v>
      </c>
      <c r="Q46" s="11">
        <f t="shared" si="6"/>
        <v>0</v>
      </c>
    </row>
    <row r="47" spans="1:17" ht="12">
      <c r="A47" s="5">
        <v>36</v>
      </c>
      <c r="B47" s="1"/>
      <c r="C47" s="1"/>
      <c r="D47" s="2"/>
      <c r="E47" s="1"/>
      <c r="F47" s="1"/>
      <c r="G47" s="3"/>
      <c r="H47" s="9">
        <f t="shared" si="2"/>
      </c>
      <c r="I47" s="9">
        <f t="shared" si="0"/>
      </c>
      <c r="J47" s="9">
        <f t="shared" si="1"/>
      </c>
      <c r="K47" s="4"/>
      <c r="L47" s="4"/>
      <c r="M47" s="4"/>
      <c r="N47" s="21">
        <f t="shared" si="3"/>
      </c>
      <c r="O47" s="20">
        <f t="shared" si="4"/>
        <v>0</v>
      </c>
      <c r="P47" s="11">
        <f t="shared" si="5"/>
        <v>0</v>
      </c>
      <c r="Q47" s="11">
        <f t="shared" si="6"/>
        <v>0</v>
      </c>
    </row>
    <row r="48" spans="1:17" ht="12">
      <c r="A48" s="5">
        <v>37</v>
      </c>
      <c r="B48" s="1"/>
      <c r="C48" s="1"/>
      <c r="D48" s="2"/>
      <c r="E48" s="1"/>
      <c r="F48" s="1"/>
      <c r="G48" s="3"/>
      <c r="H48" s="9">
        <f t="shared" si="2"/>
      </c>
      <c r="I48" s="9">
        <f t="shared" si="0"/>
      </c>
      <c r="J48" s="9">
        <f t="shared" si="1"/>
      </c>
      <c r="K48" s="4"/>
      <c r="L48" s="4"/>
      <c r="M48" s="4"/>
      <c r="N48" s="21">
        <f t="shared" si="3"/>
      </c>
      <c r="O48" s="20">
        <f t="shared" si="4"/>
        <v>0</v>
      </c>
      <c r="P48" s="11">
        <f t="shared" si="5"/>
        <v>0</v>
      </c>
      <c r="Q48" s="11">
        <f t="shared" si="6"/>
        <v>0</v>
      </c>
    </row>
    <row r="49" spans="1:17" ht="12">
      <c r="A49" s="5">
        <v>38</v>
      </c>
      <c r="B49" s="1"/>
      <c r="C49" s="1"/>
      <c r="D49" s="2"/>
      <c r="E49" s="1"/>
      <c r="F49" s="1"/>
      <c r="G49" s="3"/>
      <c r="H49" s="9">
        <f t="shared" si="2"/>
      </c>
      <c r="I49" s="9">
        <f t="shared" si="0"/>
      </c>
      <c r="J49" s="9">
        <f t="shared" si="1"/>
      </c>
      <c r="K49" s="4"/>
      <c r="L49" s="4"/>
      <c r="M49" s="4"/>
      <c r="N49" s="21">
        <f t="shared" si="3"/>
      </c>
      <c r="O49" s="20">
        <f t="shared" si="4"/>
        <v>0</v>
      </c>
      <c r="P49" s="11">
        <f t="shared" si="5"/>
        <v>0</v>
      </c>
      <c r="Q49" s="11">
        <f t="shared" si="6"/>
        <v>0</v>
      </c>
    </row>
    <row r="50" spans="1:17" ht="12">
      <c r="A50" s="5">
        <v>39</v>
      </c>
      <c r="B50" s="1"/>
      <c r="C50" s="1"/>
      <c r="D50" s="2"/>
      <c r="E50" s="1"/>
      <c r="F50" s="1"/>
      <c r="G50" s="3"/>
      <c r="H50" s="9">
        <f t="shared" si="2"/>
      </c>
      <c r="I50" s="9">
        <f t="shared" si="0"/>
      </c>
      <c r="J50" s="9">
        <f t="shared" si="1"/>
      </c>
      <c r="K50" s="4"/>
      <c r="L50" s="4"/>
      <c r="M50" s="4"/>
      <c r="N50" s="21">
        <f t="shared" si="3"/>
      </c>
      <c r="O50" s="20">
        <f t="shared" si="4"/>
        <v>0</v>
      </c>
      <c r="P50" s="11">
        <f t="shared" si="5"/>
        <v>0</v>
      </c>
      <c r="Q50" s="11">
        <f t="shared" si="6"/>
        <v>0</v>
      </c>
    </row>
    <row r="51" spans="1:17" ht="12">
      <c r="A51" s="5">
        <v>40</v>
      </c>
      <c r="B51" s="1"/>
      <c r="C51" s="1"/>
      <c r="D51" s="2"/>
      <c r="E51" s="1"/>
      <c r="F51" s="1"/>
      <c r="G51" s="3"/>
      <c r="H51" s="9">
        <f t="shared" si="2"/>
      </c>
      <c r="I51" s="9">
        <f t="shared" si="0"/>
      </c>
      <c r="J51" s="9">
        <f t="shared" si="1"/>
      </c>
      <c r="K51" s="4"/>
      <c r="L51" s="4"/>
      <c r="M51" s="4"/>
      <c r="N51" s="21">
        <f t="shared" si="3"/>
      </c>
      <c r="O51" s="20">
        <f t="shared" si="4"/>
        <v>0</v>
      </c>
      <c r="P51" s="11">
        <f t="shared" si="5"/>
        <v>0</v>
      </c>
      <c r="Q51" s="11">
        <f t="shared" si="6"/>
        <v>0</v>
      </c>
    </row>
    <row r="52" spans="1:17" ht="12">
      <c r="A52" s="5">
        <v>41</v>
      </c>
      <c r="B52" s="1"/>
      <c r="C52" s="1"/>
      <c r="D52" s="2"/>
      <c r="E52" s="1"/>
      <c r="F52" s="1"/>
      <c r="G52" s="3"/>
      <c r="H52" s="9">
        <f t="shared" si="2"/>
      </c>
      <c r="I52" s="9">
        <f t="shared" si="0"/>
      </c>
      <c r="J52" s="9">
        <f t="shared" si="1"/>
      </c>
      <c r="K52" s="4"/>
      <c r="L52" s="4"/>
      <c r="M52" s="4"/>
      <c r="N52" s="21">
        <f t="shared" si="3"/>
      </c>
      <c r="O52" s="20">
        <f t="shared" si="4"/>
        <v>0</v>
      </c>
      <c r="P52" s="11">
        <f t="shared" si="5"/>
        <v>0</v>
      </c>
      <c r="Q52" s="11">
        <f t="shared" si="6"/>
        <v>0</v>
      </c>
    </row>
    <row r="53" spans="1:17" ht="12">
      <c r="A53" s="5">
        <v>42</v>
      </c>
      <c r="B53" s="1"/>
      <c r="C53" s="1"/>
      <c r="D53" s="2"/>
      <c r="E53" s="1"/>
      <c r="F53" s="1"/>
      <c r="G53" s="3"/>
      <c r="H53" s="9">
        <f t="shared" si="2"/>
      </c>
      <c r="I53" s="9">
        <f t="shared" si="0"/>
      </c>
      <c r="J53" s="9">
        <f t="shared" si="1"/>
      </c>
      <c r="K53" s="4"/>
      <c r="L53" s="4"/>
      <c r="M53" s="4"/>
      <c r="N53" s="21">
        <f t="shared" si="3"/>
      </c>
      <c r="O53" s="20">
        <f t="shared" si="4"/>
        <v>0</v>
      </c>
      <c r="P53" s="11">
        <f t="shared" si="5"/>
        <v>0</v>
      </c>
      <c r="Q53" s="11">
        <f t="shared" si="6"/>
        <v>0</v>
      </c>
    </row>
    <row r="54" spans="1:17" ht="12">
      <c r="A54" s="5">
        <v>43</v>
      </c>
      <c r="B54" s="1"/>
      <c r="C54" s="1"/>
      <c r="D54" s="2"/>
      <c r="E54" s="1"/>
      <c r="F54" s="1"/>
      <c r="G54" s="3"/>
      <c r="H54" s="9">
        <f t="shared" si="2"/>
      </c>
      <c r="I54" s="9">
        <f t="shared" si="0"/>
      </c>
      <c r="J54" s="9">
        <f t="shared" si="1"/>
      </c>
      <c r="K54" s="4"/>
      <c r="L54" s="4"/>
      <c r="M54" s="4"/>
      <c r="N54" s="21">
        <f t="shared" si="3"/>
      </c>
      <c r="O54" s="20">
        <f t="shared" si="4"/>
        <v>0</v>
      </c>
      <c r="P54" s="11">
        <f t="shared" si="5"/>
        <v>0</v>
      </c>
      <c r="Q54" s="11">
        <f t="shared" si="6"/>
        <v>0</v>
      </c>
    </row>
    <row r="55" spans="1:17" ht="12">
      <c r="A55" s="5">
        <v>44</v>
      </c>
      <c r="B55" s="1"/>
      <c r="C55" s="1"/>
      <c r="D55" s="2"/>
      <c r="E55" s="1"/>
      <c r="F55" s="1"/>
      <c r="G55" s="3"/>
      <c r="H55" s="9">
        <f t="shared" si="2"/>
      </c>
      <c r="I55" s="9">
        <f t="shared" si="0"/>
      </c>
      <c r="J55" s="9">
        <f t="shared" si="1"/>
      </c>
      <c r="K55" s="4"/>
      <c r="L55" s="4"/>
      <c r="M55" s="4"/>
      <c r="N55" s="21">
        <f t="shared" si="3"/>
      </c>
      <c r="O55" s="20">
        <f t="shared" si="4"/>
        <v>0</v>
      </c>
      <c r="P55" s="11">
        <f t="shared" si="5"/>
        <v>0</v>
      </c>
      <c r="Q55" s="11">
        <f t="shared" si="6"/>
        <v>0</v>
      </c>
    </row>
    <row r="56" spans="1:17" ht="12">
      <c r="A56" s="5">
        <v>45</v>
      </c>
      <c r="B56" s="1"/>
      <c r="C56" s="1"/>
      <c r="D56" s="2"/>
      <c r="E56" s="1"/>
      <c r="F56" s="1"/>
      <c r="G56" s="3"/>
      <c r="H56" s="9">
        <f t="shared" si="2"/>
      </c>
      <c r="I56" s="9">
        <f t="shared" si="0"/>
      </c>
      <c r="J56" s="9">
        <f t="shared" si="1"/>
      </c>
      <c r="K56" s="4"/>
      <c r="L56" s="4"/>
      <c r="M56" s="4"/>
      <c r="N56" s="21">
        <f t="shared" si="3"/>
      </c>
      <c r="O56" s="20">
        <f t="shared" si="4"/>
        <v>0</v>
      </c>
      <c r="P56" s="11">
        <f t="shared" si="5"/>
        <v>0</v>
      </c>
      <c r="Q56" s="11">
        <f t="shared" si="6"/>
        <v>0</v>
      </c>
    </row>
    <row r="57" spans="1:17" ht="12">
      <c r="A57" s="5">
        <v>46</v>
      </c>
      <c r="B57" s="1"/>
      <c r="C57" s="1"/>
      <c r="D57" s="2"/>
      <c r="E57" s="1"/>
      <c r="F57" s="1"/>
      <c r="G57" s="3"/>
      <c r="H57" s="9">
        <f t="shared" si="2"/>
      </c>
      <c r="I57" s="9">
        <f t="shared" si="0"/>
      </c>
      <c r="J57" s="9">
        <f t="shared" si="1"/>
      </c>
      <c r="K57" s="4"/>
      <c r="L57" s="4"/>
      <c r="M57" s="4"/>
      <c r="N57" s="21">
        <f t="shared" si="3"/>
      </c>
      <c r="O57" s="20">
        <f t="shared" si="4"/>
        <v>0</v>
      </c>
      <c r="P57" s="11">
        <f t="shared" si="5"/>
        <v>0</v>
      </c>
      <c r="Q57" s="11">
        <f t="shared" si="6"/>
        <v>0</v>
      </c>
    </row>
    <row r="58" spans="1:17" ht="12">
      <c r="A58" s="5">
        <v>47</v>
      </c>
      <c r="B58" s="1"/>
      <c r="C58" s="1"/>
      <c r="D58" s="2"/>
      <c r="E58" s="1"/>
      <c r="F58" s="1"/>
      <c r="G58" s="3"/>
      <c r="H58" s="9">
        <f t="shared" si="2"/>
      </c>
      <c r="I58" s="9">
        <f t="shared" si="0"/>
      </c>
      <c r="J58" s="9">
        <f t="shared" si="1"/>
      </c>
      <c r="K58" s="4"/>
      <c r="L58" s="4"/>
      <c r="M58" s="4"/>
      <c r="N58" s="21">
        <f t="shared" si="3"/>
      </c>
      <c r="O58" s="20">
        <f t="shared" si="4"/>
        <v>0</v>
      </c>
      <c r="P58" s="11">
        <f t="shared" si="5"/>
        <v>0</v>
      </c>
      <c r="Q58" s="11">
        <f t="shared" si="6"/>
        <v>0</v>
      </c>
    </row>
    <row r="59" spans="1:17" ht="12">
      <c r="A59" s="5">
        <v>48</v>
      </c>
      <c r="B59" s="1"/>
      <c r="C59" s="1"/>
      <c r="D59" s="2"/>
      <c r="E59" s="1"/>
      <c r="F59" s="1"/>
      <c r="G59" s="3"/>
      <c r="H59" s="9">
        <f t="shared" si="2"/>
      </c>
      <c r="I59" s="9">
        <f t="shared" si="0"/>
      </c>
      <c r="J59" s="9">
        <f t="shared" si="1"/>
      </c>
      <c r="K59" s="4"/>
      <c r="L59" s="4"/>
      <c r="M59" s="4"/>
      <c r="N59" s="21">
        <f t="shared" si="3"/>
      </c>
      <c r="O59" s="20">
        <f t="shared" si="4"/>
        <v>0</v>
      </c>
      <c r="P59" s="11">
        <f t="shared" si="5"/>
        <v>0</v>
      </c>
      <c r="Q59" s="11">
        <f t="shared" si="6"/>
        <v>0</v>
      </c>
    </row>
    <row r="60" spans="1:17" ht="12">
      <c r="A60" s="5">
        <v>49</v>
      </c>
      <c r="B60" s="1"/>
      <c r="C60" s="1"/>
      <c r="D60" s="2"/>
      <c r="E60" s="1"/>
      <c r="F60" s="1"/>
      <c r="G60" s="3"/>
      <c r="H60" s="9">
        <f t="shared" si="2"/>
      </c>
      <c r="I60" s="9">
        <f t="shared" si="0"/>
      </c>
      <c r="J60" s="9">
        <f t="shared" si="1"/>
      </c>
      <c r="K60" s="4"/>
      <c r="L60" s="4"/>
      <c r="M60" s="4"/>
      <c r="N60" s="21">
        <f t="shared" si="3"/>
      </c>
      <c r="O60" s="20">
        <f t="shared" si="4"/>
        <v>0</v>
      </c>
      <c r="P60" s="11">
        <f t="shared" si="5"/>
        <v>0</v>
      </c>
      <c r="Q60" s="11">
        <f t="shared" si="6"/>
        <v>0</v>
      </c>
    </row>
    <row r="61" spans="1:17" ht="12">
      <c r="A61" s="5">
        <v>50</v>
      </c>
      <c r="B61" s="1"/>
      <c r="C61" s="1"/>
      <c r="D61" s="2"/>
      <c r="E61" s="1"/>
      <c r="F61" s="1"/>
      <c r="G61" s="3"/>
      <c r="H61" s="9">
        <f t="shared" si="2"/>
      </c>
      <c r="I61" s="9">
        <f t="shared" si="0"/>
      </c>
      <c r="J61" s="9">
        <f t="shared" si="1"/>
      </c>
      <c r="K61" s="4"/>
      <c r="L61" s="4"/>
      <c r="M61" s="4"/>
      <c r="N61" s="21">
        <f t="shared" si="3"/>
      </c>
      <c r="O61" s="20">
        <f t="shared" si="4"/>
        <v>0</v>
      </c>
      <c r="P61" s="11">
        <f t="shared" si="5"/>
        <v>0</v>
      </c>
      <c r="Q61" s="11">
        <f t="shared" si="6"/>
        <v>0</v>
      </c>
    </row>
    <row r="62" spans="1:17" ht="12">
      <c r="A62" s="5">
        <v>51</v>
      </c>
      <c r="B62" s="1"/>
      <c r="C62" s="1"/>
      <c r="D62" s="2"/>
      <c r="E62" s="1"/>
      <c r="F62" s="1"/>
      <c r="G62" s="3"/>
      <c r="H62" s="9">
        <f t="shared" si="2"/>
      </c>
      <c r="I62" s="9">
        <f t="shared" si="0"/>
      </c>
      <c r="J62" s="9">
        <f t="shared" si="1"/>
      </c>
      <c r="K62" s="4"/>
      <c r="L62" s="4"/>
      <c r="M62" s="4"/>
      <c r="N62" s="21">
        <f t="shared" si="3"/>
      </c>
      <c r="O62" s="20">
        <f t="shared" si="4"/>
        <v>0</v>
      </c>
      <c r="P62" s="11">
        <f t="shared" si="5"/>
        <v>0</v>
      </c>
      <c r="Q62" s="11">
        <f t="shared" si="6"/>
        <v>0</v>
      </c>
    </row>
    <row r="63" spans="1:17" ht="12">
      <c r="A63" s="5">
        <v>52</v>
      </c>
      <c r="B63" s="1"/>
      <c r="C63" s="1"/>
      <c r="D63" s="2"/>
      <c r="E63" s="1"/>
      <c r="F63" s="1"/>
      <c r="G63" s="3"/>
      <c r="H63" s="9">
        <f t="shared" si="2"/>
      </c>
      <c r="I63" s="9">
        <f t="shared" si="0"/>
      </c>
      <c r="J63" s="9">
        <f t="shared" si="1"/>
      </c>
      <c r="K63" s="4"/>
      <c r="L63" s="4"/>
      <c r="M63" s="4"/>
      <c r="N63" s="21">
        <f t="shared" si="3"/>
      </c>
      <c r="O63" s="20">
        <f t="shared" si="4"/>
        <v>0</v>
      </c>
      <c r="P63" s="11">
        <f t="shared" si="5"/>
        <v>0</v>
      </c>
      <c r="Q63" s="11">
        <f t="shared" si="6"/>
        <v>0</v>
      </c>
    </row>
    <row r="64" spans="1:17" ht="12">
      <c r="A64" s="5">
        <v>53</v>
      </c>
      <c r="B64" s="1"/>
      <c r="C64" s="1"/>
      <c r="D64" s="2"/>
      <c r="E64" s="1"/>
      <c r="F64" s="1"/>
      <c r="G64" s="3"/>
      <c r="H64" s="9">
        <f t="shared" si="2"/>
      </c>
      <c r="I64" s="9">
        <f t="shared" si="0"/>
      </c>
      <c r="J64" s="9">
        <f t="shared" si="1"/>
      </c>
      <c r="K64" s="4"/>
      <c r="L64" s="4"/>
      <c r="M64" s="4"/>
      <c r="N64" s="21">
        <f t="shared" si="3"/>
      </c>
      <c r="O64" s="20">
        <f t="shared" si="4"/>
        <v>0</v>
      </c>
      <c r="P64" s="11">
        <f t="shared" si="5"/>
        <v>0</v>
      </c>
      <c r="Q64" s="11">
        <f t="shared" si="6"/>
        <v>0</v>
      </c>
    </row>
    <row r="65" spans="1:17" ht="12">
      <c r="A65" s="5">
        <v>54</v>
      </c>
      <c r="B65" s="1"/>
      <c r="C65" s="1"/>
      <c r="D65" s="2"/>
      <c r="E65" s="1"/>
      <c r="F65" s="1"/>
      <c r="G65" s="3"/>
      <c r="H65" s="9">
        <f t="shared" si="2"/>
      </c>
      <c r="I65" s="9">
        <f t="shared" si="0"/>
      </c>
      <c r="J65" s="9">
        <f t="shared" si="1"/>
      </c>
      <c r="K65" s="4"/>
      <c r="L65" s="4"/>
      <c r="M65" s="4"/>
      <c r="N65" s="21">
        <f t="shared" si="3"/>
      </c>
      <c r="O65" s="20">
        <f t="shared" si="4"/>
        <v>0</v>
      </c>
      <c r="P65" s="11">
        <f t="shared" si="5"/>
        <v>0</v>
      </c>
      <c r="Q65" s="11">
        <f t="shared" si="6"/>
        <v>0</v>
      </c>
    </row>
    <row r="66" spans="1:17" ht="12">
      <c r="A66" s="5">
        <v>55</v>
      </c>
      <c r="B66" s="1"/>
      <c r="C66" s="1"/>
      <c r="D66" s="2"/>
      <c r="E66" s="1"/>
      <c r="F66" s="1"/>
      <c r="G66" s="3"/>
      <c r="H66" s="9">
        <f t="shared" si="2"/>
      </c>
      <c r="I66" s="9">
        <f t="shared" si="0"/>
      </c>
      <c r="J66" s="9">
        <f t="shared" si="1"/>
      </c>
      <c r="K66" s="4"/>
      <c r="L66" s="4"/>
      <c r="M66" s="4"/>
      <c r="N66" s="21">
        <f t="shared" si="3"/>
      </c>
      <c r="O66" s="20">
        <f t="shared" si="4"/>
        <v>0</v>
      </c>
      <c r="P66" s="11">
        <f t="shared" si="5"/>
        <v>0</v>
      </c>
      <c r="Q66" s="11">
        <f t="shared" si="6"/>
        <v>0</v>
      </c>
    </row>
    <row r="67" spans="1:17" ht="12">
      <c r="A67" s="5">
        <v>56</v>
      </c>
      <c r="B67" s="1"/>
      <c r="C67" s="1"/>
      <c r="D67" s="2"/>
      <c r="E67" s="1"/>
      <c r="F67" s="1"/>
      <c r="G67" s="3"/>
      <c r="H67" s="9">
        <f t="shared" si="2"/>
      </c>
      <c r="I67" s="9">
        <f t="shared" si="0"/>
      </c>
      <c r="J67" s="9">
        <f t="shared" si="1"/>
      </c>
      <c r="K67" s="4"/>
      <c r="L67" s="4"/>
      <c r="M67" s="4"/>
      <c r="N67" s="21">
        <f t="shared" si="3"/>
      </c>
      <c r="O67" s="20">
        <f t="shared" si="4"/>
        <v>0</v>
      </c>
      <c r="P67" s="11">
        <f t="shared" si="5"/>
        <v>0</v>
      </c>
      <c r="Q67" s="11">
        <f t="shared" si="6"/>
        <v>0</v>
      </c>
    </row>
    <row r="68" spans="1:17" ht="12">
      <c r="A68" s="5">
        <v>57</v>
      </c>
      <c r="B68" s="1"/>
      <c r="C68" s="1"/>
      <c r="D68" s="2"/>
      <c r="E68" s="1"/>
      <c r="F68" s="1"/>
      <c r="G68" s="3"/>
      <c r="H68" s="9">
        <f t="shared" si="2"/>
      </c>
      <c r="I68" s="9">
        <f t="shared" si="0"/>
      </c>
      <c r="J68" s="9">
        <f t="shared" si="1"/>
      </c>
      <c r="K68" s="4"/>
      <c r="L68" s="4"/>
      <c r="M68" s="4"/>
      <c r="N68" s="21">
        <f t="shared" si="3"/>
      </c>
      <c r="O68" s="20">
        <f t="shared" si="4"/>
        <v>0</v>
      </c>
      <c r="P68" s="11">
        <f t="shared" si="5"/>
        <v>0</v>
      </c>
      <c r="Q68" s="11">
        <f t="shared" si="6"/>
        <v>0</v>
      </c>
    </row>
    <row r="69" spans="1:17" ht="12">
      <c r="A69" s="5">
        <v>58</v>
      </c>
      <c r="B69" s="1"/>
      <c r="C69" s="1"/>
      <c r="D69" s="2"/>
      <c r="E69" s="1"/>
      <c r="F69" s="1"/>
      <c r="G69" s="3"/>
      <c r="H69" s="9">
        <f t="shared" si="2"/>
      </c>
      <c r="I69" s="9">
        <f t="shared" si="0"/>
      </c>
      <c r="J69" s="9">
        <f t="shared" si="1"/>
      </c>
      <c r="K69" s="4"/>
      <c r="L69" s="4"/>
      <c r="M69" s="4"/>
      <c r="N69" s="21">
        <f t="shared" si="3"/>
      </c>
      <c r="O69" s="20">
        <f t="shared" si="4"/>
        <v>0</v>
      </c>
      <c r="P69" s="11">
        <f t="shared" si="5"/>
        <v>0</v>
      </c>
      <c r="Q69" s="11">
        <f t="shared" si="6"/>
        <v>0</v>
      </c>
    </row>
    <row r="70" spans="1:17" ht="12">
      <c r="A70" s="5">
        <v>59</v>
      </c>
      <c r="B70" s="1"/>
      <c r="C70" s="1"/>
      <c r="D70" s="2"/>
      <c r="E70" s="1"/>
      <c r="F70" s="1"/>
      <c r="G70" s="3"/>
      <c r="H70" s="9">
        <f t="shared" si="2"/>
      </c>
      <c r="I70" s="9">
        <f t="shared" si="0"/>
      </c>
      <c r="J70" s="9">
        <f t="shared" si="1"/>
      </c>
      <c r="K70" s="4"/>
      <c r="L70" s="4"/>
      <c r="M70" s="4"/>
      <c r="N70" s="21">
        <f t="shared" si="3"/>
      </c>
      <c r="O70" s="20">
        <f t="shared" si="4"/>
        <v>0</v>
      </c>
      <c r="P70" s="11">
        <f t="shared" si="5"/>
        <v>0</v>
      </c>
      <c r="Q70" s="11">
        <f t="shared" si="6"/>
        <v>0</v>
      </c>
    </row>
    <row r="71" spans="1:17" ht="12">
      <c r="A71" s="5">
        <v>60</v>
      </c>
      <c r="B71" s="1"/>
      <c r="C71" s="1"/>
      <c r="D71" s="2"/>
      <c r="E71" s="1"/>
      <c r="F71" s="1"/>
      <c r="G71" s="3"/>
      <c r="H71" s="9">
        <f t="shared" si="2"/>
      </c>
      <c r="I71" s="9">
        <f t="shared" si="0"/>
      </c>
      <c r="J71" s="9">
        <f t="shared" si="1"/>
      </c>
      <c r="K71" s="4"/>
      <c r="L71" s="4"/>
      <c r="M71" s="4"/>
      <c r="N71" s="21">
        <f t="shared" si="3"/>
      </c>
      <c r="O71" s="20">
        <f t="shared" si="4"/>
        <v>0</v>
      </c>
      <c r="P71" s="11">
        <f t="shared" si="5"/>
        <v>0</v>
      </c>
      <c r="Q71" s="11">
        <f t="shared" si="6"/>
        <v>0</v>
      </c>
    </row>
    <row r="72" spans="1:17" ht="12">
      <c r="A72" s="5">
        <v>61</v>
      </c>
      <c r="B72" s="1"/>
      <c r="C72" s="1"/>
      <c r="D72" s="2"/>
      <c r="E72" s="1"/>
      <c r="F72" s="1"/>
      <c r="G72" s="3"/>
      <c r="H72" s="9">
        <f t="shared" si="2"/>
      </c>
      <c r="I72" s="9">
        <f t="shared" si="0"/>
      </c>
      <c r="J72" s="9">
        <f t="shared" si="1"/>
      </c>
      <c r="K72" s="4"/>
      <c r="L72" s="4"/>
      <c r="M72" s="4"/>
      <c r="N72" s="21">
        <f t="shared" si="3"/>
      </c>
      <c r="O72" s="20">
        <f t="shared" si="4"/>
        <v>0</v>
      </c>
      <c r="P72" s="11">
        <f t="shared" si="5"/>
        <v>0</v>
      </c>
      <c r="Q72" s="11">
        <f t="shared" si="6"/>
        <v>0</v>
      </c>
    </row>
    <row r="73" spans="1:17" ht="12">
      <c r="A73" s="5">
        <v>62</v>
      </c>
      <c r="B73" s="1"/>
      <c r="C73" s="1"/>
      <c r="D73" s="2"/>
      <c r="E73" s="1"/>
      <c r="F73" s="1"/>
      <c r="G73" s="3"/>
      <c r="H73" s="9">
        <f t="shared" si="2"/>
      </c>
      <c r="I73" s="9">
        <f t="shared" si="0"/>
      </c>
      <c r="J73" s="9">
        <f t="shared" si="1"/>
      </c>
      <c r="K73" s="4"/>
      <c r="L73" s="4"/>
      <c r="M73" s="4"/>
      <c r="N73" s="21">
        <f t="shared" si="3"/>
      </c>
      <c r="O73" s="20">
        <f t="shared" si="4"/>
        <v>0</v>
      </c>
      <c r="P73" s="11">
        <f t="shared" si="5"/>
        <v>0</v>
      </c>
      <c r="Q73" s="11">
        <f t="shared" si="6"/>
        <v>0</v>
      </c>
    </row>
    <row r="74" spans="1:17" ht="12">
      <c r="A74" s="5">
        <v>63</v>
      </c>
      <c r="B74" s="1"/>
      <c r="C74" s="1"/>
      <c r="D74" s="2"/>
      <c r="E74" s="1"/>
      <c r="F74" s="1"/>
      <c r="G74" s="3"/>
      <c r="H74" s="9">
        <f t="shared" si="2"/>
      </c>
      <c r="I74" s="9">
        <f t="shared" si="0"/>
      </c>
      <c r="J74" s="9">
        <f t="shared" si="1"/>
      </c>
      <c r="K74" s="4"/>
      <c r="L74" s="4"/>
      <c r="M74" s="4"/>
      <c r="N74" s="21">
        <f t="shared" si="3"/>
      </c>
      <c r="O74" s="20">
        <f t="shared" si="4"/>
        <v>0</v>
      </c>
      <c r="P74" s="11">
        <f t="shared" si="5"/>
        <v>0</v>
      </c>
      <c r="Q74" s="11">
        <f t="shared" si="6"/>
        <v>0</v>
      </c>
    </row>
    <row r="75" spans="1:17" ht="12">
      <c r="A75" s="5">
        <v>64</v>
      </c>
      <c r="B75" s="1"/>
      <c r="C75" s="1"/>
      <c r="D75" s="2"/>
      <c r="E75" s="1"/>
      <c r="F75" s="1"/>
      <c r="G75" s="3"/>
      <c r="H75" s="9">
        <f t="shared" si="2"/>
      </c>
      <c r="I75" s="9">
        <f t="shared" si="0"/>
      </c>
      <c r="J75" s="9">
        <f t="shared" si="1"/>
      </c>
      <c r="K75" s="4"/>
      <c r="L75" s="4"/>
      <c r="M75" s="4"/>
      <c r="N75" s="21">
        <f t="shared" si="3"/>
      </c>
      <c r="O75" s="20">
        <f t="shared" si="4"/>
        <v>0</v>
      </c>
      <c r="P75" s="11">
        <f t="shared" si="5"/>
        <v>0</v>
      </c>
      <c r="Q75" s="11">
        <f t="shared" si="6"/>
        <v>0</v>
      </c>
    </row>
    <row r="76" spans="1:17" ht="12">
      <c r="A76" s="5">
        <v>65</v>
      </c>
      <c r="B76" s="1"/>
      <c r="C76" s="1"/>
      <c r="D76" s="2"/>
      <c r="E76" s="1"/>
      <c r="F76" s="1"/>
      <c r="G76" s="3"/>
      <c r="H76" s="9">
        <f t="shared" si="2"/>
      </c>
      <c r="I76" s="9">
        <f aca="true" t="shared" si="7" ref="I76:I91">IF(SUM(H76:H76)&gt;0,G$3,"")</f>
      </c>
      <c r="J76" s="9">
        <f aca="true" t="shared" si="8" ref="J76:J91">IF(SUM(H76:H76)&gt;0,G$4,"")</f>
      </c>
      <c r="K76" s="4"/>
      <c r="L76" s="4"/>
      <c r="M76" s="4"/>
      <c r="N76" s="21">
        <f t="shared" si="3"/>
      </c>
      <c r="O76" s="20">
        <f t="shared" si="4"/>
        <v>0</v>
      </c>
      <c r="P76" s="11">
        <f t="shared" si="5"/>
        <v>0</v>
      </c>
      <c r="Q76" s="11">
        <f t="shared" si="6"/>
        <v>0</v>
      </c>
    </row>
    <row r="77" spans="1:17" ht="12">
      <c r="A77" s="5">
        <v>66</v>
      </c>
      <c r="B77" s="1"/>
      <c r="C77" s="1"/>
      <c r="D77" s="2"/>
      <c r="E77" s="1"/>
      <c r="F77" s="1"/>
      <c r="G77" s="3"/>
      <c r="H77" s="9">
        <f aca="true" t="shared" si="9" ref="H77:H91">IF(COUNTBLANK(G77:G77)=1,"",IF(G77="8A",10,IF(G77=8,48,IF(G77=9,35,IF(G77=7,48,"Wrong grade")))))</f>
      </c>
      <c r="I77" s="9">
        <f t="shared" si="7"/>
      </c>
      <c r="J77" s="9">
        <f t="shared" si="8"/>
      </c>
      <c r="K77" s="4"/>
      <c r="L77" s="4"/>
      <c r="M77" s="4"/>
      <c r="N77" s="21">
        <f aca="true" t="shared" si="10" ref="N77:N91">IF(O77&gt;0,"Needs "&amp;TEXT(O77,"$0")&amp;" Refund",IF(O77&lt;0,"Underpaid by "&amp;TEXT(-O77,"$0"),""))</f>
      </c>
      <c r="O77" s="20">
        <f aca="true" t="shared" si="11" ref="O77:O91">SUM(K77:M77)-SUM(H77:J77)</f>
        <v>0</v>
      </c>
      <c r="P77" s="11">
        <f aca="true" t="shared" si="12" ref="P77:P91">IF(G77=9,IF(O77&gt;0,O77,0),0)</f>
        <v>0</v>
      </c>
      <c r="Q77" s="11">
        <f aca="true" t="shared" si="13" ref="Q77:Q91">IF(G77&lt;&gt;9,O77,0)</f>
        <v>0</v>
      </c>
    </row>
    <row r="78" spans="1:17" ht="12">
      <c r="A78" s="5">
        <v>67</v>
      </c>
      <c r="B78" s="1"/>
      <c r="C78" s="1"/>
      <c r="D78" s="2"/>
      <c r="E78" s="1"/>
      <c r="F78" s="1"/>
      <c r="G78" s="3"/>
      <c r="H78" s="9">
        <f t="shared" si="9"/>
      </c>
      <c r="I78" s="9">
        <f t="shared" si="7"/>
      </c>
      <c r="J78" s="9">
        <f t="shared" si="8"/>
      </c>
      <c r="K78" s="4"/>
      <c r="L78" s="4"/>
      <c r="M78" s="4"/>
      <c r="N78" s="21">
        <f t="shared" si="10"/>
      </c>
      <c r="O78" s="20">
        <f t="shared" si="11"/>
        <v>0</v>
      </c>
      <c r="P78" s="11">
        <f t="shared" si="12"/>
        <v>0</v>
      </c>
      <c r="Q78" s="11">
        <f t="shared" si="13"/>
        <v>0</v>
      </c>
    </row>
    <row r="79" spans="1:17" ht="12">
      <c r="A79" s="5">
        <v>68</v>
      </c>
      <c r="B79" s="1"/>
      <c r="C79" s="1"/>
      <c r="D79" s="2"/>
      <c r="E79" s="1"/>
      <c r="F79" s="1"/>
      <c r="G79" s="3"/>
      <c r="H79" s="9">
        <f t="shared" si="9"/>
      </c>
      <c r="I79" s="9">
        <f t="shared" si="7"/>
      </c>
      <c r="J79" s="9">
        <f t="shared" si="8"/>
      </c>
      <c r="K79" s="4"/>
      <c r="L79" s="4"/>
      <c r="M79" s="4"/>
      <c r="N79" s="21">
        <f t="shared" si="10"/>
      </c>
      <c r="O79" s="20">
        <f t="shared" si="11"/>
        <v>0</v>
      </c>
      <c r="P79" s="11">
        <f t="shared" si="12"/>
        <v>0</v>
      </c>
      <c r="Q79" s="11">
        <f t="shared" si="13"/>
        <v>0</v>
      </c>
    </row>
    <row r="80" spans="1:17" ht="12">
      <c r="A80" s="5">
        <v>69</v>
      </c>
      <c r="B80" s="1"/>
      <c r="C80" s="1"/>
      <c r="D80" s="2"/>
      <c r="E80" s="1"/>
      <c r="F80" s="1"/>
      <c r="G80" s="3"/>
      <c r="H80" s="9">
        <f t="shared" si="9"/>
      </c>
      <c r="I80" s="9">
        <f t="shared" si="7"/>
      </c>
      <c r="J80" s="9">
        <f t="shared" si="8"/>
      </c>
      <c r="K80" s="4"/>
      <c r="L80" s="4"/>
      <c r="M80" s="4"/>
      <c r="N80" s="21">
        <f t="shared" si="10"/>
      </c>
      <c r="O80" s="20">
        <f t="shared" si="11"/>
        <v>0</v>
      </c>
      <c r="P80" s="11">
        <f t="shared" si="12"/>
        <v>0</v>
      </c>
      <c r="Q80" s="11">
        <f t="shared" si="13"/>
        <v>0</v>
      </c>
    </row>
    <row r="81" spans="1:17" ht="12">
      <c r="A81" s="5">
        <v>70</v>
      </c>
      <c r="B81" s="1"/>
      <c r="C81" s="1"/>
      <c r="D81" s="2"/>
      <c r="E81" s="1"/>
      <c r="F81" s="1"/>
      <c r="G81" s="3"/>
      <c r="H81" s="9">
        <f t="shared" si="9"/>
      </c>
      <c r="I81" s="9">
        <f t="shared" si="7"/>
      </c>
      <c r="J81" s="9">
        <f t="shared" si="8"/>
      </c>
      <c r="K81" s="4"/>
      <c r="L81" s="4"/>
      <c r="M81" s="4"/>
      <c r="N81" s="21">
        <f t="shared" si="10"/>
      </c>
      <c r="O81" s="20">
        <f t="shared" si="11"/>
        <v>0</v>
      </c>
      <c r="P81" s="11">
        <f t="shared" si="12"/>
        <v>0</v>
      </c>
      <c r="Q81" s="11">
        <f t="shared" si="13"/>
        <v>0</v>
      </c>
    </row>
    <row r="82" spans="1:17" ht="12">
      <c r="A82" s="5">
        <v>71</v>
      </c>
      <c r="B82" s="1"/>
      <c r="C82" s="1"/>
      <c r="D82" s="2"/>
      <c r="E82" s="1"/>
      <c r="F82" s="1"/>
      <c r="G82" s="3"/>
      <c r="H82" s="9">
        <f t="shared" si="9"/>
      </c>
      <c r="I82" s="9">
        <f t="shared" si="7"/>
      </c>
      <c r="J82" s="9">
        <f t="shared" si="8"/>
      </c>
      <c r="K82" s="4"/>
      <c r="L82" s="4"/>
      <c r="M82" s="4"/>
      <c r="N82" s="21">
        <f t="shared" si="10"/>
      </c>
      <c r="O82" s="20">
        <f t="shared" si="11"/>
        <v>0</v>
      </c>
      <c r="P82" s="11">
        <f t="shared" si="12"/>
        <v>0</v>
      </c>
      <c r="Q82" s="11">
        <f t="shared" si="13"/>
        <v>0</v>
      </c>
    </row>
    <row r="83" spans="1:17" ht="12">
      <c r="A83" s="5">
        <v>72</v>
      </c>
      <c r="B83" s="1"/>
      <c r="C83" s="1"/>
      <c r="D83" s="2"/>
      <c r="E83" s="1"/>
      <c r="F83" s="1"/>
      <c r="G83" s="3"/>
      <c r="H83" s="9">
        <f t="shared" si="9"/>
      </c>
      <c r="I83" s="9">
        <f t="shared" si="7"/>
      </c>
      <c r="J83" s="9">
        <f t="shared" si="8"/>
      </c>
      <c r="K83" s="4"/>
      <c r="L83" s="4"/>
      <c r="M83" s="4"/>
      <c r="N83" s="21">
        <f t="shared" si="10"/>
      </c>
      <c r="O83" s="20">
        <f t="shared" si="11"/>
        <v>0</v>
      </c>
      <c r="P83" s="11">
        <f t="shared" si="12"/>
        <v>0</v>
      </c>
      <c r="Q83" s="11">
        <f t="shared" si="13"/>
        <v>0</v>
      </c>
    </row>
    <row r="84" spans="1:17" ht="12">
      <c r="A84" s="5">
        <v>73</v>
      </c>
      <c r="B84" s="1"/>
      <c r="C84" s="1"/>
      <c r="D84" s="2"/>
      <c r="E84" s="1"/>
      <c r="F84" s="1"/>
      <c r="G84" s="3"/>
      <c r="H84" s="9">
        <f t="shared" si="9"/>
      </c>
      <c r="I84" s="9">
        <f t="shared" si="7"/>
      </c>
      <c r="J84" s="9">
        <f t="shared" si="8"/>
      </c>
      <c r="K84" s="4"/>
      <c r="L84" s="4"/>
      <c r="M84" s="4"/>
      <c r="N84" s="21">
        <f t="shared" si="10"/>
      </c>
      <c r="O84" s="20">
        <f t="shared" si="11"/>
        <v>0</v>
      </c>
      <c r="P84" s="11">
        <f t="shared" si="12"/>
        <v>0</v>
      </c>
      <c r="Q84" s="11">
        <f t="shared" si="13"/>
        <v>0</v>
      </c>
    </row>
    <row r="85" spans="1:17" ht="12">
      <c r="A85" s="5">
        <v>74</v>
      </c>
      <c r="B85" s="1"/>
      <c r="C85" s="1"/>
      <c r="D85" s="2"/>
      <c r="E85" s="1"/>
      <c r="F85" s="1"/>
      <c r="G85" s="3"/>
      <c r="H85" s="9">
        <f t="shared" si="9"/>
      </c>
      <c r="I85" s="9">
        <f t="shared" si="7"/>
      </c>
      <c r="J85" s="9">
        <f t="shared" si="8"/>
      </c>
      <c r="K85" s="4"/>
      <c r="L85" s="4"/>
      <c r="M85" s="4"/>
      <c r="N85" s="21">
        <f t="shared" si="10"/>
      </c>
      <c r="O85" s="20">
        <f t="shared" si="11"/>
        <v>0</v>
      </c>
      <c r="P85" s="11">
        <f t="shared" si="12"/>
        <v>0</v>
      </c>
      <c r="Q85" s="11">
        <f t="shared" si="13"/>
        <v>0</v>
      </c>
    </row>
    <row r="86" spans="1:17" ht="12">
      <c r="A86" s="5">
        <v>75</v>
      </c>
      <c r="B86" s="1"/>
      <c r="C86" s="1"/>
      <c r="D86" s="2"/>
      <c r="E86" s="1"/>
      <c r="F86" s="1"/>
      <c r="G86" s="3"/>
      <c r="H86" s="9">
        <f t="shared" si="9"/>
      </c>
      <c r="I86" s="9">
        <f t="shared" si="7"/>
      </c>
      <c r="J86" s="9">
        <f t="shared" si="8"/>
      </c>
      <c r="K86" s="4"/>
      <c r="L86" s="4"/>
      <c r="M86" s="4"/>
      <c r="N86" s="21">
        <f t="shared" si="10"/>
      </c>
      <c r="O86" s="20">
        <f t="shared" si="11"/>
        <v>0</v>
      </c>
      <c r="P86" s="11">
        <f t="shared" si="12"/>
        <v>0</v>
      </c>
      <c r="Q86" s="11">
        <f t="shared" si="13"/>
        <v>0</v>
      </c>
    </row>
    <row r="87" spans="1:17" ht="12">
      <c r="A87" s="5">
        <v>76</v>
      </c>
      <c r="B87" s="1"/>
      <c r="C87" s="1"/>
      <c r="D87" s="2"/>
      <c r="E87" s="1"/>
      <c r="F87" s="1"/>
      <c r="G87" s="3"/>
      <c r="H87" s="9">
        <f t="shared" si="9"/>
      </c>
      <c r="I87" s="9">
        <f t="shared" si="7"/>
      </c>
      <c r="J87" s="9">
        <f t="shared" si="8"/>
      </c>
      <c r="K87" s="4"/>
      <c r="L87" s="4"/>
      <c r="M87" s="4"/>
      <c r="N87" s="21">
        <f t="shared" si="10"/>
      </c>
      <c r="O87" s="20">
        <f t="shared" si="11"/>
        <v>0</v>
      </c>
      <c r="P87" s="11">
        <f t="shared" si="12"/>
        <v>0</v>
      </c>
      <c r="Q87" s="11">
        <f t="shared" si="13"/>
        <v>0</v>
      </c>
    </row>
    <row r="88" spans="1:17" ht="12">
      <c r="A88" s="5">
        <v>77</v>
      </c>
      <c r="B88" s="1"/>
      <c r="C88" s="1"/>
      <c r="D88" s="2"/>
      <c r="E88" s="1"/>
      <c r="F88" s="1"/>
      <c r="G88" s="3"/>
      <c r="H88" s="9">
        <f t="shared" si="9"/>
      </c>
      <c r="I88" s="9">
        <f t="shared" si="7"/>
      </c>
      <c r="J88" s="9">
        <f t="shared" si="8"/>
      </c>
      <c r="K88" s="4"/>
      <c r="L88" s="4"/>
      <c r="M88" s="4"/>
      <c r="N88" s="21">
        <f t="shared" si="10"/>
      </c>
      <c r="O88" s="20">
        <f t="shared" si="11"/>
        <v>0</v>
      </c>
      <c r="P88" s="11">
        <f t="shared" si="12"/>
        <v>0</v>
      </c>
      <c r="Q88" s="11">
        <f t="shared" si="13"/>
        <v>0</v>
      </c>
    </row>
    <row r="89" spans="1:17" ht="12">
      <c r="A89" s="5">
        <v>78</v>
      </c>
      <c r="B89" s="1"/>
      <c r="C89" s="1"/>
      <c r="D89" s="2"/>
      <c r="E89" s="1"/>
      <c r="F89" s="1"/>
      <c r="G89" s="3"/>
      <c r="H89" s="9">
        <f t="shared" si="9"/>
      </c>
      <c r="I89" s="9">
        <f t="shared" si="7"/>
      </c>
      <c r="J89" s="9">
        <f t="shared" si="8"/>
      </c>
      <c r="K89" s="4"/>
      <c r="L89" s="4"/>
      <c r="M89" s="4"/>
      <c r="N89" s="21">
        <f t="shared" si="10"/>
      </c>
      <c r="O89" s="20">
        <f t="shared" si="11"/>
        <v>0</v>
      </c>
      <c r="P89" s="11">
        <f t="shared" si="12"/>
        <v>0</v>
      </c>
      <c r="Q89" s="11">
        <f t="shared" si="13"/>
        <v>0</v>
      </c>
    </row>
    <row r="90" spans="1:17" ht="12">
      <c r="A90" s="5">
        <v>79</v>
      </c>
      <c r="B90" s="1"/>
      <c r="C90" s="1"/>
      <c r="D90" s="2"/>
      <c r="E90" s="1"/>
      <c r="F90" s="1"/>
      <c r="G90" s="3"/>
      <c r="H90" s="9">
        <f t="shared" si="9"/>
      </c>
      <c r="I90" s="9">
        <f t="shared" si="7"/>
      </c>
      <c r="J90" s="9">
        <f t="shared" si="8"/>
      </c>
      <c r="K90" s="4"/>
      <c r="L90" s="4"/>
      <c r="M90" s="4"/>
      <c r="N90" s="21">
        <f t="shared" si="10"/>
      </c>
      <c r="O90" s="20">
        <f t="shared" si="11"/>
        <v>0</v>
      </c>
      <c r="P90" s="11">
        <f t="shared" si="12"/>
        <v>0</v>
      </c>
      <c r="Q90" s="11">
        <f t="shared" si="13"/>
        <v>0</v>
      </c>
    </row>
    <row r="91" spans="1:17" ht="12">
      <c r="A91" s="5">
        <v>80</v>
      </c>
      <c r="B91" s="1"/>
      <c r="C91" s="1"/>
      <c r="D91" s="2"/>
      <c r="E91" s="1"/>
      <c r="F91" s="1"/>
      <c r="G91" s="3"/>
      <c r="H91" s="9">
        <f t="shared" si="9"/>
      </c>
      <c r="I91" s="9">
        <f t="shared" si="7"/>
      </c>
      <c r="J91" s="9">
        <f t="shared" si="8"/>
      </c>
      <c r="K91" s="4"/>
      <c r="L91" s="4"/>
      <c r="M91" s="4"/>
      <c r="N91" s="21">
        <f t="shared" si="10"/>
      </c>
      <c r="O91" s="20">
        <f t="shared" si="11"/>
        <v>0</v>
      </c>
      <c r="P91" s="11">
        <f t="shared" si="12"/>
        <v>0</v>
      </c>
      <c r="Q91" s="11">
        <f t="shared" si="13"/>
        <v>0</v>
      </c>
    </row>
    <row r="92" spans="8:17" ht="12">
      <c r="H92" s="9">
        <f aca="true" t="shared" si="14" ref="H92:M92">IF(SUM(H12:H91)=0,"",SUM(H12:H91))</f>
      </c>
      <c r="I92" s="9">
        <f t="shared" si="14"/>
      </c>
      <c r="J92" s="9">
        <f t="shared" si="14"/>
      </c>
      <c r="K92" s="9">
        <f t="shared" si="14"/>
      </c>
      <c r="L92" s="9">
        <f t="shared" si="14"/>
      </c>
      <c r="M92" s="9">
        <f t="shared" si="14"/>
      </c>
      <c r="N92" s="10"/>
      <c r="O92" s="11"/>
      <c r="P92" s="11">
        <f>SUM(P22:P91)</f>
        <v>0</v>
      </c>
      <c r="Q92" s="11">
        <f>SUM(Q21:Q91)</f>
        <v>0</v>
      </c>
    </row>
    <row r="93" spans="2:6" ht="12">
      <c r="B93" s="49" t="s">
        <v>14</v>
      </c>
      <c r="C93" s="50"/>
      <c r="D93" s="50"/>
      <c r="E93" s="51"/>
      <c r="F93" s="25">
        <f>SUM(L12:M91)</f>
        <v>0</v>
      </c>
    </row>
    <row r="94" spans="2:6" ht="12">
      <c r="B94" s="49" t="s">
        <v>15</v>
      </c>
      <c r="C94" s="50"/>
      <c r="D94" s="50"/>
      <c r="E94" s="51"/>
      <c r="F94" s="25">
        <f>SUM(H12:H91)+SUM(J12:J91)</f>
        <v>0</v>
      </c>
    </row>
    <row r="95" spans="2:6" ht="28.5" customHeight="1">
      <c r="B95" s="37" t="s">
        <v>21</v>
      </c>
      <c r="C95" s="38"/>
      <c r="D95" s="38"/>
      <c r="E95" s="39"/>
      <c r="F95" s="25">
        <f>SUM(K92,-F97,-F96)</f>
        <v>0</v>
      </c>
    </row>
    <row r="96" spans="2:6" ht="28.5" customHeight="1">
      <c r="B96" s="37" t="s">
        <v>43</v>
      </c>
      <c r="C96" s="38"/>
      <c r="D96" s="38"/>
      <c r="E96" s="39"/>
      <c r="F96" s="25">
        <f>SUM(P92:P92)</f>
        <v>0</v>
      </c>
    </row>
    <row r="97" spans="2:13" ht="43.5" customHeight="1">
      <c r="B97" s="37" t="s">
        <v>49</v>
      </c>
      <c r="C97" s="38"/>
      <c r="D97" s="38"/>
      <c r="E97" s="39"/>
      <c r="F97" s="25">
        <f>SUM(F94,-F96,-F93)</f>
        <v>0</v>
      </c>
      <c r="G97" s="40" t="s">
        <v>0</v>
      </c>
      <c r="H97" s="41"/>
      <c r="I97" s="41"/>
      <c r="J97" s="41"/>
      <c r="K97" s="41"/>
      <c r="L97" s="41"/>
      <c r="M97" s="41"/>
    </row>
    <row r="98" spans="7:13" ht="12">
      <c r="G98" s="42" t="s">
        <v>44</v>
      </c>
      <c r="H98" s="43"/>
      <c r="I98" s="19" t="s">
        <v>1</v>
      </c>
      <c r="J98" s="5" t="s">
        <v>2</v>
      </c>
      <c r="M98" s="29"/>
    </row>
    <row r="99" spans="7:13" ht="12">
      <c r="G99" s="34"/>
      <c r="H99" s="35"/>
      <c r="I99" s="26"/>
      <c r="J99" s="5">
        <f aca="true" t="shared" si="15" ref="J99:J104">IF(I99&gt;0,IF(COUNTBLANK(G99:G99)&gt;0,"Please enter instructor's name",""),"")</f>
      </c>
      <c r="M99" s="28">
        <f aca="true" t="shared" si="16" ref="M99:M104">IF(M$98=1,-I99*F$97,"")</f>
      </c>
    </row>
    <row r="100" spans="7:13" ht="12">
      <c r="G100" s="34"/>
      <c r="H100" s="35"/>
      <c r="I100" s="26"/>
      <c r="J100" s="5">
        <f t="shared" si="15"/>
      </c>
      <c r="M100" s="28">
        <f t="shared" si="16"/>
      </c>
    </row>
    <row r="101" spans="7:13" ht="12">
      <c r="G101" s="34"/>
      <c r="H101" s="35"/>
      <c r="I101" s="26"/>
      <c r="J101" s="5">
        <f t="shared" si="15"/>
      </c>
      <c r="M101" s="28">
        <f t="shared" si="16"/>
      </c>
    </row>
    <row r="102" spans="7:13" ht="12">
      <c r="G102" s="34"/>
      <c r="H102" s="35"/>
      <c r="I102" s="26"/>
      <c r="J102" s="5">
        <f t="shared" si="15"/>
      </c>
      <c r="M102" s="28">
        <f t="shared" si="16"/>
      </c>
    </row>
    <row r="103" spans="7:13" ht="12">
      <c r="G103" s="34"/>
      <c r="H103" s="35"/>
      <c r="I103" s="26"/>
      <c r="J103" s="5">
        <f t="shared" si="15"/>
      </c>
      <c r="M103" s="28">
        <f t="shared" si="16"/>
      </c>
    </row>
    <row r="104" spans="7:13" ht="12">
      <c r="G104" s="34"/>
      <c r="H104" s="35"/>
      <c r="I104" s="26"/>
      <c r="J104" s="5">
        <f t="shared" si="15"/>
      </c>
      <c r="M104" s="28">
        <f t="shared" si="16"/>
      </c>
    </row>
    <row r="105" spans="7:13" ht="12">
      <c r="G105" s="36" t="s">
        <v>45</v>
      </c>
      <c r="H105" s="36"/>
      <c r="I105" s="27">
        <f>IF(F97&gt;0,"",IF(SUM(I99:I104)&lt;&gt;1,1-SUM(I99:I104),""))</f>
        <v>1</v>
      </c>
      <c r="M105" s="28">
        <f>IF(M98=1,SUM(M99:M104),"")</f>
      </c>
    </row>
    <row r="106" spans="7:8" ht="12">
      <c r="G106" s="33">
        <f>IF(SUM(I99:I104)&gt;1,"Over allocating","")</f>
      </c>
      <c r="H106" s="33"/>
    </row>
  </sheetData>
  <sheetProtection password="8947" sheet="1" objects="1" scenarios="1"/>
  <mergeCells count="26">
    <mergeCell ref="B1:E1"/>
    <mergeCell ref="A3:B3"/>
    <mergeCell ref="C3:E3"/>
    <mergeCell ref="A4:B4"/>
    <mergeCell ref="C4:E4"/>
    <mergeCell ref="A5:B5"/>
    <mergeCell ref="C5:E5"/>
    <mergeCell ref="A6:B6"/>
    <mergeCell ref="C6:E6"/>
    <mergeCell ref="A7:B7"/>
    <mergeCell ref="C7:E9"/>
    <mergeCell ref="B93:E93"/>
    <mergeCell ref="B94:E94"/>
    <mergeCell ref="B95:E95"/>
    <mergeCell ref="B96:E96"/>
    <mergeCell ref="B97:E97"/>
    <mergeCell ref="G97:M97"/>
    <mergeCell ref="G98:H98"/>
    <mergeCell ref="G99:H99"/>
    <mergeCell ref="G106:H106"/>
    <mergeCell ref="G100:H100"/>
    <mergeCell ref="G101:H101"/>
    <mergeCell ref="G102:H102"/>
    <mergeCell ref="G103:H103"/>
    <mergeCell ref="G104:H104"/>
    <mergeCell ref="G105:H105"/>
  </mergeCells>
  <conditionalFormatting sqref="N12:O91">
    <cfRule type="expression" priority="1" dxfId="20" stopIfTrue="1">
      <formula>ISNUMBER(SEARCH("needs*",N12))</formula>
    </cfRule>
  </conditionalFormatting>
  <conditionalFormatting sqref="F96:F97">
    <cfRule type="cellIs" priority="2" dxfId="20" operator="greaterThan" stopIfTrue="1">
      <formula>0</formula>
    </cfRule>
  </conditionalFormatting>
  <conditionalFormatting sqref="J99:K104">
    <cfRule type="expression" priority="3" dxfId="21" stopIfTrue="1">
      <formula>ISNUMBER(SEARCH("please*",J99))</formula>
    </cfRule>
  </conditionalFormatting>
  <conditionalFormatting sqref="G106:I106">
    <cfRule type="expression" priority="4" dxfId="20" stopIfTrue="1">
      <formula>ISNUMBER(SEARCH("over*",G106))</formula>
    </cfRule>
  </conditionalFormatting>
  <printOptions/>
  <pageMargins left="0.75" right="0.75" top="1" bottom="1" header="0.5" footer="0.5"/>
  <pageSetup fitToHeight="0" fitToWidth="1" orientation="landscape" paperSize="9" scale="58"/>
  <headerFooter alignWithMargins="0">
    <oddHeader>&amp;C&amp;"Verdana,Bold"&amp;16One-Page Instructor Report</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Q127"/>
  <sheetViews>
    <sheetView tabSelected="1" zoomScalePageLayoutView="0" workbookViewId="0" topLeftCell="A1">
      <pane ySplit="11" topLeftCell="A12" activePane="bottomLeft" state="frozen"/>
      <selection pane="topLeft" activeCell="A1" sqref="A1"/>
      <selection pane="bottomLeft" activeCell="C6" sqref="C6:E6"/>
    </sheetView>
  </sheetViews>
  <sheetFormatPr defaultColWidth="10.75390625" defaultRowHeight="12.75"/>
  <cols>
    <col min="1" max="1" width="3.875" style="5" customWidth="1"/>
    <col min="2" max="3" width="13.75390625" style="5" customWidth="1"/>
    <col min="4" max="4" width="10.75390625" style="5" customWidth="1"/>
    <col min="5" max="5" width="18.50390625" style="5" customWidth="1"/>
    <col min="6" max="6" width="17.875" style="5" customWidth="1"/>
    <col min="7" max="7" width="8.75390625" style="5" customWidth="1"/>
    <col min="8" max="8" width="11.00390625" style="5" customWidth="1"/>
    <col min="9" max="13" width="10.75390625" style="5" customWidth="1"/>
    <col min="14" max="14" width="15.25390625" style="5" customWidth="1"/>
    <col min="15" max="15" width="10.75390625" style="5" hidden="1" customWidth="1"/>
    <col min="16" max="17" width="6.75390625" style="5" hidden="1" customWidth="1"/>
    <col min="18" max="16384" width="10.75390625" style="5" customWidth="1"/>
  </cols>
  <sheetData>
    <row r="1" spans="2:5" ht="12">
      <c r="B1" s="52" t="s">
        <v>28</v>
      </c>
      <c r="C1" s="52"/>
      <c r="D1" s="52"/>
      <c r="E1" s="52"/>
    </row>
    <row r="3" spans="1:7" ht="12">
      <c r="A3" s="44" t="s">
        <v>5</v>
      </c>
      <c r="B3" s="45"/>
      <c r="C3" s="48"/>
      <c r="D3" s="48"/>
      <c r="E3" s="48"/>
      <c r="F3" s="6" t="s">
        <v>10</v>
      </c>
      <c r="G3" s="1"/>
    </row>
    <row r="4" spans="1:8" ht="12">
      <c r="A4" s="44" t="s">
        <v>6</v>
      </c>
      <c r="B4" s="45"/>
      <c r="C4" s="48"/>
      <c r="D4" s="48"/>
      <c r="E4" s="48"/>
      <c r="F4" s="6" t="s">
        <v>11</v>
      </c>
      <c r="G4" s="1"/>
      <c r="H4" s="5" t="s">
        <v>34</v>
      </c>
    </row>
    <row r="5" spans="1:5" ht="12">
      <c r="A5" s="44" t="s">
        <v>7</v>
      </c>
      <c r="B5" s="45"/>
      <c r="C5" s="46"/>
      <c r="D5" s="46"/>
      <c r="E5" s="46"/>
    </row>
    <row r="6" spans="1:5" ht="12">
      <c r="A6" s="44" t="s">
        <v>8</v>
      </c>
      <c r="B6" s="45"/>
      <c r="C6" s="46"/>
      <c r="D6" s="46"/>
      <c r="E6" s="46"/>
    </row>
    <row r="7" spans="1:5" ht="12">
      <c r="A7" s="47" t="s">
        <v>9</v>
      </c>
      <c r="B7" s="44"/>
      <c r="C7" s="48"/>
      <c r="D7" s="48"/>
      <c r="E7" s="48"/>
    </row>
    <row r="8" spans="1:5" ht="12">
      <c r="A8" s="24"/>
      <c r="B8" s="22"/>
      <c r="C8" s="48"/>
      <c r="D8" s="48"/>
      <c r="E8" s="48"/>
    </row>
    <row r="9" spans="1:5" ht="12">
      <c r="A9" s="24"/>
      <c r="B9" s="24"/>
      <c r="C9" s="48"/>
      <c r="D9" s="48"/>
      <c r="E9" s="48"/>
    </row>
    <row r="11" spans="2:17" ht="50.25">
      <c r="B11" s="7" t="s">
        <v>30</v>
      </c>
      <c r="C11" s="7" t="s">
        <v>31</v>
      </c>
      <c r="D11" s="7" t="s">
        <v>17</v>
      </c>
      <c r="E11" s="7" t="s">
        <v>18</v>
      </c>
      <c r="F11" s="7" t="s">
        <v>19</v>
      </c>
      <c r="G11" s="7" t="s">
        <v>20</v>
      </c>
      <c r="H11" s="7" t="s">
        <v>39</v>
      </c>
      <c r="I11" s="7" t="s">
        <v>40</v>
      </c>
      <c r="J11" s="7" t="s">
        <v>41</v>
      </c>
      <c r="K11" s="7" t="s">
        <v>37</v>
      </c>
      <c r="L11" s="7" t="s">
        <v>38</v>
      </c>
      <c r="M11" s="7" t="s">
        <v>4</v>
      </c>
      <c r="N11" s="8"/>
      <c r="O11" s="8"/>
      <c r="P11" s="5">
        <v>9</v>
      </c>
      <c r="Q11" s="5" t="s">
        <v>46</v>
      </c>
    </row>
    <row r="12" spans="1:17" ht="12">
      <c r="A12" s="5">
        <v>1</v>
      </c>
      <c r="B12" s="1"/>
      <c r="C12" s="1"/>
      <c r="D12" s="2"/>
      <c r="E12" s="1"/>
      <c r="F12" s="1"/>
      <c r="G12" s="3"/>
      <c r="H12" s="9">
        <f>IF(COUNTBLANK(G12:G12)=1,"",IF(G12="8A",10,IF(G12=8,48,IF(G12=9,35,IF(G12=7,48,"Wrong grade")))))</f>
      </c>
      <c r="I12" s="9">
        <f aca="true" t="shared" si="0" ref="I12:I34">IF(SUM(H12:H12)&gt;0,G$3,"")</f>
      </c>
      <c r="J12" s="9">
        <f aca="true" t="shared" si="1" ref="J12:J34">IF(SUM(H12:H12)&gt;0,G$4,"")</f>
      </c>
      <c r="K12" s="4"/>
      <c r="L12" s="4"/>
      <c r="M12" s="4"/>
      <c r="N12" s="21">
        <f>IF(O12&gt;0,"Needs "&amp;TEXT(O12,"$0")&amp;" Refund",IF(O12&lt;0,"Underpaid by "&amp;TEXT(-O12,"$0"),""))</f>
      </c>
      <c r="O12" s="20">
        <f>SUM(K12:M12)-SUM(H12:J12)</f>
        <v>0</v>
      </c>
      <c r="P12" s="11">
        <f>IF(G12=9,IF(O12&gt;0,O12,0),0)</f>
        <v>0</v>
      </c>
      <c r="Q12" s="11">
        <f>IF(G12&lt;&gt;9,O12,0)</f>
        <v>0</v>
      </c>
    </row>
    <row r="13" spans="1:17" ht="12">
      <c r="A13" s="5">
        <v>2</v>
      </c>
      <c r="B13" s="1"/>
      <c r="C13" s="1"/>
      <c r="D13" s="2"/>
      <c r="E13" s="1"/>
      <c r="F13" s="1"/>
      <c r="G13" s="3"/>
      <c r="H13" s="9">
        <f aca="true" t="shared" si="2" ref="H13:H76">IF(COUNTBLANK(G13:G13)=1,"",IF(G13="8A",10,IF(G13=8,48,IF(G13=9,35,IF(G13=7,48,"Wrong grade")))))</f>
      </c>
      <c r="I13" s="9">
        <f t="shared" si="0"/>
      </c>
      <c r="J13" s="9">
        <f t="shared" si="1"/>
      </c>
      <c r="K13" s="4"/>
      <c r="L13" s="4"/>
      <c r="M13" s="4"/>
      <c r="N13" s="21">
        <f aca="true" t="shared" si="3" ref="N13:N34">IF(O13&gt;0,"Needs "&amp;TEXT(O13,"$0")&amp;" Refund",IF(O13&lt;0,"Underpaid by "&amp;TEXT(-O13,"$0"),""))</f>
      </c>
      <c r="O13" s="20">
        <f aca="true" t="shared" si="4" ref="O13:O76">SUM(K13:M13)-SUM(H13:J13)</f>
        <v>0</v>
      </c>
      <c r="P13" s="11">
        <f aca="true" t="shared" si="5" ref="P13:P76">IF(G13=9,IF(O13&gt;0,O13,0),0)</f>
        <v>0</v>
      </c>
      <c r="Q13" s="11">
        <f aca="true" t="shared" si="6" ref="Q13:Q76">IF(G13&lt;&gt;9,O13,0)</f>
        <v>0</v>
      </c>
    </row>
    <row r="14" spans="1:17" ht="12">
      <c r="A14" s="5">
        <v>3</v>
      </c>
      <c r="B14" s="1"/>
      <c r="C14" s="1"/>
      <c r="D14" s="2"/>
      <c r="E14" s="1"/>
      <c r="F14" s="1"/>
      <c r="G14" s="3"/>
      <c r="H14" s="9">
        <f t="shared" si="2"/>
      </c>
      <c r="I14" s="9">
        <f t="shared" si="0"/>
      </c>
      <c r="J14" s="9">
        <f t="shared" si="1"/>
      </c>
      <c r="K14" s="4"/>
      <c r="L14" s="4"/>
      <c r="M14" s="4"/>
      <c r="N14" s="21">
        <f t="shared" si="3"/>
      </c>
      <c r="O14" s="20">
        <f t="shared" si="4"/>
        <v>0</v>
      </c>
      <c r="P14" s="11">
        <f t="shared" si="5"/>
        <v>0</v>
      </c>
      <c r="Q14" s="11">
        <f t="shared" si="6"/>
        <v>0</v>
      </c>
    </row>
    <row r="15" spans="1:17" ht="12">
      <c r="A15" s="5">
        <v>4</v>
      </c>
      <c r="B15" s="1"/>
      <c r="C15" s="1"/>
      <c r="D15" s="2"/>
      <c r="E15" s="1"/>
      <c r="F15" s="1"/>
      <c r="G15" s="3"/>
      <c r="H15" s="9">
        <f t="shared" si="2"/>
      </c>
      <c r="I15" s="9">
        <f t="shared" si="0"/>
      </c>
      <c r="J15" s="9">
        <f t="shared" si="1"/>
      </c>
      <c r="K15" s="4"/>
      <c r="L15" s="4"/>
      <c r="M15" s="4"/>
      <c r="N15" s="21">
        <f t="shared" si="3"/>
      </c>
      <c r="O15" s="20">
        <f t="shared" si="4"/>
        <v>0</v>
      </c>
      <c r="P15" s="11">
        <f t="shared" si="5"/>
        <v>0</v>
      </c>
      <c r="Q15" s="11">
        <f t="shared" si="6"/>
        <v>0</v>
      </c>
    </row>
    <row r="16" spans="1:17" ht="12">
      <c r="A16" s="5">
        <v>5</v>
      </c>
      <c r="B16" s="1"/>
      <c r="C16" s="1"/>
      <c r="D16" s="2"/>
      <c r="E16" s="1"/>
      <c r="F16" s="1"/>
      <c r="G16" s="3"/>
      <c r="H16" s="9">
        <f t="shared" si="2"/>
      </c>
      <c r="I16" s="9">
        <f t="shared" si="0"/>
      </c>
      <c r="J16" s="9">
        <f t="shared" si="1"/>
      </c>
      <c r="K16" s="4"/>
      <c r="L16" s="4"/>
      <c r="M16" s="4"/>
      <c r="N16" s="21">
        <f t="shared" si="3"/>
      </c>
      <c r="O16" s="20">
        <f t="shared" si="4"/>
        <v>0</v>
      </c>
      <c r="P16" s="11">
        <f t="shared" si="5"/>
        <v>0</v>
      </c>
      <c r="Q16" s="11">
        <f t="shared" si="6"/>
        <v>0</v>
      </c>
    </row>
    <row r="17" spans="1:17" ht="12">
      <c r="A17" s="5">
        <v>6</v>
      </c>
      <c r="B17" s="1"/>
      <c r="C17" s="1"/>
      <c r="D17" s="2"/>
      <c r="E17" s="1"/>
      <c r="F17" s="1"/>
      <c r="G17" s="3"/>
      <c r="H17" s="9">
        <f t="shared" si="2"/>
      </c>
      <c r="I17" s="9">
        <f t="shared" si="0"/>
      </c>
      <c r="J17" s="9">
        <f t="shared" si="1"/>
      </c>
      <c r="K17" s="4"/>
      <c r="L17" s="4"/>
      <c r="M17" s="4"/>
      <c r="N17" s="21">
        <f t="shared" si="3"/>
      </c>
      <c r="O17" s="20">
        <f t="shared" si="4"/>
        <v>0</v>
      </c>
      <c r="P17" s="11">
        <f t="shared" si="5"/>
        <v>0</v>
      </c>
      <c r="Q17" s="11">
        <f t="shared" si="6"/>
        <v>0</v>
      </c>
    </row>
    <row r="18" spans="1:17" ht="12">
      <c r="A18" s="5">
        <v>7</v>
      </c>
      <c r="B18" s="1"/>
      <c r="C18" s="1"/>
      <c r="D18" s="2"/>
      <c r="E18" s="1"/>
      <c r="F18" s="1"/>
      <c r="G18" s="3"/>
      <c r="H18" s="9">
        <f t="shared" si="2"/>
      </c>
      <c r="I18" s="9">
        <f t="shared" si="0"/>
      </c>
      <c r="J18" s="9">
        <f t="shared" si="1"/>
      </c>
      <c r="K18" s="4"/>
      <c r="L18" s="4"/>
      <c r="M18" s="4"/>
      <c r="N18" s="21">
        <f t="shared" si="3"/>
      </c>
      <c r="O18" s="20">
        <f t="shared" si="4"/>
        <v>0</v>
      </c>
      <c r="P18" s="11">
        <f t="shared" si="5"/>
        <v>0</v>
      </c>
      <c r="Q18" s="11">
        <f t="shared" si="6"/>
        <v>0</v>
      </c>
    </row>
    <row r="19" spans="1:17" ht="12">
      <c r="A19" s="5">
        <v>8</v>
      </c>
      <c r="B19" s="1"/>
      <c r="C19" s="1"/>
      <c r="D19" s="2"/>
      <c r="E19" s="1"/>
      <c r="F19" s="1"/>
      <c r="G19" s="3"/>
      <c r="H19" s="9">
        <f t="shared" si="2"/>
      </c>
      <c r="I19" s="9">
        <f t="shared" si="0"/>
      </c>
      <c r="J19" s="9">
        <f t="shared" si="1"/>
      </c>
      <c r="K19" s="4"/>
      <c r="L19" s="4"/>
      <c r="M19" s="4"/>
      <c r="N19" s="21">
        <f t="shared" si="3"/>
      </c>
      <c r="O19" s="20">
        <f t="shared" si="4"/>
        <v>0</v>
      </c>
      <c r="P19" s="11">
        <f t="shared" si="5"/>
        <v>0</v>
      </c>
      <c r="Q19" s="11">
        <f t="shared" si="6"/>
        <v>0</v>
      </c>
    </row>
    <row r="20" spans="1:17" ht="12">
      <c r="A20" s="5">
        <v>9</v>
      </c>
      <c r="B20" s="1"/>
      <c r="C20" s="1"/>
      <c r="D20" s="2"/>
      <c r="E20" s="1"/>
      <c r="F20" s="1"/>
      <c r="G20" s="3"/>
      <c r="H20" s="9">
        <f t="shared" si="2"/>
      </c>
      <c r="I20" s="9">
        <f t="shared" si="0"/>
      </c>
      <c r="J20" s="9">
        <f t="shared" si="1"/>
      </c>
      <c r="K20" s="4"/>
      <c r="L20" s="4"/>
      <c r="M20" s="4"/>
      <c r="N20" s="21">
        <f t="shared" si="3"/>
      </c>
      <c r="O20" s="20">
        <f t="shared" si="4"/>
        <v>0</v>
      </c>
      <c r="P20" s="11">
        <f t="shared" si="5"/>
        <v>0</v>
      </c>
      <c r="Q20" s="11">
        <f t="shared" si="6"/>
        <v>0</v>
      </c>
    </row>
    <row r="21" spans="1:17" ht="12">
      <c r="A21" s="5">
        <v>10</v>
      </c>
      <c r="B21" s="1"/>
      <c r="C21" s="1"/>
      <c r="D21" s="2"/>
      <c r="E21" s="1"/>
      <c r="F21" s="1"/>
      <c r="G21" s="3"/>
      <c r="H21" s="9">
        <f t="shared" si="2"/>
      </c>
      <c r="I21" s="9">
        <f t="shared" si="0"/>
      </c>
      <c r="J21" s="9">
        <f t="shared" si="1"/>
      </c>
      <c r="K21" s="4"/>
      <c r="L21" s="4"/>
      <c r="M21" s="4"/>
      <c r="N21" s="21">
        <f t="shared" si="3"/>
      </c>
      <c r="O21" s="20">
        <f t="shared" si="4"/>
        <v>0</v>
      </c>
      <c r="P21" s="11">
        <f t="shared" si="5"/>
        <v>0</v>
      </c>
      <c r="Q21" s="11">
        <f t="shared" si="6"/>
        <v>0</v>
      </c>
    </row>
    <row r="22" spans="1:17" ht="12">
      <c r="A22" s="5">
        <v>11</v>
      </c>
      <c r="B22" s="1"/>
      <c r="C22" s="1"/>
      <c r="D22" s="2"/>
      <c r="E22" s="1"/>
      <c r="F22" s="1"/>
      <c r="G22" s="3"/>
      <c r="H22" s="9">
        <f t="shared" si="2"/>
      </c>
      <c r="I22" s="9">
        <f t="shared" si="0"/>
      </c>
      <c r="J22" s="9">
        <f t="shared" si="1"/>
      </c>
      <c r="K22" s="4"/>
      <c r="L22" s="4"/>
      <c r="M22" s="4"/>
      <c r="N22" s="21">
        <f t="shared" si="3"/>
      </c>
      <c r="O22" s="20">
        <f t="shared" si="4"/>
        <v>0</v>
      </c>
      <c r="P22" s="11">
        <f t="shared" si="5"/>
        <v>0</v>
      </c>
      <c r="Q22" s="11">
        <f t="shared" si="6"/>
        <v>0</v>
      </c>
    </row>
    <row r="23" spans="1:17" ht="12">
      <c r="A23" s="5">
        <v>12</v>
      </c>
      <c r="B23" s="1"/>
      <c r="C23" s="1"/>
      <c r="D23" s="2"/>
      <c r="E23" s="1"/>
      <c r="F23" s="1"/>
      <c r="G23" s="3"/>
      <c r="H23" s="9">
        <f t="shared" si="2"/>
      </c>
      <c r="I23" s="9">
        <f t="shared" si="0"/>
      </c>
      <c r="J23" s="9">
        <f t="shared" si="1"/>
      </c>
      <c r="K23" s="4"/>
      <c r="L23" s="4"/>
      <c r="M23" s="4"/>
      <c r="N23" s="21">
        <f t="shared" si="3"/>
      </c>
      <c r="O23" s="20">
        <f t="shared" si="4"/>
        <v>0</v>
      </c>
      <c r="P23" s="11">
        <f t="shared" si="5"/>
        <v>0</v>
      </c>
      <c r="Q23" s="11">
        <f t="shared" si="6"/>
        <v>0</v>
      </c>
    </row>
    <row r="24" spans="1:17" ht="12">
      <c r="A24" s="5">
        <v>13</v>
      </c>
      <c r="B24" s="1"/>
      <c r="C24" s="1"/>
      <c r="D24" s="2"/>
      <c r="E24" s="1"/>
      <c r="F24" s="1"/>
      <c r="G24" s="3"/>
      <c r="H24" s="9">
        <f t="shared" si="2"/>
      </c>
      <c r="I24" s="9">
        <f t="shared" si="0"/>
      </c>
      <c r="J24" s="9">
        <f t="shared" si="1"/>
      </c>
      <c r="K24" s="4"/>
      <c r="L24" s="4"/>
      <c r="M24" s="4"/>
      <c r="N24" s="21">
        <f t="shared" si="3"/>
      </c>
      <c r="O24" s="20">
        <f t="shared" si="4"/>
        <v>0</v>
      </c>
      <c r="P24" s="11">
        <f t="shared" si="5"/>
        <v>0</v>
      </c>
      <c r="Q24" s="11">
        <f t="shared" si="6"/>
        <v>0</v>
      </c>
    </row>
    <row r="25" spans="1:17" ht="12">
      <c r="A25" s="5">
        <v>14</v>
      </c>
      <c r="B25" s="1"/>
      <c r="C25" s="1"/>
      <c r="D25" s="2"/>
      <c r="E25" s="1"/>
      <c r="F25" s="1"/>
      <c r="G25" s="3"/>
      <c r="H25" s="9">
        <f t="shared" si="2"/>
      </c>
      <c r="I25" s="9">
        <f t="shared" si="0"/>
      </c>
      <c r="J25" s="9">
        <f t="shared" si="1"/>
      </c>
      <c r="K25" s="4"/>
      <c r="L25" s="4"/>
      <c r="M25" s="4"/>
      <c r="N25" s="21">
        <f t="shared" si="3"/>
      </c>
      <c r="O25" s="20">
        <f t="shared" si="4"/>
        <v>0</v>
      </c>
      <c r="P25" s="11">
        <f t="shared" si="5"/>
        <v>0</v>
      </c>
      <c r="Q25" s="11">
        <f t="shared" si="6"/>
        <v>0</v>
      </c>
    </row>
    <row r="26" spans="1:17" ht="12">
      <c r="A26" s="5">
        <v>15</v>
      </c>
      <c r="B26" s="1"/>
      <c r="C26" s="1"/>
      <c r="D26" s="2"/>
      <c r="E26" s="1"/>
      <c r="F26" s="1"/>
      <c r="G26" s="3"/>
      <c r="H26" s="9">
        <f t="shared" si="2"/>
      </c>
      <c r="I26" s="9">
        <f t="shared" si="0"/>
      </c>
      <c r="J26" s="9">
        <f t="shared" si="1"/>
      </c>
      <c r="K26" s="4"/>
      <c r="L26" s="4"/>
      <c r="M26" s="4"/>
      <c r="N26" s="21">
        <f t="shared" si="3"/>
      </c>
      <c r="O26" s="20">
        <f t="shared" si="4"/>
        <v>0</v>
      </c>
      <c r="P26" s="11">
        <f t="shared" si="5"/>
        <v>0</v>
      </c>
      <c r="Q26" s="11">
        <f t="shared" si="6"/>
        <v>0</v>
      </c>
    </row>
    <row r="27" spans="1:17" ht="12">
      <c r="A27" s="5">
        <v>16</v>
      </c>
      <c r="B27" s="1"/>
      <c r="C27" s="1"/>
      <c r="D27" s="2"/>
      <c r="E27" s="1"/>
      <c r="F27" s="1"/>
      <c r="G27" s="3"/>
      <c r="H27" s="9">
        <f t="shared" si="2"/>
      </c>
      <c r="I27" s="9">
        <f t="shared" si="0"/>
      </c>
      <c r="J27" s="9">
        <f t="shared" si="1"/>
      </c>
      <c r="K27" s="4"/>
      <c r="L27" s="4"/>
      <c r="M27" s="4"/>
      <c r="N27" s="21">
        <f t="shared" si="3"/>
      </c>
      <c r="O27" s="20">
        <f t="shared" si="4"/>
        <v>0</v>
      </c>
      <c r="P27" s="11">
        <f t="shared" si="5"/>
        <v>0</v>
      </c>
      <c r="Q27" s="11">
        <f t="shared" si="6"/>
        <v>0</v>
      </c>
    </row>
    <row r="28" spans="1:17" ht="12">
      <c r="A28" s="5">
        <v>17</v>
      </c>
      <c r="B28" s="1"/>
      <c r="C28" s="1"/>
      <c r="D28" s="2"/>
      <c r="E28" s="1"/>
      <c r="F28" s="1"/>
      <c r="G28" s="3"/>
      <c r="H28" s="9">
        <f t="shared" si="2"/>
      </c>
      <c r="I28" s="9">
        <f t="shared" si="0"/>
      </c>
      <c r="J28" s="9">
        <f t="shared" si="1"/>
      </c>
      <c r="K28" s="4"/>
      <c r="L28" s="4"/>
      <c r="M28" s="4"/>
      <c r="N28" s="21">
        <f t="shared" si="3"/>
      </c>
      <c r="O28" s="20">
        <f t="shared" si="4"/>
        <v>0</v>
      </c>
      <c r="P28" s="11">
        <f t="shared" si="5"/>
        <v>0</v>
      </c>
      <c r="Q28" s="11">
        <f t="shared" si="6"/>
        <v>0</v>
      </c>
    </row>
    <row r="29" spans="1:17" ht="12">
      <c r="A29" s="5">
        <v>18</v>
      </c>
      <c r="B29" s="1"/>
      <c r="C29" s="1"/>
      <c r="D29" s="2"/>
      <c r="E29" s="1"/>
      <c r="F29" s="1"/>
      <c r="G29" s="3"/>
      <c r="H29" s="9">
        <f t="shared" si="2"/>
      </c>
      <c r="I29" s="9">
        <f t="shared" si="0"/>
      </c>
      <c r="J29" s="9">
        <f t="shared" si="1"/>
      </c>
      <c r="K29" s="4"/>
      <c r="L29" s="4"/>
      <c r="M29" s="4"/>
      <c r="N29" s="21">
        <f t="shared" si="3"/>
      </c>
      <c r="O29" s="20">
        <f t="shared" si="4"/>
        <v>0</v>
      </c>
      <c r="P29" s="11">
        <f t="shared" si="5"/>
        <v>0</v>
      </c>
      <c r="Q29" s="11">
        <f t="shared" si="6"/>
        <v>0</v>
      </c>
    </row>
    <row r="30" spans="1:17" ht="12">
      <c r="A30" s="5">
        <v>19</v>
      </c>
      <c r="B30" s="1"/>
      <c r="C30" s="1"/>
      <c r="D30" s="2"/>
      <c r="E30" s="1"/>
      <c r="F30" s="1"/>
      <c r="G30" s="3"/>
      <c r="H30" s="9">
        <f t="shared" si="2"/>
      </c>
      <c r="I30" s="9">
        <f t="shared" si="0"/>
      </c>
      <c r="J30" s="9">
        <f t="shared" si="1"/>
      </c>
      <c r="K30" s="4"/>
      <c r="L30" s="4"/>
      <c r="M30" s="4"/>
      <c r="N30" s="21">
        <f t="shared" si="3"/>
      </c>
      <c r="O30" s="20">
        <f t="shared" si="4"/>
        <v>0</v>
      </c>
      <c r="P30" s="11">
        <f t="shared" si="5"/>
        <v>0</v>
      </c>
      <c r="Q30" s="11">
        <f t="shared" si="6"/>
        <v>0</v>
      </c>
    </row>
    <row r="31" spans="1:17" ht="12">
      <c r="A31" s="5">
        <v>20</v>
      </c>
      <c r="B31" s="1"/>
      <c r="C31" s="1"/>
      <c r="D31" s="2"/>
      <c r="E31" s="1"/>
      <c r="F31" s="1"/>
      <c r="G31" s="3"/>
      <c r="H31" s="9">
        <f t="shared" si="2"/>
      </c>
      <c r="I31" s="9">
        <f t="shared" si="0"/>
      </c>
      <c r="J31" s="9">
        <f t="shared" si="1"/>
      </c>
      <c r="K31" s="4"/>
      <c r="L31" s="4"/>
      <c r="M31" s="4"/>
      <c r="N31" s="21">
        <f t="shared" si="3"/>
      </c>
      <c r="O31" s="20">
        <f t="shared" si="4"/>
        <v>0</v>
      </c>
      <c r="P31" s="11">
        <f t="shared" si="5"/>
        <v>0</v>
      </c>
      <c r="Q31" s="11">
        <f t="shared" si="6"/>
        <v>0</v>
      </c>
    </row>
    <row r="32" spans="1:17" ht="12">
      <c r="A32" s="5">
        <v>21</v>
      </c>
      <c r="B32" s="1"/>
      <c r="C32" s="1"/>
      <c r="D32" s="2"/>
      <c r="E32" s="1"/>
      <c r="F32" s="1"/>
      <c r="G32" s="3"/>
      <c r="H32" s="9">
        <f t="shared" si="2"/>
      </c>
      <c r="I32" s="9">
        <f t="shared" si="0"/>
      </c>
      <c r="J32" s="9">
        <f t="shared" si="1"/>
      </c>
      <c r="K32" s="4"/>
      <c r="L32" s="4"/>
      <c r="M32" s="4"/>
      <c r="N32" s="21">
        <f t="shared" si="3"/>
      </c>
      <c r="O32" s="20">
        <f t="shared" si="4"/>
        <v>0</v>
      </c>
      <c r="P32" s="11">
        <f t="shared" si="5"/>
        <v>0</v>
      </c>
      <c r="Q32" s="11">
        <f t="shared" si="6"/>
        <v>0</v>
      </c>
    </row>
    <row r="33" spans="1:17" ht="12">
      <c r="A33" s="5">
        <v>22</v>
      </c>
      <c r="B33" s="1"/>
      <c r="C33" s="1"/>
      <c r="D33" s="2"/>
      <c r="E33" s="1"/>
      <c r="F33" s="1"/>
      <c r="G33" s="3"/>
      <c r="H33" s="9">
        <f t="shared" si="2"/>
      </c>
      <c r="I33" s="9">
        <f t="shared" si="0"/>
      </c>
      <c r="J33" s="9">
        <f t="shared" si="1"/>
      </c>
      <c r="K33" s="4"/>
      <c r="L33" s="4"/>
      <c r="M33" s="4"/>
      <c r="N33" s="21">
        <f t="shared" si="3"/>
      </c>
      <c r="O33" s="20">
        <f t="shared" si="4"/>
        <v>0</v>
      </c>
      <c r="P33" s="11">
        <f t="shared" si="5"/>
        <v>0</v>
      </c>
      <c r="Q33" s="11">
        <f t="shared" si="6"/>
        <v>0</v>
      </c>
    </row>
    <row r="34" spans="1:17" ht="12">
      <c r="A34" s="5">
        <v>23</v>
      </c>
      <c r="B34" s="1"/>
      <c r="C34" s="1"/>
      <c r="D34" s="2"/>
      <c r="E34" s="1"/>
      <c r="F34" s="1"/>
      <c r="G34" s="3"/>
      <c r="H34" s="9">
        <f t="shared" si="2"/>
      </c>
      <c r="I34" s="9">
        <f t="shared" si="0"/>
      </c>
      <c r="J34" s="9">
        <f t="shared" si="1"/>
      </c>
      <c r="K34" s="4"/>
      <c r="L34" s="4"/>
      <c r="M34" s="4"/>
      <c r="N34" s="21">
        <f t="shared" si="3"/>
      </c>
      <c r="O34" s="20">
        <f t="shared" si="4"/>
        <v>0</v>
      </c>
      <c r="P34" s="11">
        <f t="shared" si="5"/>
        <v>0</v>
      </c>
      <c r="Q34" s="11">
        <f t="shared" si="6"/>
        <v>0</v>
      </c>
    </row>
    <row r="35" spans="1:17" ht="12">
      <c r="A35" s="5">
        <v>24</v>
      </c>
      <c r="B35" s="1"/>
      <c r="C35" s="1"/>
      <c r="D35" s="2"/>
      <c r="E35" s="1"/>
      <c r="F35" s="1"/>
      <c r="G35" s="3"/>
      <c r="H35" s="9">
        <f t="shared" si="2"/>
      </c>
      <c r="I35" s="9">
        <f aca="true" t="shared" si="7" ref="I35:I98">IF(SUM(H35:H35)&gt;0,G$3,"")</f>
      </c>
      <c r="J35" s="9">
        <f aca="true" t="shared" si="8" ref="J35:J98">IF(SUM(H35:H35)&gt;0,G$4,"")</f>
      </c>
      <c r="K35" s="4"/>
      <c r="L35" s="4"/>
      <c r="M35" s="4"/>
      <c r="N35" s="21">
        <f aca="true" t="shared" si="9" ref="N35:N98">IF(O35&gt;0,"Needs "&amp;TEXT(O35,"$0")&amp;" Refund",IF(O35&lt;0,"Underpaid by "&amp;TEXT(-O35,"$0"),""))</f>
      </c>
      <c r="O35" s="20">
        <f t="shared" si="4"/>
        <v>0</v>
      </c>
      <c r="P35" s="11">
        <f t="shared" si="5"/>
        <v>0</v>
      </c>
      <c r="Q35" s="11">
        <f t="shared" si="6"/>
        <v>0</v>
      </c>
    </row>
    <row r="36" spans="1:17" ht="12">
      <c r="A36" s="5">
        <v>25</v>
      </c>
      <c r="B36" s="1"/>
      <c r="C36" s="1"/>
      <c r="D36" s="2"/>
      <c r="E36" s="1"/>
      <c r="F36" s="1"/>
      <c r="G36" s="3"/>
      <c r="H36" s="9">
        <f t="shared" si="2"/>
      </c>
      <c r="I36" s="9">
        <f t="shared" si="7"/>
      </c>
      <c r="J36" s="9">
        <f t="shared" si="8"/>
      </c>
      <c r="K36" s="4"/>
      <c r="L36" s="4"/>
      <c r="M36" s="4"/>
      <c r="N36" s="21">
        <f t="shared" si="9"/>
      </c>
      <c r="O36" s="20">
        <f t="shared" si="4"/>
        <v>0</v>
      </c>
      <c r="P36" s="11">
        <f t="shared" si="5"/>
        <v>0</v>
      </c>
      <c r="Q36" s="11">
        <f t="shared" si="6"/>
        <v>0</v>
      </c>
    </row>
    <row r="37" spans="1:17" ht="12">
      <c r="A37" s="5">
        <v>26</v>
      </c>
      <c r="B37" s="1"/>
      <c r="C37" s="1"/>
      <c r="D37" s="2"/>
      <c r="E37" s="1"/>
      <c r="F37" s="1"/>
      <c r="G37" s="3"/>
      <c r="H37" s="9">
        <f t="shared" si="2"/>
      </c>
      <c r="I37" s="9">
        <f t="shared" si="7"/>
      </c>
      <c r="J37" s="9">
        <f t="shared" si="8"/>
      </c>
      <c r="K37" s="4"/>
      <c r="L37" s="4"/>
      <c r="M37" s="4"/>
      <c r="N37" s="21">
        <f t="shared" si="9"/>
      </c>
      <c r="O37" s="20">
        <f t="shared" si="4"/>
        <v>0</v>
      </c>
      <c r="P37" s="11">
        <f t="shared" si="5"/>
        <v>0</v>
      </c>
      <c r="Q37" s="11">
        <f t="shared" si="6"/>
        <v>0</v>
      </c>
    </row>
    <row r="38" spans="1:17" ht="12">
      <c r="A38" s="5">
        <v>27</v>
      </c>
      <c r="B38" s="1"/>
      <c r="C38" s="1"/>
      <c r="D38" s="2"/>
      <c r="E38" s="1"/>
      <c r="F38" s="1"/>
      <c r="G38" s="3"/>
      <c r="H38" s="9">
        <f t="shared" si="2"/>
      </c>
      <c r="I38" s="9">
        <f t="shared" si="7"/>
      </c>
      <c r="J38" s="9">
        <f t="shared" si="8"/>
      </c>
      <c r="K38" s="4"/>
      <c r="L38" s="4"/>
      <c r="M38" s="4"/>
      <c r="N38" s="21">
        <f t="shared" si="9"/>
      </c>
      <c r="O38" s="20">
        <f t="shared" si="4"/>
        <v>0</v>
      </c>
      <c r="P38" s="11">
        <f t="shared" si="5"/>
        <v>0</v>
      </c>
      <c r="Q38" s="11">
        <f t="shared" si="6"/>
        <v>0</v>
      </c>
    </row>
    <row r="39" spans="1:17" ht="12">
      <c r="A39" s="5">
        <v>28</v>
      </c>
      <c r="B39" s="1"/>
      <c r="C39" s="1"/>
      <c r="D39" s="2"/>
      <c r="E39" s="1"/>
      <c r="F39" s="1"/>
      <c r="G39" s="3"/>
      <c r="H39" s="9">
        <f t="shared" si="2"/>
      </c>
      <c r="I39" s="9">
        <f t="shared" si="7"/>
      </c>
      <c r="J39" s="9">
        <f t="shared" si="8"/>
      </c>
      <c r="K39" s="4"/>
      <c r="L39" s="4"/>
      <c r="M39" s="4"/>
      <c r="N39" s="21">
        <f t="shared" si="9"/>
      </c>
      <c r="O39" s="20">
        <f t="shared" si="4"/>
        <v>0</v>
      </c>
      <c r="P39" s="11">
        <f t="shared" si="5"/>
        <v>0</v>
      </c>
      <c r="Q39" s="11">
        <f t="shared" si="6"/>
        <v>0</v>
      </c>
    </row>
    <row r="40" spans="1:17" ht="12">
      <c r="A40" s="5">
        <v>29</v>
      </c>
      <c r="B40" s="1"/>
      <c r="C40" s="1"/>
      <c r="D40" s="2"/>
      <c r="E40" s="1"/>
      <c r="F40" s="1"/>
      <c r="G40" s="3"/>
      <c r="H40" s="9">
        <f t="shared" si="2"/>
      </c>
      <c r="I40" s="9">
        <f t="shared" si="7"/>
      </c>
      <c r="J40" s="9">
        <f t="shared" si="8"/>
      </c>
      <c r="K40" s="4"/>
      <c r="L40" s="4"/>
      <c r="M40" s="4"/>
      <c r="N40" s="21">
        <f t="shared" si="9"/>
      </c>
      <c r="O40" s="20">
        <f t="shared" si="4"/>
        <v>0</v>
      </c>
      <c r="P40" s="11">
        <f t="shared" si="5"/>
        <v>0</v>
      </c>
      <c r="Q40" s="11">
        <f t="shared" si="6"/>
        <v>0</v>
      </c>
    </row>
    <row r="41" spans="1:17" ht="12">
      <c r="A41" s="5">
        <v>30</v>
      </c>
      <c r="B41" s="1"/>
      <c r="C41" s="1"/>
      <c r="D41" s="2"/>
      <c r="E41" s="1"/>
      <c r="F41" s="1"/>
      <c r="G41" s="3"/>
      <c r="H41" s="9">
        <f t="shared" si="2"/>
      </c>
      <c r="I41" s="9">
        <f t="shared" si="7"/>
      </c>
      <c r="J41" s="9">
        <f t="shared" si="8"/>
      </c>
      <c r="K41" s="4"/>
      <c r="L41" s="4"/>
      <c r="M41" s="4"/>
      <c r="N41" s="21">
        <f t="shared" si="9"/>
      </c>
      <c r="O41" s="20">
        <f t="shared" si="4"/>
        <v>0</v>
      </c>
      <c r="P41" s="11">
        <f t="shared" si="5"/>
        <v>0</v>
      </c>
      <c r="Q41" s="11">
        <f t="shared" si="6"/>
        <v>0</v>
      </c>
    </row>
    <row r="42" spans="1:17" ht="12">
      <c r="A42" s="5">
        <v>31</v>
      </c>
      <c r="B42" s="1"/>
      <c r="C42" s="1"/>
      <c r="D42" s="2"/>
      <c r="E42" s="1"/>
      <c r="F42" s="1"/>
      <c r="G42" s="3"/>
      <c r="H42" s="9">
        <f t="shared" si="2"/>
      </c>
      <c r="I42" s="9">
        <f t="shared" si="7"/>
      </c>
      <c r="J42" s="9">
        <f t="shared" si="8"/>
      </c>
      <c r="K42" s="4"/>
      <c r="L42" s="4"/>
      <c r="M42" s="4"/>
      <c r="N42" s="21">
        <f t="shared" si="9"/>
      </c>
      <c r="O42" s="20">
        <f t="shared" si="4"/>
        <v>0</v>
      </c>
      <c r="P42" s="11">
        <f t="shared" si="5"/>
        <v>0</v>
      </c>
      <c r="Q42" s="11">
        <f t="shared" si="6"/>
        <v>0</v>
      </c>
    </row>
    <row r="43" spans="1:17" ht="12">
      <c r="A43" s="5">
        <v>32</v>
      </c>
      <c r="B43" s="1"/>
      <c r="C43" s="1"/>
      <c r="D43" s="2"/>
      <c r="E43" s="1"/>
      <c r="F43" s="1"/>
      <c r="G43" s="3"/>
      <c r="H43" s="9">
        <f t="shared" si="2"/>
      </c>
      <c r="I43" s="9">
        <f t="shared" si="7"/>
      </c>
      <c r="J43" s="9">
        <f t="shared" si="8"/>
      </c>
      <c r="K43" s="4"/>
      <c r="L43" s="4"/>
      <c r="M43" s="4"/>
      <c r="N43" s="21">
        <f t="shared" si="9"/>
      </c>
      <c r="O43" s="20">
        <f t="shared" si="4"/>
        <v>0</v>
      </c>
      <c r="P43" s="11">
        <f t="shared" si="5"/>
        <v>0</v>
      </c>
      <c r="Q43" s="11">
        <f t="shared" si="6"/>
        <v>0</v>
      </c>
    </row>
    <row r="44" spans="1:17" ht="12">
      <c r="A44" s="5">
        <v>33</v>
      </c>
      <c r="B44" s="1"/>
      <c r="C44" s="1"/>
      <c r="D44" s="2"/>
      <c r="E44" s="1"/>
      <c r="F44" s="1"/>
      <c r="G44" s="3"/>
      <c r="H44" s="9">
        <f t="shared" si="2"/>
      </c>
      <c r="I44" s="9">
        <f t="shared" si="7"/>
      </c>
      <c r="J44" s="9">
        <f t="shared" si="8"/>
      </c>
      <c r="K44" s="4"/>
      <c r="L44" s="4"/>
      <c r="M44" s="4"/>
      <c r="N44" s="21">
        <f t="shared" si="9"/>
      </c>
      <c r="O44" s="20">
        <f t="shared" si="4"/>
        <v>0</v>
      </c>
      <c r="P44" s="11">
        <f t="shared" si="5"/>
        <v>0</v>
      </c>
      <c r="Q44" s="11">
        <f t="shared" si="6"/>
        <v>0</v>
      </c>
    </row>
    <row r="45" spans="1:17" ht="12">
      <c r="A45" s="5">
        <v>34</v>
      </c>
      <c r="B45" s="1"/>
      <c r="C45" s="1"/>
      <c r="D45" s="2"/>
      <c r="E45" s="1"/>
      <c r="F45" s="1"/>
      <c r="G45" s="3"/>
      <c r="H45" s="9">
        <f t="shared" si="2"/>
      </c>
      <c r="I45" s="9">
        <f t="shared" si="7"/>
      </c>
      <c r="J45" s="9">
        <f t="shared" si="8"/>
      </c>
      <c r="K45" s="4"/>
      <c r="L45" s="4"/>
      <c r="M45" s="4"/>
      <c r="N45" s="21">
        <f t="shared" si="9"/>
      </c>
      <c r="O45" s="20">
        <f t="shared" si="4"/>
        <v>0</v>
      </c>
      <c r="P45" s="11">
        <f t="shared" si="5"/>
        <v>0</v>
      </c>
      <c r="Q45" s="11">
        <f t="shared" si="6"/>
        <v>0</v>
      </c>
    </row>
    <row r="46" spans="1:17" ht="12">
      <c r="A46" s="5">
        <v>35</v>
      </c>
      <c r="B46" s="1"/>
      <c r="C46" s="1"/>
      <c r="D46" s="2"/>
      <c r="E46" s="1"/>
      <c r="F46" s="1"/>
      <c r="G46" s="3"/>
      <c r="H46" s="9">
        <f t="shared" si="2"/>
      </c>
      <c r="I46" s="9">
        <f t="shared" si="7"/>
      </c>
      <c r="J46" s="9">
        <f t="shared" si="8"/>
      </c>
      <c r="K46" s="4"/>
      <c r="L46" s="4"/>
      <c r="M46" s="4"/>
      <c r="N46" s="21">
        <f t="shared" si="9"/>
      </c>
      <c r="O46" s="20">
        <f t="shared" si="4"/>
        <v>0</v>
      </c>
      <c r="P46" s="11">
        <f t="shared" si="5"/>
        <v>0</v>
      </c>
      <c r="Q46" s="11">
        <f t="shared" si="6"/>
        <v>0</v>
      </c>
    </row>
    <row r="47" spans="1:17" ht="12">
      <c r="A47" s="5">
        <v>36</v>
      </c>
      <c r="B47" s="1"/>
      <c r="C47" s="1"/>
      <c r="D47" s="2"/>
      <c r="E47" s="1"/>
      <c r="F47" s="1"/>
      <c r="G47" s="3"/>
      <c r="H47" s="9">
        <f t="shared" si="2"/>
      </c>
      <c r="I47" s="9">
        <f t="shared" si="7"/>
      </c>
      <c r="J47" s="9">
        <f t="shared" si="8"/>
      </c>
      <c r="K47" s="4"/>
      <c r="L47" s="4"/>
      <c r="M47" s="4"/>
      <c r="N47" s="21">
        <f t="shared" si="9"/>
      </c>
      <c r="O47" s="20">
        <f t="shared" si="4"/>
        <v>0</v>
      </c>
      <c r="P47" s="11">
        <f t="shared" si="5"/>
        <v>0</v>
      </c>
      <c r="Q47" s="11">
        <f t="shared" si="6"/>
        <v>0</v>
      </c>
    </row>
    <row r="48" spans="1:17" ht="12">
      <c r="A48" s="5">
        <v>37</v>
      </c>
      <c r="B48" s="1"/>
      <c r="C48" s="1"/>
      <c r="D48" s="2"/>
      <c r="E48" s="1"/>
      <c r="F48" s="1"/>
      <c r="G48" s="3"/>
      <c r="H48" s="9">
        <f t="shared" si="2"/>
      </c>
      <c r="I48" s="9">
        <f t="shared" si="7"/>
      </c>
      <c r="J48" s="9">
        <f t="shared" si="8"/>
      </c>
      <c r="K48" s="4"/>
      <c r="L48" s="4"/>
      <c r="M48" s="4"/>
      <c r="N48" s="21">
        <f t="shared" si="9"/>
      </c>
      <c r="O48" s="20">
        <f t="shared" si="4"/>
        <v>0</v>
      </c>
      <c r="P48" s="11">
        <f t="shared" si="5"/>
        <v>0</v>
      </c>
      <c r="Q48" s="11">
        <f t="shared" si="6"/>
        <v>0</v>
      </c>
    </row>
    <row r="49" spans="1:17" ht="12">
      <c r="A49" s="5">
        <v>38</v>
      </c>
      <c r="B49" s="1"/>
      <c r="C49" s="1"/>
      <c r="D49" s="2"/>
      <c r="E49" s="1"/>
      <c r="F49" s="1"/>
      <c r="G49" s="3"/>
      <c r="H49" s="9">
        <f t="shared" si="2"/>
      </c>
      <c r="I49" s="9">
        <f t="shared" si="7"/>
      </c>
      <c r="J49" s="9">
        <f t="shared" si="8"/>
      </c>
      <c r="K49" s="4"/>
      <c r="L49" s="4"/>
      <c r="M49" s="4"/>
      <c r="N49" s="21">
        <f t="shared" si="9"/>
      </c>
      <c r="O49" s="20">
        <f t="shared" si="4"/>
        <v>0</v>
      </c>
      <c r="P49" s="11">
        <f t="shared" si="5"/>
        <v>0</v>
      </c>
      <c r="Q49" s="11">
        <f t="shared" si="6"/>
        <v>0</v>
      </c>
    </row>
    <row r="50" spans="1:17" ht="12">
      <c r="A50" s="5">
        <v>39</v>
      </c>
      <c r="B50" s="1"/>
      <c r="C50" s="1"/>
      <c r="D50" s="2"/>
      <c r="E50" s="1"/>
      <c r="F50" s="1"/>
      <c r="G50" s="3"/>
      <c r="H50" s="9">
        <f t="shared" si="2"/>
      </c>
      <c r="I50" s="9">
        <f t="shared" si="7"/>
      </c>
      <c r="J50" s="9">
        <f t="shared" si="8"/>
      </c>
      <c r="K50" s="4"/>
      <c r="L50" s="4"/>
      <c r="M50" s="4"/>
      <c r="N50" s="21">
        <f t="shared" si="9"/>
      </c>
      <c r="O50" s="20">
        <f t="shared" si="4"/>
        <v>0</v>
      </c>
      <c r="P50" s="11">
        <f t="shared" si="5"/>
        <v>0</v>
      </c>
      <c r="Q50" s="11">
        <f t="shared" si="6"/>
        <v>0</v>
      </c>
    </row>
    <row r="51" spans="1:17" ht="12">
      <c r="A51" s="5">
        <v>40</v>
      </c>
      <c r="B51" s="1"/>
      <c r="C51" s="1"/>
      <c r="D51" s="2"/>
      <c r="E51" s="1"/>
      <c r="F51" s="1"/>
      <c r="G51" s="3"/>
      <c r="H51" s="9">
        <f t="shared" si="2"/>
      </c>
      <c r="I51" s="9">
        <f t="shared" si="7"/>
      </c>
      <c r="J51" s="9">
        <f t="shared" si="8"/>
      </c>
      <c r="K51" s="4"/>
      <c r="L51" s="4"/>
      <c r="M51" s="4"/>
      <c r="N51" s="21">
        <f t="shared" si="9"/>
      </c>
      <c r="O51" s="20">
        <f t="shared" si="4"/>
        <v>0</v>
      </c>
      <c r="P51" s="11">
        <f t="shared" si="5"/>
        <v>0</v>
      </c>
      <c r="Q51" s="11">
        <f t="shared" si="6"/>
        <v>0</v>
      </c>
    </row>
    <row r="52" spans="1:17" ht="12">
      <c r="A52" s="5">
        <v>41</v>
      </c>
      <c r="B52" s="1"/>
      <c r="C52" s="1"/>
      <c r="D52" s="2"/>
      <c r="E52" s="1"/>
      <c r="F52" s="1"/>
      <c r="G52" s="3"/>
      <c r="H52" s="9">
        <f t="shared" si="2"/>
      </c>
      <c r="I52" s="9">
        <f t="shared" si="7"/>
      </c>
      <c r="J52" s="9">
        <f t="shared" si="8"/>
      </c>
      <c r="K52" s="4"/>
      <c r="L52" s="4"/>
      <c r="M52" s="4"/>
      <c r="N52" s="21">
        <f t="shared" si="9"/>
      </c>
      <c r="O52" s="20">
        <f t="shared" si="4"/>
        <v>0</v>
      </c>
      <c r="P52" s="11">
        <f t="shared" si="5"/>
        <v>0</v>
      </c>
      <c r="Q52" s="11">
        <f t="shared" si="6"/>
        <v>0</v>
      </c>
    </row>
    <row r="53" spans="1:17" ht="12">
      <c r="A53" s="5">
        <v>42</v>
      </c>
      <c r="B53" s="1"/>
      <c r="C53" s="1"/>
      <c r="D53" s="2"/>
      <c r="E53" s="1"/>
      <c r="F53" s="1"/>
      <c r="G53" s="3"/>
      <c r="H53" s="9">
        <f t="shared" si="2"/>
      </c>
      <c r="I53" s="9">
        <f t="shared" si="7"/>
      </c>
      <c r="J53" s="9">
        <f t="shared" si="8"/>
      </c>
      <c r="K53" s="4"/>
      <c r="L53" s="4"/>
      <c r="M53" s="4"/>
      <c r="N53" s="21">
        <f t="shared" si="9"/>
      </c>
      <c r="O53" s="20">
        <f t="shared" si="4"/>
        <v>0</v>
      </c>
      <c r="P53" s="11">
        <f t="shared" si="5"/>
        <v>0</v>
      </c>
      <c r="Q53" s="11">
        <f t="shared" si="6"/>
        <v>0</v>
      </c>
    </row>
    <row r="54" spans="1:17" ht="12">
      <c r="A54" s="5">
        <v>43</v>
      </c>
      <c r="B54" s="1"/>
      <c r="C54" s="1"/>
      <c r="D54" s="2"/>
      <c r="E54" s="1"/>
      <c r="F54" s="1"/>
      <c r="G54" s="3"/>
      <c r="H54" s="9">
        <f t="shared" si="2"/>
      </c>
      <c r="I54" s="9">
        <f t="shared" si="7"/>
      </c>
      <c r="J54" s="9">
        <f t="shared" si="8"/>
      </c>
      <c r="K54" s="4"/>
      <c r="L54" s="4"/>
      <c r="M54" s="4"/>
      <c r="N54" s="21">
        <f t="shared" si="9"/>
      </c>
      <c r="O54" s="20">
        <f t="shared" si="4"/>
        <v>0</v>
      </c>
      <c r="P54" s="11">
        <f t="shared" si="5"/>
        <v>0</v>
      </c>
      <c r="Q54" s="11">
        <f t="shared" si="6"/>
        <v>0</v>
      </c>
    </row>
    <row r="55" spans="1:17" ht="12">
      <c r="A55" s="5">
        <v>44</v>
      </c>
      <c r="B55" s="1"/>
      <c r="C55" s="1"/>
      <c r="D55" s="2"/>
      <c r="E55" s="1"/>
      <c r="F55" s="1"/>
      <c r="G55" s="3"/>
      <c r="H55" s="9">
        <f t="shared" si="2"/>
      </c>
      <c r="I55" s="9">
        <f t="shared" si="7"/>
      </c>
      <c r="J55" s="9">
        <f t="shared" si="8"/>
      </c>
      <c r="K55" s="4"/>
      <c r="L55" s="4"/>
      <c r="M55" s="4"/>
      <c r="N55" s="21">
        <f t="shared" si="9"/>
      </c>
      <c r="O55" s="20">
        <f t="shared" si="4"/>
        <v>0</v>
      </c>
      <c r="P55" s="11">
        <f t="shared" si="5"/>
        <v>0</v>
      </c>
      <c r="Q55" s="11">
        <f t="shared" si="6"/>
        <v>0</v>
      </c>
    </row>
    <row r="56" spans="1:17" ht="12">
      <c r="A56" s="5">
        <v>45</v>
      </c>
      <c r="B56" s="1"/>
      <c r="C56" s="1"/>
      <c r="D56" s="2"/>
      <c r="E56" s="1"/>
      <c r="F56" s="1"/>
      <c r="G56" s="3"/>
      <c r="H56" s="9">
        <f t="shared" si="2"/>
      </c>
      <c r="I56" s="9">
        <f t="shared" si="7"/>
      </c>
      <c r="J56" s="9">
        <f t="shared" si="8"/>
      </c>
      <c r="K56" s="4"/>
      <c r="L56" s="4"/>
      <c r="M56" s="4"/>
      <c r="N56" s="21">
        <f t="shared" si="9"/>
      </c>
      <c r="O56" s="20">
        <f t="shared" si="4"/>
        <v>0</v>
      </c>
      <c r="P56" s="11">
        <f t="shared" si="5"/>
        <v>0</v>
      </c>
      <c r="Q56" s="11">
        <f t="shared" si="6"/>
        <v>0</v>
      </c>
    </row>
    <row r="57" spans="1:17" ht="12">
      <c r="A57" s="5">
        <v>46</v>
      </c>
      <c r="B57" s="1"/>
      <c r="C57" s="1"/>
      <c r="D57" s="2"/>
      <c r="E57" s="1"/>
      <c r="F57" s="1"/>
      <c r="G57" s="3"/>
      <c r="H57" s="9">
        <f t="shared" si="2"/>
      </c>
      <c r="I57" s="9">
        <f t="shared" si="7"/>
      </c>
      <c r="J57" s="9">
        <f t="shared" si="8"/>
      </c>
      <c r="K57" s="4"/>
      <c r="L57" s="4"/>
      <c r="M57" s="4"/>
      <c r="N57" s="21">
        <f t="shared" si="9"/>
      </c>
      <c r="O57" s="20">
        <f t="shared" si="4"/>
        <v>0</v>
      </c>
      <c r="P57" s="11">
        <f t="shared" si="5"/>
        <v>0</v>
      </c>
      <c r="Q57" s="11">
        <f t="shared" si="6"/>
        <v>0</v>
      </c>
    </row>
    <row r="58" spans="1:17" ht="12">
      <c r="A58" s="5">
        <v>47</v>
      </c>
      <c r="B58" s="1"/>
      <c r="C58" s="1"/>
      <c r="D58" s="2"/>
      <c r="E58" s="1"/>
      <c r="F58" s="1"/>
      <c r="G58" s="3"/>
      <c r="H58" s="9">
        <f t="shared" si="2"/>
      </c>
      <c r="I58" s="9">
        <f t="shared" si="7"/>
      </c>
      <c r="J58" s="9">
        <f t="shared" si="8"/>
      </c>
      <c r="K58" s="4"/>
      <c r="L58" s="4"/>
      <c r="M58" s="4"/>
      <c r="N58" s="21">
        <f t="shared" si="9"/>
      </c>
      <c r="O58" s="20">
        <f t="shared" si="4"/>
        <v>0</v>
      </c>
      <c r="P58" s="11">
        <f t="shared" si="5"/>
        <v>0</v>
      </c>
      <c r="Q58" s="11">
        <f t="shared" si="6"/>
        <v>0</v>
      </c>
    </row>
    <row r="59" spans="1:17" ht="12">
      <c r="A59" s="5">
        <v>48</v>
      </c>
      <c r="B59" s="1"/>
      <c r="C59" s="1"/>
      <c r="D59" s="2"/>
      <c r="E59" s="1"/>
      <c r="F59" s="1"/>
      <c r="G59" s="3"/>
      <c r="H59" s="9">
        <f t="shared" si="2"/>
      </c>
      <c r="I59" s="9">
        <f t="shared" si="7"/>
      </c>
      <c r="J59" s="9">
        <f t="shared" si="8"/>
      </c>
      <c r="K59" s="4"/>
      <c r="L59" s="4"/>
      <c r="M59" s="4"/>
      <c r="N59" s="21">
        <f t="shared" si="9"/>
      </c>
      <c r="O59" s="20">
        <f t="shared" si="4"/>
        <v>0</v>
      </c>
      <c r="P59" s="11">
        <f t="shared" si="5"/>
        <v>0</v>
      </c>
      <c r="Q59" s="11">
        <f t="shared" si="6"/>
        <v>0</v>
      </c>
    </row>
    <row r="60" spans="1:17" ht="12">
      <c r="A60" s="5">
        <v>49</v>
      </c>
      <c r="B60" s="1"/>
      <c r="C60" s="1"/>
      <c r="D60" s="2"/>
      <c r="E60" s="1"/>
      <c r="F60" s="1"/>
      <c r="G60" s="3"/>
      <c r="H60" s="9">
        <f t="shared" si="2"/>
      </c>
      <c r="I60" s="9">
        <f t="shared" si="7"/>
      </c>
      <c r="J60" s="9">
        <f t="shared" si="8"/>
      </c>
      <c r="K60" s="4"/>
      <c r="L60" s="4"/>
      <c r="M60" s="4"/>
      <c r="N60" s="21">
        <f t="shared" si="9"/>
      </c>
      <c r="O60" s="20">
        <f t="shared" si="4"/>
        <v>0</v>
      </c>
      <c r="P60" s="11">
        <f t="shared" si="5"/>
        <v>0</v>
      </c>
      <c r="Q60" s="11">
        <f t="shared" si="6"/>
        <v>0</v>
      </c>
    </row>
    <row r="61" spans="1:17" ht="12">
      <c r="A61" s="5">
        <v>50</v>
      </c>
      <c r="B61" s="1"/>
      <c r="C61" s="1"/>
      <c r="D61" s="2"/>
      <c r="E61" s="1"/>
      <c r="F61" s="1"/>
      <c r="G61" s="3"/>
      <c r="H61" s="9">
        <f t="shared" si="2"/>
      </c>
      <c r="I61" s="9">
        <f t="shared" si="7"/>
      </c>
      <c r="J61" s="9">
        <f t="shared" si="8"/>
      </c>
      <c r="K61" s="4"/>
      <c r="L61" s="4"/>
      <c r="M61" s="4"/>
      <c r="N61" s="21">
        <f t="shared" si="9"/>
      </c>
      <c r="O61" s="20">
        <f t="shared" si="4"/>
        <v>0</v>
      </c>
      <c r="P61" s="11">
        <f t="shared" si="5"/>
        <v>0</v>
      </c>
      <c r="Q61" s="11">
        <f t="shared" si="6"/>
        <v>0</v>
      </c>
    </row>
    <row r="62" spans="1:17" ht="12">
      <c r="A62" s="5">
        <v>51</v>
      </c>
      <c r="B62" s="1"/>
      <c r="C62" s="1"/>
      <c r="D62" s="2"/>
      <c r="E62" s="1"/>
      <c r="F62" s="1"/>
      <c r="G62" s="3"/>
      <c r="H62" s="9">
        <f t="shared" si="2"/>
      </c>
      <c r="I62" s="9">
        <f t="shared" si="7"/>
      </c>
      <c r="J62" s="9">
        <f t="shared" si="8"/>
      </c>
      <c r="K62" s="4"/>
      <c r="L62" s="4"/>
      <c r="M62" s="4"/>
      <c r="N62" s="21">
        <f t="shared" si="9"/>
      </c>
      <c r="O62" s="20">
        <f t="shared" si="4"/>
        <v>0</v>
      </c>
      <c r="P62" s="11">
        <f t="shared" si="5"/>
        <v>0</v>
      </c>
      <c r="Q62" s="11">
        <f t="shared" si="6"/>
        <v>0</v>
      </c>
    </row>
    <row r="63" spans="1:17" ht="12">
      <c r="A63" s="5">
        <v>52</v>
      </c>
      <c r="B63" s="1"/>
      <c r="C63" s="1"/>
      <c r="D63" s="2"/>
      <c r="E63" s="1"/>
      <c r="F63" s="1"/>
      <c r="G63" s="3"/>
      <c r="H63" s="9">
        <f t="shared" si="2"/>
      </c>
      <c r="I63" s="9">
        <f t="shared" si="7"/>
      </c>
      <c r="J63" s="9">
        <f t="shared" si="8"/>
      </c>
      <c r="K63" s="4"/>
      <c r="L63" s="4"/>
      <c r="M63" s="4"/>
      <c r="N63" s="21">
        <f t="shared" si="9"/>
      </c>
      <c r="O63" s="20">
        <f t="shared" si="4"/>
        <v>0</v>
      </c>
      <c r="P63" s="11">
        <f t="shared" si="5"/>
        <v>0</v>
      </c>
      <c r="Q63" s="11">
        <f t="shared" si="6"/>
        <v>0</v>
      </c>
    </row>
    <row r="64" spans="1:17" ht="12">
      <c r="A64" s="5">
        <v>53</v>
      </c>
      <c r="B64" s="1"/>
      <c r="C64" s="1"/>
      <c r="D64" s="2"/>
      <c r="E64" s="1"/>
      <c r="F64" s="1"/>
      <c r="G64" s="3"/>
      <c r="H64" s="9">
        <f t="shared" si="2"/>
      </c>
      <c r="I64" s="9">
        <f t="shared" si="7"/>
      </c>
      <c r="J64" s="9">
        <f t="shared" si="8"/>
      </c>
      <c r="K64" s="4"/>
      <c r="L64" s="4"/>
      <c r="M64" s="4"/>
      <c r="N64" s="21">
        <f t="shared" si="9"/>
      </c>
      <c r="O64" s="20">
        <f t="shared" si="4"/>
        <v>0</v>
      </c>
      <c r="P64" s="11">
        <f t="shared" si="5"/>
        <v>0</v>
      </c>
      <c r="Q64" s="11">
        <f t="shared" si="6"/>
        <v>0</v>
      </c>
    </row>
    <row r="65" spans="1:17" ht="12">
      <c r="A65" s="5">
        <v>54</v>
      </c>
      <c r="B65" s="1"/>
      <c r="C65" s="1"/>
      <c r="D65" s="2"/>
      <c r="E65" s="1"/>
      <c r="F65" s="1"/>
      <c r="G65" s="3"/>
      <c r="H65" s="9">
        <f t="shared" si="2"/>
      </c>
      <c r="I65" s="9">
        <f t="shared" si="7"/>
      </c>
      <c r="J65" s="9">
        <f t="shared" si="8"/>
      </c>
      <c r="K65" s="4"/>
      <c r="L65" s="4"/>
      <c r="M65" s="4"/>
      <c r="N65" s="21">
        <f t="shared" si="9"/>
      </c>
      <c r="O65" s="20">
        <f t="shared" si="4"/>
        <v>0</v>
      </c>
      <c r="P65" s="11">
        <f t="shared" si="5"/>
        <v>0</v>
      </c>
      <c r="Q65" s="11">
        <f t="shared" si="6"/>
        <v>0</v>
      </c>
    </row>
    <row r="66" spans="1:17" ht="12">
      <c r="A66" s="5">
        <v>55</v>
      </c>
      <c r="B66" s="1"/>
      <c r="C66" s="1"/>
      <c r="D66" s="2"/>
      <c r="E66" s="1"/>
      <c r="F66" s="1"/>
      <c r="G66" s="3"/>
      <c r="H66" s="9">
        <f t="shared" si="2"/>
      </c>
      <c r="I66" s="9">
        <f t="shared" si="7"/>
      </c>
      <c r="J66" s="9">
        <f t="shared" si="8"/>
      </c>
      <c r="K66" s="4"/>
      <c r="L66" s="4"/>
      <c r="M66" s="4"/>
      <c r="N66" s="21">
        <f t="shared" si="9"/>
      </c>
      <c r="O66" s="20">
        <f t="shared" si="4"/>
        <v>0</v>
      </c>
      <c r="P66" s="11">
        <f t="shared" si="5"/>
        <v>0</v>
      </c>
      <c r="Q66" s="11">
        <f t="shared" si="6"/>
        <v>0</v>
      </c>
    </row>
    <row r="67" spans="1:17" ht="12">
      <c r="A67" s="5">
        <v>56</v>
      </c>
      <c r="B67" s="1"/>
      <c r="C67" s="1"/>
      <c r="D67" s="2"/>
      <c r="E67" s="1"/>
      <c r="F67" s="1"/>
      <c r="G67" s="3"/>
      <c r="H67" s="9">
        <f t="shared" si="2"/>
      </c>
      <c r="I67" s="9">
        <f t="shared" si="7"/>
      </c>
      <c r="J67" s="9">
        <f t="shared" si="8"/>
      </c>
      <c r="K67" s="4"/>
      <c r="L67" s="4"/>
      <c r="M67" s="4"/>
      <c r="N67" s="21">
        <f t="shared" si="9"/>
      </c>
      <c r="O67" s="20">
        <f t="shared" si="4"/>
        <v>0</v>
      </c>
      <c r="P67" s="11">
        <f t="shared" si="5"/>
        <v>0</v>
      </c>
      <c r="Q67" s="11">
        <f t="shared" si="6"/>
        <v>0</v>
      </c>
    </row>
    <row r="68" spans="1:17" ht="12">
      <c r="A68" s="5">
        <v>57</v>
      </c>
      <c r="B68" s="1"/>
      <c r="C68" s="1"/>
      <c r="D68" s="2"/>
      <c r="E68" s="1"/>
      <c r="F68" s="1"/>
      <c r="G68" s="3"/>
      <c r="H68" s="9">
        <f t="shared" si="2"/>
      </c>
      <c r="I68" s="9">
        <f t="shared" si="7"/>
      </c>
      <c r="J68" s="9">
        <f t="shared" si="8"/>
      </c>
      <c r="K68" s="4"/>
      <c r="L68" s="4"/>
      <c r="M68" s="4"/>
      <c r="N68" s="21">
        <f t="shared" si="9"/>
      </c>
      <c r="O68" s="20">
        <f t="shared" si="4"/>
        <v>0</v>
      </c>
      <c r="P68" s="11">
        <f t="shared" si="5"/>
        <v>0</v>
      </c>
      <c r="Q68" s="11">
        <f t="shared" si="6"/>
        <v>0</v>
      </c>
    </row>
    <row r="69" spans="1:17" ht="12">
      <c r="A69" s="5">
        <v>58</v>
      </c>
      <c r="B69" s="1"/>
      <c r="C69" s="1"/>
      <c r="D69" s="2"/>
      <c r="E69" s="1"/>
      <c r="F69" s="1"/>
      <c r="G69" s="3"/>
      <c r="H69" s="9">
        <f t="shared" si="2"/>
      </c>
      <c r="I69" s="9">
        <f t="shared" si="7"/>
      </c>
      <c r="J69" s="9">
        <f t="shared" si="8"/>
      </c>
      <c r="K69" s="4"/>
      <c r="L69" s="4"/>
      <c r="M69" s="4"/>
      <c r="N69" s="21">
        <f t="shared" si="9"/>
      </c>
      <c r="O69" s="20">
        <f t="shared" si="4"/>
        <v>0</v>
      </c>
      <c r="P69" s="11">
        <f t="shared" si="5"/>
        <v>0</v>
      </c>
      <c r="Q69" s="11">
        <f t="shared" si="6"/>
        <v>0</v>
      </c>
    </row>
    <row r="70" spans="1:17" ht="12">
      <c r="A70" s="5">
        <v>59</v>
      </c>
      <c r="B70" s="1"/>
      <c r="C70" s="1"/>
      <c r="D70" s="2"/>
      <c r="E70" s="1"/>
      <c r="F70" s="1"/>
      <c r="G70" s="3"/>
      <c r="H70" s="9">
        <f t="shared" si="2"/>
      </c>
      <c r="I70" s="9">
        <f t="shared" si="7"/>
      </c>
      <c r="J70" s="9">
        <f t="shared" si="8"/>
      </c>
      <c r="K70" s="4"/>
      <c r="L70" s="4"/>
      <c r="M70" s="4"/>
      <c r="N70" s="21">
        <f t="shared" si="9"/>
      </c>
      <c r="O70" s="20">
        <f t="shared" si="4"/>
        <v>0</v>
      </c>
      <c r="P70" s="11">
        <f t="shared" si="5"/>
        <v>0</v>
      </c>
      <c r="Q70" s="11">
        <f t="shared" si="6"/>
        <v>0</v>
      </c>
    </row>
    <row r="71" spans="1:17" ht="12">
      <c r="A71" s="5">
        <v>60</v>
      </c>
      <c r="B71" s="1"/>
      <c r="C71" s="1"/>
      <c r="D71" s="2"/>
      <c r="E71" s="1"/>
      <c r="F71" s="1"/>
      <c r="G71" s="3"/>
      <c r="H71" s="9">
        <f t="shared" si="2"/>
      </c>
      <c r="I71" s="9">
        <f t="shared" si="7"/>
      </c>
      <c r="J71" s="9">
        <f t="shared" si="8"/>
      </c>
      <c r="K71" s="4"/>
      <c r="L71" s="4"/>
      <c r="M71" s="4"/>
      <c r="N71" s="21">
        <f t="shared" si="9"/>
      </c>
      <c r="O71" s="20">
        <f t="shared" si="4"/>
        <v>0</v>
      </c>
      <c r="P71" s="11">
        <f t="shared" si="5"/>
        <v>0</v>
      </c>
      <c r="Q71" s="11">
        <f t="shared" si="6"/>
        <v>0</v>
      </c>
    </row>
    <row r="72" spans="1:17" ht="12">
      <c r="A72" s="5">
        <v>61</v>
      </c>
      <c r="B72" s="1"/>
      <c r="C72" s="1"/>
      <c r="D72" s="2"/>
      <c r="E72" s="1"/>
      <c r="F72" s="1"/>
      <c r="G72" s="3"/>
      <c r="H72" s="9">
        <f t="shared" si="2"/>
      </c>
      <c r="I72" s="9">
        <f t="shared" si="7"/>
      </c>
      <c r="J72" s="9">
        <f t="shared" si="8"/>
      </c>
      <c r="K72" s="4"/>
      <c r="L72" s="4"/>
      <c r="M72" s="4"/>
      <c r="N72" s="21">
        <f t="shared" si="9"/>
      </c>
      <c r="O72" s="20">
        <f t="shared" si="4"/>
        <v>0</v>
      </c>
      <c r="P72" s="11">
        <f t="shared" si="5"/>
        <v>0</v>
      </c>
      <c r="Q72" s="11">
        <f t="shared" si="6"/>
        <v>0</v>
      </c>
    </row>
    <row r="73" spans="1:17" ht="12">
      <c r="A73" s="5">
        <v>62</v>
      </c>
      <c r="B73" s="1"/>
      <c r="C73" s="1"/>
      <c r="D73" s="2"/>
      <c r="E73" s="1"/>
      <c r="F73" s="1"/>
      <c r="G73" s="3"/>
      <c r="H73" s="9">
        <f t="shared" si="2"/>
      </c>
      <c r="I73" s="9">
        <f t="shared" si="7"/>
      </c>
      <c r="J73" s="9">
        <f t="shared" si="8"/>
      </c>
      <c r="K73" s="4"/>
      <c r="L73" s="4"/>
      <c r="M73" s="4"/>
      <c r="N73" s="21">
        <f t="shared" si="9"/>
      </c>
      <c r="O73" s="20">
        <f t="shared" si="4"/>
        <v>0</v>
      </c>
      <c r="P73" s="11">
        <f t="shared" si="5"/>
        <v>0</v>
      </c>
      <c r="Q73" s="11">
        <f t="shared" si="6"/>
        <v>0</v>
      </c>
    </row>
    <row r="74" spans="1:17" ht="12">
      <c r="A74" s="5">
        <v>63</v>
      </c>
      <c r="B74" s="1"/>
      <c r="C74" s="1"/>
      <c r="D74" s="2"/>
      <c r="E74" s="1"/>
      <c r="F74" s="1"/>
      <c r="G74" s="3"/>
      <c r="H74" s="9">
        <f t="shared" si="2"/>
      </c>
      <c r="I74" s="9">
        <f t="shared" si="7"/>
      </c>
      <c r="J74" s="9">
        <f t="shared" si="8"/>
      </c>
      <c r="K74" s="4"/>
      <c r="L74" s="4"/>
      <c r="M74" s="4"/>
      <c r="N74" s="21">
        <f t="shared" si="9"/>
      </c>
      <c r="O74" s="20">
        <f t="shared" si="4"/>
        <v>0</v>
      </c>
      <c r="P74" s="11">
        <f t="shared" si="5"/>
        <v>0</v>
      </c>
      <c r="Q74" s="11">
        <f t="shared" si="6"/>
        <v>0</v>
      </c>
    </row>
    <row r="75" spans="1:17" ht="12">
      <c r="A75" s="5">
        <v>64</v>
      </c>
      <c r="B75" s="1"/>
      <c r="C75" s="1"/>
      <c r="D75" s="2"/>
      <c r="E75" s="1"/>
      <c r="F75" s="1"/>
      <c r="G75" s="3"/>
      <c r="H75" s="9">
        <f t="shared" si="2"/>
      </c>
      <c r="I75" s="9">
        <f t="shared" si="7"/>
      </c>
      <c r="J75" s="9">
        <f t="shared" si="8"/>
      </c>
      <c r="K75" s="4"/>
      <c r="L75" s="4"/>
      <c r="M75" s="4"/>
      <c r="N75" s="21">
        <f t="shared" si="9"/>
      </c>
      <c r="O75" s="20">
        <f t="shared" si="4"/>
        <v>0</v>
      </c>
      <c r="P75" s="11">
        <f t="shared" si="5"/>
        <v>0</v>
      </c>
      <c r="Q75" s="11">
        <f t="shared" si="6"/>
        <v>0</v>
      </c>
    </row>
    <row r="76" spans="1:17" ht="12">
      <c r="A76" s="5">
        <v>65</v>
      </c>
      <c r="B76" s="1"/>
      <c r="C76" s="1"/>
      <c r="D76" s="2"/>
      <c r="E76" s="1"/>
      <c r="F76" s="1"/>
      <c r="G76" s="3"/>
      <c r="H76" s="9">
        <f t="shared" si="2"/>
      </c>
      <c r="I76" s="9">
        <f t="shared" si="7"/>
      </c>
      <c r="J76" s="9">
        <f t="shared" si="8"/>
      </c>
      <c r="K76" s="4"/>
      <c r="L76" s="4"/>
      <c r="M76" s="4"/>
      <c r="N76" s="21">
        <f t="shared" si="9"/>
      </c>
      <c r="O76" s="20">
        <f t="shared" si="4"/>
        <v>0</v>
      </c>
      <c r="P76" s="11">
        <f t="shared" si="5"/>
        <v>0</v>
      </c>
      <c r="Q76" s="11">
        <f t="shared" si="6"/>
        <v>0</v>
      </c>
    </row>
    <row r="77" spans="1:17" ht="12">
      <c r="A77" s="5">
        <v>66</v>
      </c>
      <c r="B77" s="1"/>
      <c r="C77" s="1"/>
      <c r="D77" s="2"/>
      <c r="E77" s="1"/>
      <c r="F77" s="1"/>
      <c r="G77" s="3"/>
      <c r="H77" s="9">
        <f aca="true" t="shared" si="10" ref="H77:H111">IF(COUNTBLANK(G77:G77)=1,"",IF(G77="8A",10,IF(G77=8,48,IF(G77=9,35,IF(G77=7,48,"Wrong grade")))))</f>
      </c>
      <c r="I77" s="9">
        <f t="shared" si="7"/>
      </c>
      <c r="J77" s="9">
        <f t="shared" si="8"/>
      </c>
      <c r="K77" s="4"/>
      <c r="L77" s="4"/>
      <c r="M77" s="4"/>
      <c r="N77" s="21">
        <f t="shared" si="9"/>
      </c>
      <c r="O77" s="20">
        <f aca="true" t="shared" si="11" ref="O77:O111">SUM(K77:M77)-SUM(H77:J77)</f>
        <v>0</v>
      </c>
      <c r="P77" s="11">
        <f aca="true" t="shared" si="12" ref="P77:P111">IF(G77=9,IF(O77&gt;0,O77,0),0)</f>
        <v>0</v>
      </c>
      <c r="Q77" s="11">
        <f aca="true" t="shared" si="13" ref="Q77:Q111">IF(G77&lt;&gt;9,O77,0)</f>
        <v>0</v>
      </c>
    </row>
    <row r="78" spans="1:17" ht="12">
      <c r="A78" s="5">
        <v>67</v>
      </c>
      <c r="B78" s="1"/>
      <c r="C78" s="1"/>
      <c r="D78" s="2"/>
      <c r="E78" s="1"/>
      <c r="F78" s="1"/>
      <c r="G78" s="3"/>
      <c r="H78" s="9">
        <f t="shared" si="10"/>
      </c>
      <c r="I78" s="9">
        <f t="shared" si="7"/>
      </c>
      <c r="J78" s="9">
        <f t="shared" si="8"/>
      </c>
      <c r="K78" s="4"/>
      <c r="L78" s="4"/>
      <c r="M78" s="4"/>
      <c r="N78" s="21">
        <f t="shared" si="9"/>
      </c>
      <c r="O78" s="20">
        <f t="shared" si="11"/>
        <v>0</v>
      </c>
      <c r="P78" s="11">
        <f t="shared" si="12"/>
        <v>0</v>
      </c>
      <c r="Q78" s="11">
        <f t="shared" si="13"/>
        <v>0</v>
      </c>
    </row>
    <row r="79" spans="1:17" ht="12">
      <c r="A79" s="5">
        <v>68</v>
      </c>
      <c r="B79" s="1"/>
      <c r="C79" s="1"/>
      <c r="D79" s="2"/>
      <c r="E79" s="1"/>
      <c r="F79" s="1"/>
      <c r="G79" s="3"/>
      <c r="H79" s="9">
        <f t="shared" si="10"/>
      </c>
      <c r="I79" s="9">
        <f t="shared" si="7"/>
      </c>
      <c r="J79" s="9">
        <f t="shared" si="8"/>
      </c>
      <c r="K79" s="4"/>
      <c r="L79" s="4"/>
      <c r="M79" s="4"/>
      <c r="N79" s="21">
        <f t="shared" si="9"/>
      </c>
      <c r="O79" s="20">
        <f t="shared" si="11"/>
        <v>0</v>
      </c>
      <c r="P79" s="11">
        <f t="shared" si="12"/>
        <v>0</v>
      </c>
      <c r="Q79" s="11">
        <f t="shared" si="13"/>
        <v>0</v>
      </c>
    </row>
    <row r="80" spans="1:17" ht="12">
      <c r="A80" s="5">
        <v>69</v>
      </c>
      <c r="B80" s="1"/>
      <c r="C80" s="1"/>
      <c r="D80" s="2"/>
      <c r="E80" s="1"/>
      <c r="F80" s="1"/>
      <c r="G80" s="3"/>
      <c r="H80" s="9">
        <f t="shared" si="10"/>
      </c>
      <c r="I80" s="9">
        <f t="shared" si="7"/>
      </c>
      <c r="J80" s="9">
        <f t="shared" si="8"/>
      </c>
      <c r="K80" s="4"/>
      <c r="L80" s="4"/>
      <c r="M80" s="4"/>
      <c r="N80" s="21">
        <f t="shared" si="9"/>
      </c>
      <c r="O80" s="20">
        <f t="shared" si="11"/>
        <v>0</v>
      </c>
      <c r="P80" s="11">
        <f t="shared" si="12"/>
        <v>0</v>
      </c>
      <c r="Q80" s="11">
        <f t="shared" si="13"/>
        <v>0</v>
      </c>
    </row>
    <row r="81" spans="1:17" ht="12">
      <c r="A81" s="5">
        <v>70</v>
      </c>
      <c r="B81" s="1"/>
      <c r="C81" s="1"/>
      <c r="D81" s="2"/>
      <c r="E81" s="1"/>
      <c r="F81" s="1"/>
      <c r="G81" s="3"/>
      <c r="H81" s="9">
        <f t="shared" si="10"/>
      </c>
      <c r="I81" s="9">
        <f t="shared" si="7"/>
      </c>
      <c r="J81" s="9">
        <f t="shared" si="8"/>
      </c>
      <c r="K81" s="4"/>
      <c r="L81" s="4"/>
      <c r="M81" s="4"/>
      <c r="N81" s="21">
        <f t="shared" si="9"/>
      </c>
      <c r="O81" s="20">
        <f t="shared" si="11"/>
        <v>0</v>
      </c>
      <c r="P81" s="11">
        <f t="shared" si="12"/>
        <v>0</v>
      </c>
      <c r="Q81" s="11">
        <f t="shared" si="13"/>
        <v>0</v>
      </c>
    </row>
    <row r="82" spans="1:17" ht="12">
      <c r="A82" s="5">
        <v>71</v>
      </c>
      <c r="B82" s="1"/>
      <c r="C82" s="1"/>
      <c r="D82" s="2"/>
      <c r="E82" s="1"/>
      <c r="F82" s="1"/>
      <c r="G82" s="3"/>
      <c r="H82" s="9">
        <f t="shared" si="10"/>
      </c>
      <c r="I82" s="9">
        <f t="shared" si="7"/>
      </c>
      <c r="J82" s="9">
        <f t="shared" si="8"/>
      </c>
      <c r="K82" s="4"/>
      <c r="L82" s="4"/>
      <c r="M82" s="4"/>
      <c r="N82" s="21">
        <f t="shared" si="9"/>
      </c>
      <c r="O82" s="20">
        <f t="shared" si="11"/>
        <v>0</v>
      </c>
      <c r="P82" s="11">
        <f t="shared" si="12"/>
        <v>0</v>
      </c>
      <c r="Q82" s="11">
        <f t="shared" si="13"/>
        <v>0</v>
      </c>
    </row>
    <row r="83" spans="1:17" ht="12">
      <c r="A83" s="5">
        <v>72</v>
      </c>
      <c r="B83" s="1"/>
      <c r="C83" s="1"/>
      <c r="D83" s="2"/>
      <c r="E83" s="1"/>
      <c r="F83" s="1"/>
      <c r="G83" s="3"/>
      <c r="H83" s="9">
        <f t="shared" si="10"/>
      </c>
      <c r="I83" s="9">
        <f t="shared" si="7"/>
      </c>
      <c r="J83" s="9">
        <f t="shared" si="8"/>
      </c>
      <c r="K83" s="4"/>
      <c r="L83" s="4"/>
      <c r="M83" s="4"/>
      <c r="N83" s="21">
        <f t="shared" si="9"/>
      </c>
      <c r="O83" s="20">
        <f t="shared" si="11"/>
        <v>0</v>
      </c>
      <c r="P83" s="11">
        <f t="shared" si="12"/>
        <v>0</v>
      </c>
      <c r="Q83" s="11">
        <f t="shared" si="13"/>
        <v>0</v>
      </c>
    </row>
    <row r="84" spans="1:17" ht="12">
      <c r="A84" s="5">
        <v>73</v>
      </c>
      <c r="B84" s="1"/>
      <c r="C84" s="1"/>
      <c r="D84" s="2"/>
      <c r="E84" s="1"/>
      <c r="F84" s="1"/>
      <c r="G84" s="3"/>
      <c r="H84" s="9">
        <f t="shared" si="10"/>
      </c>
      <c r="I84" s="9">
        <f t="shared" si="7"/>
      </c>
      <c r="J84" s="9">
        <f t="shared" si="8"/>
      </c>
      <c r="K84" s="4"/>
      <c r="L84" s="4"/>
      <c r="M84" s="4"/>
      <c r="N84" s="21">
        <f t="shared" si="9"/>
      </c>
      <c r="O84" s="20">
        <f t="shared" si="11"/>
        <v>0</v>
      </c>
      <c r="P84" s="11">
        <f t="shared" si="12"/>
        <v>0</v>
      </c>
      <c r="Q84" s="11">
        <f t="shared" si="13"/>
        <v>0</v>
      </c>
    </row>
    <row r="85" spans="1:17" ht="12">
      <c r="A85" s="5">
        <v>74</v>
      </c>
      <c r="B85" s="1"/>
      <c r="C85" s="1"/>
      <c r="D85" s="2"/>
      <c r="E85" s="1"/>
      <c r="F85" s="1"/>
      <c r="G85" s="3"/>
      <c r="H85" s="9">
        <f t="shared" si="10"/>
      </c>
      <c r="I85" s="9">
        <f t="shared" si="7"/>
      </c>
      <c r="J85" s="9">
        <f t="shared" si="8"/>
      </c>
      <c r="K85" s="4"/>
      <c r="L85" s="4"/>
      <c r="M85" s="4"/>
      <c r="N85" s="21">
        <f t="shared" si="9"/>
      </c>
      <c r="O85" s="20">
        <f t="shared" si="11"/>
        <v>0</v>
      </c>
      <c r="P85" s="11">
        <f t="shared" si="12"/>
        <v>0</v>
      </c>
      <c r="Q85" s="11">
        <f t="shared" si="13"/>
        <v>0</v>
      </c>
    </row>
    <row r="86" spans="1:17" ht="12">
      <c r="A86" s="5">
        <v>75</v>
      </c>
      <c r="B86" s="1"/>
      <c r="C86" s="1"/>
      <c r="D86" s="2"/>
      <c r="E86" s="1"/>
      <c r="F86" s="1"/>
      <c r="G86" s="3"/>
      <c r="H86" s="9">
        <f t="shared" si="10"/>
      </c>
      <c r="I86" s="9">
        <f t="shared" si="7"/>
      </c>
      <c r="J86" s="9">
        <f t="shared" si="8"/>
      </c>
      <c r="K86" s="4"/>
      <c r="L86" s="4"/>
      <c r="M86" s="4"/>
      <c r="N86" s="21">
        <f t="shared" si="9"/>
      </c>
      <c r="O86" s="20">
        <f t="shared" si="11"/>
        <v>0</v>
      </c>
      <c r="P86" s="11">
        <f t="shared" si="12"/>
        <v>0</v>
      </c>
      <c r="Q86" s="11">
        <f t="shared" si="13"/>
        <v>0</v>
      </c>
    </row>
    <row r="87" spans="1:17" ht="12">
      <c r="A87" s="5">
        <v>76</v>
      </c>
      <c r="B87" s="1"/>
      <c r="C87" s="1"/>
      <c r="D87" s="2"/>
      <c r="E87" s="1"/>
      <c r="F87" s="1"/>
      <c r="G87" s="3"/>
      <c r="H87" s="9">
        <f t="shared" si="10"/>
      </c>
      <c r="I87" s="9">
        <f t="shared" si="7"/>
      </c>
      <c r="J87" s="9">
        <f t="shared" si="8"/>
      </c>
      <c r="K87" s="4"/>
      <c r="L87" s="4"/>
      <c r="M87" s="4"/>
      <c r="N87" s="21">
        <f t="shared" si="9"/>
      </c>
      <c r="O87" s="20">
        <f t="shared" si="11"/>
        <v>0</v>
      </c>
      <c r="P87" s="11">
        <f t="shared" si="12"/>
        <v>0</v>
      </c>
      <c r="Q87" s="11">
        <f t="shared" si="13"/>
        <v>0</v>
      </c>
    </row>
    <row r="88" spans="1:17" ht="12">
      <c r="A88" s="5">
        <v>77</v>
      </c>
      <c r="B88" s="1"/>
      <c r="C88" s="1"/>
      <c r="D88" s="2"/>
      <c r="E88" s="1"/>
      <c r="F88" s="1"/>
      <c r="G88" s="3"/>
      <c r="H88" s="9">
        <f t="shared" si="10"/>
      </c>
      <c r="I88" s="9">
        <f t="shared" si="7"/>
      </c>
      <c r="J88" s="9">
        <f t="shared" si="8"/>
      </c>
      <c r="K88" s="4"/>
      <c r="L88" s="4"/>
      <c r="M88" s="4"/>
      <c r="N88" s="21">
        <f t="shared" si="9"/>
      </c>
      <c r="O88" s="20">
        <f t="shared" si="11"/>
        <v>0</v>
      </c>
      <c r="P88" s="11">
        <f t="shared" si="12"/>
        <v>0</v>
      </c>
      <c r="Q88" s="11">
        <f t="shared" si="13"/>
        <v>0</v>
      </c>
    </row>
    <row r="89" spans="1:17" ht="12">
      <c r="A89" s="5">
        <v>78</v>
      </c>
      <c r="B89" s="1"/>
      <c r="C89" s="1"/>
      <c r="D89" s="2"/>
      <c r="E89" s="1"/>
      <c r="F89" s="1"/>
      <c r="G89" s="3"/>
      <c r="H89" s="9">
        <f t="shared" si="10"/>
      </c>
      <c r="I89" s="9">
        <f t="shared" si="7"/>
      </c>
      <c r="J89" s="9">
        <f t="shared" si="8"/>
      </c>
      <c r="K89" s="4"/>
      <c r="L89" s="4"/>
      <c r="M89" s="4"/>
      <c r="N89" s="21">
        <f t="shared" si="9"/>
      </c>
      <c r="O89" s="20">
        <f t="shared" si="11"/>
        <v>0</v>
      </c>
      <c r="P89" s="11">
        <f t="shared" si="12"/>
        <v>0</v>
      </c>
      <c r="Q89" s="11">
        <f t="shared" si="13"/>
        <v>0</v>
      </c>
    </row>
    <row r="90" spans="1:17" ht="12">
      <c r="A90" s="5">
        <v>79</v>
      </c>
      <c r="B90" s="1"/>
      <c r="C90" s="1"/>
      <c r="D90" s="2"/>
      <c r="E90" s="1"/>
      <c r="F90" s="1"/>
      <c r="G90" s="3"/>
      <c r="H90" s="9">
        <f t="shared" si="10"/>
      </c>
      <c r="I90" s="9">
        <f t="shared" si="7"/>
      </c>
      <c r="J90" s="9">
        <f t="shared" si="8"/>
      </c>
      <c r="K90" s="4"/>
      <c r="L90" s="4"/>
      <c r="M90" s="4"/>
      <c r="N90" s="21">
        <f t="shared" si="9"/>
      </c>
      <c r="O90" s="20">
        <f t="shared" si="11"/>
        <v>0</v>
      </c>
      <c r="P90" s="11">
        <f t="shared" si="12"/>
        <v>0</v>
      </c>
      <c r="Q90" s="11">
        <f t="shared" si="13"/>
        <v>0</v>
      </c>
    </row>
    <row r="91" spans="1:17" ht="12">
      <c r="A91" s="5">
        <v>80</v>
      </c>
      <c r="B91" s="1"/>
      <c r="C91" s="1"/>
      <c r="D91" s="2"/>
      <c r="E91" s="1"/>
      <c r="F91" s="1"/>
      <c r="G91" s="3"/>
      <c r="H91" s="9">
        <f t="shared" si="10"/>
      </c>
      <c r="I91" s="9">
        <f t="shared" si="7"/>
      </c>
      <c r="J91" s="9">
        <f t="shared" si="8"/>
      </c>
      <c r="K91" s="4"/>
      <c r="L91" s="4"/>
      <c r="M91" s="4"/>
      <c r="N91" s="21">
        <f t="shared" si="9"/>
      </c>
      <c r="O91" s="20">
        <f t="shared" si="11"/>
        <v>0</v>
      </c>
      <c r="P91" s="11">
        <f t="shared" si="12"/>
        <v>0</v>
      </c>
      <c r="Q91" s="11">
        <f t="shared" si="13"/>
        <v>0</v>
      </c>
    </row>
    <row r="92" spans="1:17" ht="12">
      <c r="A92" s="5">
        <v>81</v>
      </c>
      <c r="B92" s="1"/>
      <c r="C92" s="1"/>
      <c r="D92" s="2"/>
      <c r="E92" s="1"/>
      <c r="F92" s="1"/>
      <c r="G92" s="3"/>
      <c r="H92" s="9">
        <f t="shared" si="10"/>
      </c>
      <c r="I92" s="9">
        <f t="shared" si="7"/>
      </c>
      <c r="J92" s="9">
        <f t="shared" si="8"/>
      </c>
      <c r="K92" s="4"/>
      <c r="L92" s="4"/>
      <c r="M92" s="4"/>
      <c r="N92" s="21">
        <f t="shared" si="9"/>
      </c>
      <c r="O92" s="20">
        <f t="shared" si="11"/>
        <v>0</v>
      </c>
      <c r="P92" s="11">
        <f t="shared" si="12"/>
        <v>0</v>
      </c>
      <c r="Q92" s="11">
        <f t="shared" si="13"/>
        <v>0</v>
      </c>
    </row>
    <row r="93" spans="1:17" ht="12">
      <c r="A93" s="5">
        <v>82</v>
      </c>
      <c r="B93" s="1"/>
      <c r="C93" s="1"/>
      <c r="D93" s="2"/>
      <c r="E93" s="1"/>
      <c r="F93" s="1"/>
      <c r="G93" s="3"/>
      <c r="H93" s="9">
        <f t="shared" si="10"/>
      </c>
      <c r="I93" s="9">
        <f t="shared" si="7"/>
      </c>
      <c r="J93" s="9">
        <f t="shared" si="8"/>
      </c>
      <c r="K93" s="4"/>
      <c r="L93" s="4"/>
      <c r="M93" s="4"/>
      <c r="N93" s="21">
        <f t="shared" si="9"/>
      </c>
      <c r="O93" s="20">
        <f t="shared" si="11"/>
        <v>0</v>
      </c>
      <c r="P93" s="11">
        <f t="shared" si="12"/>
        <v>0</v>
      </c>
      <c r="Q93" s="11">
        <f t="shared" si="13"/>
        <v>0</v>
      </c>
    </row>
    <row r="94" spans="1:17" ht="12">
      <c r="A94" s="5">
        <v>83</v>
      </c>
      <c r="B94" s="1"/>
      <c r="C94" s="1"/>
      <c r="D94" s="2"/>
      <c r="E94" s="1"/>
      <c r="F94" s="1"/>
      <c r="G94" s="3"/>
      <c r="H94" s="9">
        <f t="shared" si="10"/>
      </c>
      <c r="I94" s="9">
        <f t="shared" si="7"/>
      </c>
      <c r="J94" s="9">
        <f t="shared" si="8"/>
      </c>
      <c r="K94" s="4"/>
      <c r="L94" s="4"/>
      <c r="M94" s="4"/>
      <c r="N94" s="21">
        <f t="shared" si="9"/>
      </c>
      <c r="O94" s="20">
        <f t="shared" si="11"/>
        <v>0</v>
      </c>
      <c r="P94" s="11">
        <f t="shared" si="12"/>
        <v>0</v>
      </c>
      <c r="Q94" s="11">
        <f t="shared" si="13"/>
        <v>0</v>
      </c>
    </row>
    <row r="95" spans="1:17" ht="12">
      <c r="A95" s="5">
        <v>84</v>
      </c>
      <c r="B95" s="1"/>
      <c r="C95" s="1"/>
      <c r="D95" s="2"/>
      <c r="E95" s="1"/>
      <c r="F95" s="1"/>
      <c r="G95" s="3"/>
      <c r="H95" s="9">
        <f t="shared" si="10"/>
      </c>
      <c r="I95" s="9">
        <f t="shared" si="7"/>
      </c>
      <c r="J95" s="9">
        <f t="shared" si="8"/>
      </c>
      <c r="K95" s="4"/>
      <c r="L95" s="4"/>
      <c r="M95" s="4"/>
      <c r="N95" s="21">
        <f t="shared" si="9"/>
      </c>
      <c r="O95" s="20">
        <f t="shared" si="11"/>
        <v>0</v>
      </c>
      <c r="P95" s="11">
        <f t="shared" si="12"/>
        <v>0</v>
      </c>
      <c r="Q95" s="11">
        <f t="shared" si="13"/>
        <v>0</v>
      </c>
    </row>
    <row r="96" spans="1:17" ht="12">
      <c r="A96" s="5">
        <v>85</v>
      </c>
      <c r="B96" s="1"/>
      <c r="C96" s="1"/>
      <c r="D96" s="2"/>
      <c r="E96" s="1"/>
      <c r="F96" s="1"/>
      <c r="G96" s="3"/>
      <c r="H96" s="9">
        <f t="shared" si="10"/>
      </c>
      <c r="I96" s="9">
        <f t="shared" si="7"/>
      </c>
      <c r="J96" s="9">
        <f t="shared" si="8"/>
      </c>
      <c r="K96" s="4"/>
      <c r="L96" s="4"/>
      <c r="M96" s="4"/>
      <c r="N96" s="21">
        <f t="shared" si="9"/>
      </c>
      <c r="O96" s="20">
        <f t="shared" si="11"/>
        <v>0</v>
      </c>
      <c r="P96" s="11">
        <f t="shared" si="12"/>
        <v>0</v>
      </c>
      <c r="Q96" s="11">
        <f t="shared" si="13"/>
        <v>0</v>
      </c>
    </row>
    <row r="97" spans="1:17" ht="12">
      <c r="A97" s="5">
        <v>86</v>
      </c>
      <c r="B97" s="1"/>
      <c r="C97" s="1"/>
      <c r="D97" s="2"/>
      <c r="E97" s="1"/>
      <c r="F97" s="1"/>
      <c r="G97" s="3"/>
      <c r="H97" s="9">
        <f t="shared" si="10"/>
      </c>
      <c r="I97" s="9">
        <f t="shared" si="7"/>
      </c>
      <c r="J97" s="9">
        <f t="shared" si="8"/>
      </c>
      <c r="K97" s="4"/>
      <c r="L97" s="4"/>
      <c r="M97" s="4"/>
      <c r="N97" s="21">
        <f t="shared" si="9"/>
      </c>
      <c r="O97" s="20">
        <f t="shared" si="11"/>
        <v>0</v>
      </c>
      <c r="P97" s="11">
        <f t="shared" si="12"/>
        <v>0</v>
      </c>
      <c r="Q97" s="11">
        <f t="shared" si="13"/>
        <v>0</v>
      </c>
    </row>
    <row r="98" spans="1:17" ht="12">
      <c r="A98" s="5">
        <v>87</v>
      </c>
      <c r="B98" s="1"/>
      <c r="C98" s="1"/>
      <c r="D98" s="2"/>
      <c r="E98" s="1"/>
      <c r="F98" s="1"/>
      <c r="G98" s="3"/>
      <c r="H98" s="9">
        <f t="shared" si="10"/>
      </c>
      <c r="I98" s="9">
        <f t="shared" si="7"/>
      </c>
      <c r="J98" s="9">
        <f t="shared" si="8"/>
      </c>
      <c r="K98" s="4"/>
      <c r="L98" s="4"/>
      <c r="M98" s="4"/>
      <c r="N98" s="21">
        <f t="shared" si="9"/>
      </c>
      <c r="O98" s="20">
        <f t="shared" si="11"/>
        <v>0</v>
      </c>
      <c r="P98" s="11">
        <f t="shared" si="12"/>
        <v>0</v>
      </c>
      <c r="Q98" s="11">
        <f t="shared" si="13"/>
        <v>0</v>
      </c>
    </row>
    <row r="99" spans="1:17" ht="12">
      <c r="A99" s="5">
        <v>88</v>
      </c>
      <c r="B99" s="1"/>
      <c r="C99" s="1"/>
      <c r="D99" s="2"/>
      <c r="E99" s="1"/>
      <c r="F99" s="1"/>
      <c r="G99" s="3"/>
      <c r="H99" s="9">
        <f t="shared" si="10"/>
      </c>
      <c r="I99" s="9">
        <f aca="true" t="shared" si="14" ref="I99:I111">IF(SUM(H99:H99)&gt;0,G$3,"")</f>
      </c>
      <c r="J99" s="9">
        <f aca="true" t="shared" si="15" ref="J99:J111">IF(SUM(H99:H99)&gt;0,G$4,"")</f>
      </c>
      <c r="K99" s="4"/>
      <c r="L99" s="4"/>
      <c r="M99" s="4"/>
      <c r="N99" s="21">
        <f aca="true" t="shared" si="16" ref="N99:N111">IF(O99&gt;0,"Needs "&amp;TEXT(O99,"$0")&amp;" Refund",IF(O99&lt;0,"Underpaid by "&amp;TEXT(-O99,"$0"),""))</f>
      </c>
      <c r="O99" s="20">
        <f t="shared" si="11"/>
        <v>0</v>
      </c>
      <c r="P99" s="11">
        <f t="shared" si="12"/>
        <v>0</v>
      </c>
      <c r="Q99" s="11">
        <f t="shared" si="13"/>
        <v>0</v>
      </c>
    </row>
    <row r="100" spans="1:17" ht="12">
      <c r="A100" s="5">
        <v>89</v>
      </c>
      <c r="B100" s="1"/>
      <c r="C100" s="1"/>
      <c r="D100" s="2"/>
      <c r="E100" s="1"/>
      <c r="F100" s="1"/>
      <c r="G100" s="3"/>
      <c r="H100" s="9">
        <f t="shared" si="10"/>
      </c>
      <c r="I100" s="9">
        <f t="shared" si="14"/>
      </c>
      <c r="J100" s="9">
        <f t="shared" si="15"/>
      </c>
      <c r="K100" s="4"/>
      <c r="L100" s="4"/>
      <c r="M100" s="4"/>
      <c r="N100" s="21">
        <f t="shared" si="16"/>
      </c>
      <c r="O100" s="20">
        <f t="shared" si="11"/>
        <v>0</v>
      </c>
      <c r="P100" s="11">
        <f t="shared" si="12"/>
        <v>0</v>
      </c>
      <c r="Q100" s="11">
        <f t="shared" si="13"/>
        <v>0</v>
      </c>
    </row>
    <row r="101" spans="1:17" ht="12">
      <c r="A101" s="5">
        <v>90</v>
      </c>
      <c r="B101" s="1"/>
      <c r="C101" s="1"/>
      <c r="D101" s="2"/>
      <c r="E101" s="1"/>
      <c r="F101" s="1"/>
      <c r="G101" s="3"/>
      <c r="H101" s="9">
        <f t="shared" si="10"/>
      </c>
      <c r="I101" s="9">
        <f t="shared" si="14"/>
      </c>
      <c r="J101" s="9">
        <f t="shared" si="15"/>
      </c>
      <c r="K101" s="4"/>
      <c r="L101" s="4"/>
      <c r="M101" s="4"/>
      <c r="N101" s="21">
        <f t="shared" si="16"/>
      </c>
      <c r="O101" s="20">
        <f t="shared" si="11"/>
        <v>0</v>
      </c>
      <c r="P101" s="11">
        <f t="shared" si="12"/>
        <v>0</v>
      </c>
      <c r="Q101" s="11">
        <f t="shared" si="13"/>
        <v>0</v>
      </c>
    </row>
    <row r="102" spans="1:17" ht="12">
      <c r="A102" s="5">
        <v>91</v>
      </c>
      <c r="B102" s="1"/>
      <c r="C102" s="1"/>
      <c r="D102" s="2"/>
      <c r="E102" s="1"/>
      <c r="F102" s="1"/>
      <c r="G102" s="3"/>
      <c r="H102" s="9">
        <f t="shared" si="10"/>
      </c>
      <c r="I102" s="9">
        <f t="shared" si="14"/>
      </c>
      <c r="J102" s="9">
        <f t="shared" si="15"/>
      </c>
      <c r="K102" s="4"/>
      <c r="L102" s="4"/>
      <c r="M102" s="4"/>
      <c r="N102" s="21">
        <f t="shared" si="16"/>
      </c>
      <c r="O102" s="20">
        <f t="shared" si="11"/>
        <v>0</v>
      </c>
      <c r="P102" s="11">
        <f t="shared" si="12"/>
        <v>0</v>
      </c>
      <c r="Q102" s="11">
        <f t="shared" si="13"/>
        <v>0</v>
      </c>
    </row>
    <row r="103" spans="1:17" ht="12">
      <c r="A103" s="5">
        <v>92</v>
      </c>
      <c r="B103" s="1"/>
      <c r="C103" s="1"/>
      <c r="D103" s="2"/>
      <c r="E103" s="1"/>
      <c r="F103" s="1"/>
      <c r="G103" s="3"/>
      <c r="H103" s="9">
        <f t="shared" si="10"/>
      </c>
      <c r="I103" s="9">
        <f t="shared" si="14"/>
      </c>
      <c r="J103" s="9">
        <f t="shared" si="15"/>
      </c>
      <c r="K103" s="4"/>
      <c r="L103" s="4"/>
      <c r="M103" s="4"/>
      <c r="N103" s="21">
        <f t="shared" si="16"/>
      </c>
      <c r="O103" s="20">
        <f t="shared" si="11"/>
        <v>0</v>
      </c>
      <c r="P103" s="11">
        <f t="shared" si="12"/>
        <v>0</v>
      </c>
      <c r="Q103" s="11">
        <f t="shared" si="13"/>
        <v>0</v>
      </c>
    </row>
    <row r="104" spans="1:17" ht="12">
      <c r="A104" s="5">
        <v>93</v>
      </c>
      <c r="B104" s="1"/>
      <c r="C104" s="1"/>
      <c r="D104" s="2"/>
      <c r="E104" s="1"/>
      <c r="F104" s="1"/>
      <c r="G104" s="3"/>
      <c r="H104" s="9">
        <f t="shared" si="10"/>
      </c>
      <c r="I104" s="9">
        <f t="shared" si="14"/>
      </c>
      <c r="J104" s="9">
        <f t="shared" si="15"/>
      </c>
      <c r="K104" s="4"/>
      <c r="L104" s="4"/>
      <c r="M104" s="4"/>
      <c r="N104" s="21">
        <f t="shared" si="16"/>
      </c>
      <c r="O104" s="20">
        <f t="shared" si="11"/>
        <v>0</v>
      </c>
      <c r="P104" s="11">
        <f t="shared" si="12"/>
        <v>0</v>
      </c>
      <c r="Q104" s="11">
        <f t="shared" si="13"/>
        <v>0</v>
      </c>
    </row>
    <row r="105" spans="1:17" ht="12">
      <c r="A105" s="5">
        <v>94</v>
      </c>
      <c r="B105" s="1"/>
      <c r="C105" s="1"/>
      <c r="D105" s="2"/>
      <c r="E105" s="1"/>
      <c r="F105" s="1"/>
      <c r="G105" s="3"/>
      <c r="H105" s="9">
        <f t="shared" si="10"/>
      </c>
      <c r="I105" s="9">
        <f t="shared" si="14"/>
      </c>
      <c r="J105" s="9">
        <f t="shared" si="15"/>
      </c>
      <c r="K105" s="4"/>
      <c r="L105" s="4"/>
      <c r="M105" s="4"/>
      <c r="N105" s="21">
        <f t="shared" si="16"/>
      </c>
      <c r="O105" s="20">
        <f t="shared" si="11"/>
        <v>0</v>
      </c>
      <c r="P105" s="11">
        <f t="shared" si="12"/>
        <v>0</v>
      </c>
      <c r="Q105" s="11">
        <f t="shared" si="13"/>
        <v>0</v>
      </c>
    </row>
    <row r="106" spans="1:17" ht="12">
      <c r="A106" s="5">
        <v>95</v>
      </c>
      <c r="B106" s="1"/>
      <c r="C106" s="1"/>
      <c r="D106" s="2"/>
      <c r="E106" s="1"/>
      <c r="F106" s="1"/>
      <c r="G106" s="3"/>
      <c r="H106" s="9">
        <f t="shared" si="10"/>
      </c>
      <c r="I106" s="9">
        <f t="shared" si="14"/>
      </c>
      <c r="J106" s="9">
        <f t="shared" si="15"/>
      </c>
      <c r="K106" s="4"/>
      <c r="L106" s="4"/>
      <c r="M106" s="4"/>
      <c r="N106" s="21">
        <f t="shared" si="16"/>
      </c>
      <c r="O106" s="20">
        <f t="shared" si="11"/>
        <v>0</v>
      </c>
      <c r="P106" s="11">
        <f t="shared" si="12"/>
        <v>0</v>
      </c>
      <c r="Q106" s="11">
        <f t="shared" si="13"/>
        <v>0</v>
      </c>
    </row>
    <row r="107" spans="1:17" ht="12">
      <c r="A107" s="5">
        <v>96</v>
      </c>
      <c r="B107" s="1"/>
      <c r="C107" s="1"/>
      <c r="D107" s="2"/>
      <c r="E107" s="1"/>
      <c r="F107" s="1"/>
      <c r="G107" s="3"/>
      <c r="H107" s="9">
        <f t="shared" si="10"/>
      </c>
      <c r="I107" s="9">
        <f t="shared" si="14"/>
      </c>
      <c r="J107" s="9">
        <f t="shared" si="15"/>
      </c>
      <c r="K107" s="4"/>
      <c r="L107" s="4"/>
      <c r="M107" s="4"/>
      <c r="N107" s="21">
        <f t="shared" si="16"/>
      </c>
      <c r="O107" s="20">
        <f t="shared" si="11"/>
        <v>0</v>
      </c>
      <c r="P107" s="11">
        <f t="shared" si="12"/>
        <v>0</v>
      </c>
      <c r="Q107" s="11">
        <f t="shared" si="13"/>
        <v>0</v>
      </c>
    </row>
    <row r="108" spans="1:17" ht="12">
      <c r="A108" s="5">
        <v>97</v>
      </c>
      <c r="B108" s="1"/>
      <c r="C108" s="1"/>
      <c r="D108" s="2"/>
      <c r="E108" s="1"/>
      <c r="F108" s="1"/>
      <c r="G108" s="3"/>
      <c r="H108" s="9">
        <f t="shared" si="10"/>
      </c>
      <c r="I108" s="9">
        <f t="shared" si="14"/>
      </c>
      <c r="J108" s="9">
        <f t="shared" si="15"/>
      </c>
      <c r="K108" s="4"/>
      <c r="L108" s="4"/>
      <c r="M108" s="4"/>
      <c r="N108" s="21">
        <f t="shared" si="16"/>
      </c>
      <c r="O108" s="20">
        <f t="shared" si="11"/>
        <v>0</v>
      </c>
      <c r="P108" s="11">
        <f t="shared" si="12"/>
        <v>0</v>
      </c>
      <c r="Q108" s="11">
        <f t="shared" si="13"/>
        <v>0</v>
      </c>
    </row>
    <row r="109" spans="1:17" ht="12">
      <c r="A109" s="5">
        <v>98</v>
      </c>
      <c r="B109" s="1"/>
      <c r="C109" s="1"/>
      <c r="D109" s="2"/>
      <c r="E109" s="1"/>
      <c r="F109" s="1"/>
      <c r="G109" s="3"/>
      <c r="H109" s="9">
        <f t="shared" si="10"/>
      </c>
      <c r="I109" s="9">
        <f t="shared" si="14"/>
      </c>
      <c r="J109" s="9">
        <f t="shared" si="15"/>
      </c>
      <c r="K109" s="4"/>
      <c r="L109" s="4"/>
      <c r="M109" s="4"/>
      <c r="N109" s="21">
        <f t="shared" si="16"/>
      </c>
      <c r="O109" s="20">
        <f t="shared" si="11"/>
        <v>0</v>
      </c>
      <c r="P109" s="11">
        <f t="shared" si="12"/>
        <v>0</v>
      </c>
      <c r="Q109" s="11">
        <f t="shared" si="13"/>
        <v>0</v>
      </c>
    </row>
    <row r="110" spans="1:17" ht="12">
      <c r="A110" s="5">
        <v>99</v>
      </c>
      <c r="B110" s="1"/>
      <c r="C110" s="1"/>
      <c r="D110" s="2"/>
      <c r="E110" s="1"/>
      <c r="F110" s="1"/>
      <c r="G110" s="3"/>
      <c r="H110" s="9">
        <f t="shared" si="10"/>
      </c>
      <c r="I110" s="9">
        <f t="shared" si="14"/>
      </c>
      <c r="J110" s="9">
        <f t="shared" si="15"/>
      </c>
      <c r="K110" s="4"/>
      <c r="L110" s="4"/>
      <c r="M110" s="4"/>
      <c r="N110" s="21">
        <f t="shared" si="16"/>
      </c>
      <c r="O110" s="20">
        <f t="shared" si="11"/>
        <v>0</v>
      </c>
      <c r="P110" s="11">
        <f t="shared" si="12"/>
        <v>0</v>
      </c>
      <c r="Q110" s="11">
        <f t="shared" si="13"/>
        <v>0</v>
      </c>
    </row>
    <row r="111" spans="1:17" ht="12">
      <c r="A111" s="5">
        <v>100</v>
      </c>
      <c r="B111" s="1"/>
      <c r="C111" s="1"/>
      <c r="D111" s="2"/>
      <c r="E111" s="1"/>
      <c r="F111" s="1"/>
      <c r="G111" s="3"/>
      <c r="H111" s="9">
        <f t="shared" si="10"/>
      </c>
      <c r="I111" s="9">
        <f t="shared" si="14"/>
      </c>
      <c r="J111" s="9">
        <f t="shared" si="15"/>
      </c>
      <c r="K111" s="4"/>
      <c r="L111" s="4"/>
      <c r="M111" s="4"/>
      <c r="N111" s="21">
        <f t="shared" si="16"/>
      </c>
      <c r="O111" s="20">
        <f t="shared" si="11"/>
        <v>0</v>
      </c>
      <c r="P111" s="11">
        <f t="shared" si="12"/>
        <v>0</v>
      </c>
      <c r="Q111" s="11">
        <f t="shared" si="13"/>
        <v>0</v>
      </c>
    </row>
    <row r="112" spans="8:17" ht="12">
      <c r="H112" s="9">
        <f aca="true" t="shared" si="17" ref="H112:M112">IF(SUM(H12:H111)=0,"",SUM(H12:H111))</f>
      </c>
      <c r="I112" s="9">
        <f t="shared" si="17"/>
      </c>
      <c r="J112" s="9">
        <f t="shared" si="17"/>
      </c>
      <c r="K112" s="9">
        <f t="shared" si="17"/>
      </c>
      <c r="L112" s="9">
        <f t="shared" si="17"/>
      </c>
      <c r="M112" s="9">
        <f t="shared" si="17"/>
      </c>
      <c r="N112" s="10"/>
      <c r="O112" s="11"/>
      <c r="P112" s="11">
        <f>SUM(P22:P111)</f>
        <v>0</v>
      </c>
      <c r="Q112" s="11">
        <f>SUM(Q21:Q111)</f>
        <v>0</v>
      </c>
    </row>
    <row r="113" spans="2:6" ht="12">
      <c r="B113" s="49" t="s">
        <v>14</v>
      </c>
      <c r="C113" s="50"/>
      <c r="D113" s="50"/>
      <c r="E113" s="51"/>
      <c r="F113" s="25">
        <f>SUM(L12:M111)</f>
        <v>0</v>
      </c>
    </row>
    <row r="114" spans="2:6" ht="12">
      <c r="B114" s="49" t="s">
        <v>15</v>
      </c>
      <c r="C114" s="50"/>
      <c r="D114" s="50"/>
      <c r="E114" s="51"/>
      <c r="F114" s="25">
        <f>SUM(H12:H111)+SUM(J12:J111)</f>
        <v>0</v>
      </c>
    </row>
    <row r="115" spans="2:6" ht="28.5" customHeight="1">
      <c r="B115" s="37" t="s">
        <v>21</v>
      </c>
      <c r="C115" s="38"/>
      <c r="D115" s="38"/>
      <c r="E115" s="39"/>
      <c r="F115" s="25">
        <f>SUM(K112,-F117,-F116)</f>
        <v>0</v>
      </c>
    </row>
    <row r="116" spans="2:6" ht="28.5" customHeight="1">
      <c r="B116" s="37" t="s">
        <v>43</v>
      </c>
      <c r="C116" s="38"/>
      <c r="D116" s="38"/>
      <c r="E116" s="39"/>
      <c r="F116" s="25">
        <f>SUM(P112:P112)</f>
        <v>0</v>
      </c>
    </row>
    <row r="117" spans="2:13" ht="43.5" customHeight="1">
      <c r="B117" s="37" t="s">
        <v>49</v>
      </c>
      <c r="C117" s="38"/>
      <c r="D117" s="38"/>
      <c r="E117" s="39"/>
      <c r="F117" s="25">
        <f>SUM(F114,-F116,-F113)</f>
        <v>0</v>
      </c>
      <c r="G117" s="40" t="s">
        <v>0</v>
      </c>
      <c r="H117" s="41"/>
      <c r="I117" s="41"/>
      <c r="J117" s="41"/>
      <c r="K117" s="41"/>
      <c r="L117" s="41"/>
      <c r="M117" s="41"/>
    </row>
    <row r="118" spans="7:13" ht="12">
      <c r="G118" s="42" t="s">
        <v>44</v>
      </c>
      <c r="H118" s="43"/>
      <c r="I118" s="19" t="s">
        <v>1</v>
      </c>
      <c r="J118" s="5" t="s">
        <v>2</v>
      </c>
      <c r="M118" s="29"/>
    </row>
    <row r="119" spans="7:13" ht="12">
      <c r="G119" s="34"/>
      <c r="H119" s="35"/>
      <c r="I119" s="26"/>
      <c r="J119" s="5">
        <f aca="true" t="shared" si="18" ref="J119:J124">IF(I119&gt;0,IF(COUNTBLANK(G119:G119)&gt;0,"Please enter instructor's name",""),"")</f>
      </c>
      <c r="M119" s="28">
        <f aca="true" t="shared" si="19" ref="M119:M124">IF(M$118=1,-I119*F$117,"")</f>
      </c>
    </row>
    <row r="120" spans="7:13" ht="12">
      <c r="G120" s="34"/>
      <c r="H120" s="35"/>
      <c r="I120" s="26"/>
      <c r="J120" s="5">
        <f t="shared" si="18"/>
      </c>
      <c r="M120" s="28">
        <f t="shared" si="19"/>
      </c>
    </row>
    <row r="121" spans="7:13" ht="12">
      <c r="G121" s="34"/>
      <c r="H121" s="35"/>
      <c r="I121" s="26"/>
      <c r="J121" s="5">
        <f t="shared" si="18"/>
      </c>
      <c r="M121" s="28">
        <f t="shared" si="19"/>
      </c>
    </row>
    <row r="122" spans="7:13" ht="12">
      <c r="G122" s="34"/>
      <c r="H122" s="35"/>
      <c r="I122" s="26"/>
      <c r="J122" s="5">
        <f t="shared" si="18"/>
      </c>
      <c r="M122" s="28">
        <f t="shared" si="19"/>
      </c>
    </row>
    <row r="123" spans="7:13" ht="12">
      <c r="G123" s="34"/>
      <c r="H123" s="35"/>
      <c r="I123" s="26"/>
      <c r="J123" s="5">
        <f t="shared" si="18"/>
      </c>
      <c r="M123" s="28">
        <f t="shared" si="19"/>
      </c>
    </row>
    <row r="124" spans="7:13" ht="12">
      <c r="G124" s="34"/>
      <c r="H124" s="35"/>
      <c r="I124" s="26"/>
      <c r="J124" s="5">
        <f t="shared" si="18"/>
      </c>
      <c r="M124" s="28">
        <f t="shared" si="19"/>
      </c>
    </row>
    <row r="125" spans="7:13" ht="12">
      <c r="G125" s="36" t="s">
        <v>45</v>
      </c>
      <c r="H125" s="36"/>
      <c r="I125" s="27">
        <f>IF(F117&gt;0,"",IF(SUM(I119:I124)&lt;&gt;1,1-SUM(I119:I124),""))</f>
        <v>1</v>
      </c>
      <c r="M125" s="28">
        <f>IF(M118=1,SUM(M119:M124),"")</f>
      </c>
    </row>
    <row r="126" spans="7:8" ht="12">
      <c r="G126" s="33">
        <f>IF(SUM(I119:I124)&gt;1,"Over allocating","")</f>
      </c>
      <c r="H126" s="33"/>
    </row>
    <row r="127" spans="8:9" ht="12">
      <c r="H127" s="23"/>
      <c r="I127" s="23"/>
    </row>
  </sheetData>
  <sheetProtection password="8947" sheet="1" objects="1" scenarios="1"/>
  <mergeCells count="26">
    <mergeCell ref="B1:E1"/>
    <mergeCell ref="A3:B3"/>
    <mergeCell ref="C3:E3"/>
    <mergeCell ref="A4:B4"/>
    <mergeCell ref="C4:E4"/>
    <mergeCell ref="A5:B5"/>
    <mergeCell ref="C5:E5"/>
    <mergeCell ref="A6:B6"/>
    <mergeCell ref="C6:E6"/>
    <mergeCell ref="A7:B7"/>
    <mergeCell ref="C7:E9"/>
    <mergeCell ref="B113:E113"/>
    <mergeCell ref="B114:E114"/>
    <mergeCell ref="B115:E115"/>
    <mergeCell ref="B116:E116"/>
    <mergeCell ref="B117:E117"/>
    <mergeCell ref="G117:M117"/>
    <mergeCell ref="G118:H118"/>
    <mergeCell ref="G119:H119"/>
    <mergeCell ref="G126:H126"/>
    <mergeCell ref="G120:H120"/>
    <mergeCell ref="G121:H121"/>
    <mergeCell ref="G122:H122"/>
    <mergeCell ref="G123:H123"/>
    <mergeCell ref="G124:H124"/>
    <mergeCell ref="G125:H125"/>
  </mergeCells>
  <conditionalFormatting sqref="N12:O111">
    <cfRule type="expression" priority="1" dxfId="20" stopIfTrue="1">
      <formula>ISNUMBER(SEARCH("needs*",N12))</formula>
    </cfRule>
  </conditionalFormatting>
  <conditionalFormatting sqref="F116:F117">
    <cfRule type="cellIs" priority="2" dxfId="20" operator="greaterThan" stopIfTrue="1">
      <formula>0</formula>
    </cfRule>
  </conditionalFormatting>
  <conditionalFormatting sqref="J119:K124">
    <cfRule type="expression" priority="3" dxfId="21" stopIfTrue="1">
      <formula>ISNUMBER(SEARCH("please*",J119))</formula>
    </cfRule>
  </conditionalFormatting>
  <conditionalFormatting sqref="I126:I127 H127 G126:H126">
    <cfRule type="expression" priority="4" dxfId="20" stopIfTrue="1">
      <formula>ISNUMBER(SEARCH("over*",G126))</formula>
    </cfRule>
  </conditionalFormatting>
  <printOptions/>
  <pageMargins left="0.75" right="0.75" top="1" bottom="1" header="0.5" footer="0.5"/>
  <pageSetup fitToHeight="0" fitToWidth="1" orientation="landscape" paperSize="9" scale="58"/>
  <headerFooter alignWithMargins="0">
    <oddHeader>&amp;C&amp;"Verdana,Bold"&amp;16One-Page Instructor Report</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Oak Ridge National Laboratory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 Gruzalski</dc:creator>
  <cp:keywords/>
  <dc:description/>
  <cp:lastModifiedBy>Brady</cp:lastModifiedBy>
  <cp:lastPrinted>2009-02-26T21:15:49Z</cp:lastPrinted>
  <dcterms:created xsi:type="dcterms:W3CDTF">2009-02-20T15:20:37Z</dcterms:created>
  <dcterms:modified xsi:type="dcterms:W3CDTF">2013-03-27T14:36:44Z</dcterms:modified>
  <cp:category/>
  <cp:version/>
  <cp:contentType/>
  <cp:contentStatus/>
</cp:coreProperties>
</file>