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jhlcapital-my.sharepoint.com/personal/dzalay_jhlcapitalgroup_com/Documents/Desktop/"/>
    </mc:Choice>
  </mc:AlternateContent>
  <xr:revisionPtr revIDLastSave="426" documentId="8_{C0F58B25-A4CD-4933-97A4-C74C2C1E5EBD}" xr6:coauthVersionLast="47" xr6:coauthVersionMax="47" xr10:uidLastSave="{7471862B-1968-4A22-B78C-1C86C9F8A5BA}"/>
  <bookViews>
    <workbookView xWindow="38280" yWindow="-120" windowWidth="38640" windowHeight="21120" xr2:uid="{00000000-000D-0000-FFFF-FFFF00000000}"/>
  </bookViews>
  <sheets>
    <sheet name="Template" sheetId="1" r:id="rId1"/>
    <sheet name="Dx0nn1FelFp" sheetId="2" state="veryHidden" r:id="rId2"/>
  </sheets>
  <definedNames>
    <definedName name="davis">#REF!</definedName>
    <definedName name="_xlnm.Print_Area" localSheetId="0">Template!$B$2:$AU$14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6" i="1" l="1"/>
  <c r="AX15" i="1"/>
  <c r="AX14" i="1"/>
  <c r="AX13" i="1"/>
  <c r="BF16" i="1"/>
  <c r="BF15" i="1"/>
  <c r="BF14" i="1"/>
  <c r="BK16" i="1"/>
  <c r="BJ16" i="1"/>
  <c r="BI16" i="1"/>
  <c r="BH16" i="1"/>
  <c r="BG16" i="1"/>
  <c r="BK15" i="1"/>
  <c r="BJ15" i="1"/>
  <c r="BI15" i="1"/>
  <c r="BH15" i="1"/>
  <c r="BG15" i="1"/>
  <c r="BK14" i="1"/>
  <c r="BJ14" i="1"/>
  <c r="BI14" i="1"/>
  <c r="BH14" i="1"/>
  <c r="BG14" i="1"/>
  <c r="O4" i="1"/>
  <c r="O5" i="1"/>
  <c r="O6" i="1"/>
  <c r="O7" i="1"/>
  <c r="O9" i="1"/>
  <c r="O12" i="1"/>
  <c r="O10" i="1"/>
  <c r="O8" i="1"/>
  <c r="O11" i="1"/>
  <c r="O13" i="1"/>
  <c r="I4" i="1"/>
  <c r="E7" i="1"/>
  <c r="E4" i="1"/>
  <c r="G4" i="1"/>
  <c r="K4" i="1"/>
  <c r="M4" i="1"/>
  <c r="Q4" i="1"/>
  <c r="BF4" i="1" s="1"/>
  <c r="R4" i="1"/>
  <c r="S4" i="1"/>
  <c r="T4" i="1"/>
  <c r="U4" i="1"/>
  <c r="V4" i="1"/>
  <c r="E5" i="1"/>
  <c r="G5" i="1"/>
  <c r="I5" i="1"/>
  <c r="K5" i="1"/>
  <c r="M5" i="1"/>
  <c r="Q5" i="1"/>
  <c r="BF5" i="1" s="1"/>
  <c r="R5" i="1"/>
  <c r="S5" i="1"/>
  <c r="T5" i="1"/>
  <c r="U5" i="1"/>
  <c r="V5" i="1"/>
  <c r="E6" i="1"/>
  <c r="G6" i="1"/>
  <c r="I6" i="1"/>
  <c r="K6" i="1"/>
  <c r="M6" i="1"/>
  <c r="Q6" i="1"/>
  <c r="BF6" i="1" s="1"/>
  <c r="R6" i="1"/>
  <c r="S6" i="1"/>
  <c r="T6" i="1"/>
  <c r="AA6" i="1" s="1"/>
  <c r="U6" i="1"/>
  <c r="V6" i="1"/>
  <c r="AY6" i="1" s="1"/>
  <c r="G7" i="1"/>
  <c r="I7" i="1"/>
  <c r="K7" i="1"/>
  <c r="M7" i="1"/>
  <c r="Q7" i="1"/>
  <c r="BF7" i="1" s="1"/>
  <c r="R7" i="1"/>
  <c r="S7" i="1"/>
  <c r="T7" i="1"/>
  <c r="U7" i="1"/>
  <c r="V7" i="1"/>
  <c r="E9" i="1"/>
  <c r="G9" i="1"/>
  <c r="I9" i="1"/>
  <c r="K9" i="1"/>
  <c r="M9" i="1"/>
  <c r="Q9" i="1"/>
  <c r="BF9" i="1" s="1"/>
  <c r="R9" i="1"/>
  <c r="S9" i="1"/>
  <c r="T9" i="1"/>
  <c r="U9" i="1"/>
  <c r="V9" i="1"/>
  <c r="E12" i="1"/>
  <c r="G12" i="1"/>
  <c r="I12" i="1"/>
  <c r="K12" i="1"/>
  <c r="M12" i="1"/>
  <c r="Q12" i="1"/>
  <c r="BF12" i="1" s="1"/>
  <c r="R12" i="1"/>
  <c r="S12" i="1"/>
  <c r="T12" i="1"/>
  <c r="U12" i="1"/>
  <c r="V12" i="1"/>
  <c r="E10" i="1"/>
  <c r="G10" i="1"/>
  <c r="I10" i="1"/>
  <c r="K10" i="1"/>
  <c r="M10" i="1"/>
  <c r="Q10" i="1"/>
  <c r="BF10" i="1" s="1"/>
  <c r="R10" i="1"/>
  <c r="S10" i="1"/>
  <c r="T10" i="1"/>
  <c r="U10" i="1"/>
  <c r="V10" i="1"/>
  <c r="E8" i="1"/>
  <c r="G8" i="1"/>
  <c r="I8" i="1"/>
  <c r="K8" i="1"/>
  <c r="M8" i="1"/>
  <c r="Q8" i="1"/>
  <c r="BF8" i="1" s="1"/>
  <c r="R8" i="1"/>
  <c r="S8" i="1"/>
  <c r="T8" i="1"/>
  <c r="U8" i="1"/>
  <c r="V8" i="1"/>
  <c r="E11" i="1"/>
  <c r="G11" i="1"/>
  <c r="I11" i="1"/>
  <c r="K11" i="1"/>
  <c r="M11" i="1"/>
  <c r="Q11" i="1"/>
  <c r="BF11" i="1" s="1"/>
  <c r="R11" i="1"/>
  <c r="S11" i="1"/>
  <c r="Z11" i="1" s="1"/>
  <c r="T11" i="1"/>
  <c r="U11" i="1"/>
  <c r="V11" i="1"/>
  <c r="E13" i="1"/>
  <c r="G13" i="1"/>
  <c r="I13" i="1"/>
  <c r="K13" i="1"/>
  <c r="M13" i="1"/>
  <c r="Q13" i="1"/>
  <c r="BF13" i="1" s="1"/>
  <c r="BG13" i="1" s="1"/>
  <c r="R13" i="1"/>
  <c r="S13" i="1"/>
  <c r="Z13" i="1" s="1"/>
  <c r="T13" i="1"/>
  <c r="AA13" i="1" s="1"/>
  <c r="U13" i="1"/>
  <c r="AB13" i="1" s="1"/>
  <c r="V13" i="1"/>
  <c r="E14" i="1"/>
  <c r="G14" i="1"/>
  <c r="I14" i="1"/>
  <c r="K14" i="1"/>
  <c r="M14" i="1"/>
  <c r="O14" i="1"/>
  <c r="Q14" i="1"/>
  <c r="X14" i="1" s="1"/>
  <c r="R14" i="1"/>
  <c r="Y14" i="1" s="1"/>
  <c r="S14" i="1"/>
  <c r="Z14" i="1" s="1"/>
  <c r="T14" i="1"/>
  <c r="AA14" i="1" s="1"/>
  <c r="U14" i="1"/>
  <c r="V14" i="1"/>
  <c r="AS14" i="1" s="1"/>
  <c r="E15" i="1"/>
  <c r="G15" i="1"/>
  <c r="I15" i="1"/>
  <c r="K15" i="1"/>
  <c r="M15" i="1"/>
  <c r="O15" i="1"/>
  <c r="Q15" i="1"/>
  <c r="X15" i="1" s="1"/>
  <c r="R15" i="1"/>
  <c r="Y15" i="1" s="1"/>
  <c r="S15" i="1"/>
  <c r="Z15" i="1" s="1"/>
  <c r="T15" i="1"/>
  <c r="AA15" i="1" s="1"/>
  <c r="U15" i="1"/>
  <c r="AB15" i="1" s="1"/>
  <c r="V15" i="1"/>
  <c r="AL15" i="1" s="1"/>
  <c r="E16" i="1"/>
  <c r="G16" i="1"/>
  <c r="I16" i="1"/>
  <c r="K16" i="1"/>
  <c r="M16" i="1"/>
  <c r="O16" i="1"/>
  <c r="Q16" i="1"/>
  <c r="X16" i="1" s="1"/>
  <c r="R16" i="1"/>
  <c r="Y16" i="1" s="1"/>
  <c r="S16" i="1"/>
  <c r="Z16" i="1" s="1"/>
  <c r="T16" i="1"/>
  <c r="U16" i="1"/>
  <c r="AB16" i="1" s="1"/>
  <c r="V16" i="1"/>
  <c r="D19" i="1"/>
  <c r="E19" i="1"/>
  <c r="F19" i="1"/>
  <c r="G19" i="1"/>
  <c r="H19" i="1"/>
  <c r="I19" i="1"/>
  <c r="J19" i="1"/>
  <c r="K19" i="1"/>
  <c r="L19" i="1"/>
  <c r="M19" i="1"/>
  <c r="N19" i="1"/>
  <c r="O19" i="1"/>
  <c r="C20" i="1"/>
  <c r="G20" i="1" s="1"/>
  <c r="D20" i="1"/>
  <c r="E20" i="1"/>
  <c r="F20" i="1"/>
  <c r="H20" i="1"/>
  <c r="J20" i="1"/>
  <c r="L20" i="1"/>
  <c r="N20" i="1"/>
  <c r="D21" i="1"/>
  <c r="F21" i="1"/>
  <c r="H21" i="1"/>
  <c r="J21" i="1"/>
  <c r="L21" i="1"/>
  <c r="N21" i="1"/>
  <c r="D22" i="1"/>
  <c r="F22" i="1"/>
  <c r="H22" i="1"/>
  <c r="J22" i="1"/>
  <c r="L22" i="1"/>
  <c r="N22" i="1"/>
  <c r="D23" i="1"/>
  <c r="F23" i="1"/>
  <c r="H23" i="1"/>
  <c r="J23" i="1"/>
  <c r="L23" i="1"/>
  <c r="N23" i="1"/>
  <c r="D24" i="1"/>
  <c r="F24" i="1"/>
  <c r="H24" i="1"/>
  <c r="J24" i="1"/>
  <c r="L24" i="1"/>
  <c r="N24" i="1"/>
  <c r="D25" i="1"/>
  <c r="F25" i="1"/>
  <c r="H25" i="1"/>
  <c r="J25" i="1"/>
  <c r="L25" i="1"/>
  <c r="N25" i="1"/>
  <c r="D26" i="1"/>
  <c r="F26" i="1"/>
  <c r="H26" i="1"/>
  <c r="J26" i="1"/>
  <c r="L26" i="1"/>
  <c r="N26" i="1"/>
  <c r="D27" i="1"/>
  <c r="F27" i="1"/>
  <c r="H27" i="1"/>
  <c r="J27" i="1"/>
  <c r="L27" i="1"/>
  <c r="N27" i="1"/>
  <c r="AD14" i="1"/>
  <c r="AE14" i="1"/>
  <c r="AC14" i="1"/>
  <c r="AL10" i="1"/>
  <c r="AG15" i="1"/>
  <c r="AL5" i="1"/>
  <c r="AA9" i="1" l="1"/>
  <c r="AB4" i="1"/>
  <c r="AB5" i="1"/>
  <c r="AB7" i="1"/>
  <c r="AB9" i="1"/>
  <c r="AB10" i="1"/>
  <c r="AB8" i="1"/>
  <c r="AB11" i="1"/>
  <c r="AB6" i="1"/>
  <c r="AA7" i="1"/>
  <c r="AA4" i="1"/>
  <c r="AA5" i="1"/>
  <c r="AA10" i="1"/>
  <c r="AA8" i="1"/>
  <c r="AA11" i="1"/>
  <c r="AA12" i="1"/>
  <c r="Z5" i="1"/>
  <c r="Z6" i="1"/>
  <c r="Z7" i="1"/>
  <c r="Z9" i="1"/>
  <c r="Z12" i="1"/>
  <c r="Z10" i="1"/>
  <c r="Z8" i="1"/>
  <c r="AD4" i="1"/>
  <c r="BG5" i="1"/>
  <c r="BG10" i="1"/>
  <c r="BH10" i="1" s="1"/>
  <c r="BI10" i="1" s="1"/>
  <c r="BJ10" i="1" s="1"/>
  <c r="BK10" i="1" s="1"/>
  <c r="BG11" i="1"/>
  <c r="BH11" i="1" s="1"/>
  <c r="BI11" i="1" s="1"/>
  <c r="BJ11" i="1" s="1"/>
  <c r="BK11" i="1" s="1"/>
  <c r="BG12" i="1"/>
  <c r="BH12" i="1" s="1"/>
  <c r="BI12" i="1" s="1"/>
  <c r="BJ12" i="1" s="1"/>
  <c r="BK12" i="1" s="1"/>
  <c r="BG8" i="1"/>
  <c r="BH8" i="1" s="1"/>
  <c r="BI8" i="1" s="1"/>
  <c r="BJ8" i="1" s="1"/>
  <c r="BK8" i="1" s="1"/>
  <c r="BG6" i="1"/>
  <c r="BH6" i="1" s="1"/>
  <c r="BI6" i="1" s="1"/>
  <c r="BJ6" i="1" s="1"/>
  <c r="BK6" i="1" s="1"/>
  <c r="BG7" i="1"/>
  <c r="BH7" i="1" s="1"/>
  <c r="BI7" i="1" s="1"/>
  <c r="BJ7" i="1" s="1"/>
  <c r="BK7" i="1" s="1"/>
  <c r="BG9" i="1"/>
  <c r="BH9" i="1" s="1"/>
  <c r="BI9" i="1" s="1"/>
  <c r="BJ9" i="1" s="1"/>
  <c r="BK9" i="1" s="1"/>
  <c r="BL13" i="1"/>
  <c r="BL4" i="1"/>
  <c r="BL5" i="1"/>
  <c r="BL6" i="1"/>
  <c r="BL7" i="1"/>
  <c r="BL8" i="1"/>
  <c r="BL9" i="1"/>
  <c r="BL10" i="1"/>
  <c r="BL11" i="1"/>
  <c r="BL12" i="1"/>
  <c r="BL14" i="1"/>
  <c r="BL15" i="1"/>
  <c r="BL16" i="1"/>
  <c r="X4" i="1"/>
  <c r="BG4" i="1"/>
  <c r="Y5" i="1"/>
  <c r="BH13" i="1"/>
  <c r="BI13" i="1" s="1"/>
  <c r="BJ13" i="1" s="1"/>
  <c r="BK13" i="1" s="1"/>
  <c r="Y13" i="1"/>
  <c r="Y12" i="1"/>
  <c r="Y11" i="1"/>
  <c r="Y9" i="1"/>
  <c r="Y8" i="1"/>
  <c r="Y7" i="1"/>
  <c r="Y6" i="1"/>
  <c r="X6" i="1"/>
  <c r="X7" i="1"/>
  <c r="X9" i="1"/>
  <c r="X12" i="1"/>
  <c r="X10" i="1"/>
  <c r="X8" i="1"/>
  <c r="X11" i="1"/>
  <c r="X13" i="1"/>
  <c r="X5" i="1"/>
  <c r="AF12" i="1"/>
  <c r="AB12" i="1"/>
  <c r="AC10" i="1"/>
  <c r="Y10" i="1"/>
  <c r="AF14" i="1"/>
  <c r="AB14" i="1"/>
  <c r="AE16" i="1"/>
  <c r="AA16" i="1"/>
  <c r="Z4" i="1"/>
  <c r="Y4" i="1"/>
  <c r="AE5" i="1"/>
  <c r="AD12" i="1"/>
  <c r="AD8" i="1"/>
  <c r="AD13" i="1"/>
  <c r="AF15" i="1"/>
  <c r="AQ14" i="1"/>
  <c r="AM14" i="1" s="1"/>
  <c r="AC6" i="1"/>
  <c r="AD6" i="1"/>
  <c r="AC12" i="1"/>
  <c r="AS4" i="1"/>
  <c r="AP14" i="1"/>
  <c r="AQ15" i="1"/>
  <c r="AE13" i="1"/>
  <c r="AG11" i="1"/>
  <c r="AK14" i="1"/>
  <c r="AL8" i="1"/>
  <c r="AH14" i="1"/>
  <c r="AF11" i="1"/>
  <c r="AD16" i="1"/>
  <c r="AI14" i="1"/>
  <c r="AE10" i="1"/>
  <c r="AI15" i="1"/>
  <c r="AS15" i="1"/>
  <c r="K20" i="1"/>
  <c r="AL11" i="1"/>
  <c r="AR14" i="1"/>
  <c r="AK15" i="1"/>
  <c r="AG14" i="1"/>
  <c r="I20" i="1"/>
  <c r="AY14" i="1"/>
  <c r="AI13" i="1"/>
  <c r="C21" i="1"/>
  <c r="O21" i="1" s="1"/>
  <c r="BA14" i="1"/>
  <c r="AJ15" i="1"/>
  <c r="AL14" i="1"/>
  <c r="O20" i="1"/>
  <c r="AH16" i="1"/>
  <c r="AE9" i="1"/>
  <c r="BB14" i="1"/>
  <c r="M20" i="1"/>
  <c r="AI6" i="1"/>
  <c r="AH6" i="1"/>
  <c r="AJ6" i="1"/>
  <c r="AJ14" i="1"/>
  <c r="AE11" i="1"/>
  <c r="AK16" i="1"/>
  <c r="AC16" i="1"/>
  <c r="AH13" i="1"/>
  <c r="AC13" i="1"/>
  <c r="AE15" i="1"/>
  <c r="AF10" i="1"/>
  <c r="AG7" i="1"/>
  <c r="AK5" i="1"/>
  <c r="AL16" i="1"/>
  <c r="AJ12" i="1"/>
  <c r="AG6" i="1"/>
  <c r="AG5" i="1"/>
  <c r="AG9" i="1"/>
  <c r="AP9" i="1"/>
  <c r="AR9" i="1"/>
  <c r="AY9" i="1"/>
  <c r="AJ9" i="1"/>
  <c r="AF7" i="1"/>
  <c r="AK7" i="1"/>
  <c r="AK11" i="1"/>
  <c r="AJ11" i="1"/>
  <c r="AH12" i="1"/>
  <c r="AI4" i="1"/>
  <c r="BB4" i="1"/>
  <c r="AI12" i="1"/>
  <c r="BA12" i="1"/>
  <c r="AE12" i="1"/>
  <c r="AI10" i="1"/>
  <c r="AD11" i="1"/>
  <c r="BA6" i="1"/>
  <c r="BB6" i="1"/>
  <c r="AE6" i="1"/>
  <c r="AF6" i="1"/>
  <c r="AJ5" i="1"/>
  <c r="AS5" i="1"/>
  <c r="AI5" i="1"/>
  <c r="BB5" i="1"/>
  <c r="AY5" i="1"/>
  <c r="AC5" i="1"/>
  <c r="AP10" i="1"/>
  <c r="BB12" i="1"/>
  <c r="AY11" i="1"/>
  <c r="AQ9" i="1"/>
  <c r="AM9" i="1" s="1"/>
  <c r="AR5" i="1"/>
  <c r="AQ5" i="1"/>
  <c r="AM5" i="1" s="1"/>
  <c r="BA5" i="1"/>
  <c r="AC4" i="1"/>
  <c r="AH4" i="1"/>
  <c r="AQ12" i="1"/>
  <c r="AM12" i="1" s="1"/>
  <c r="AS12" i="1"/>
  <c r="AN14" i="1"/>
  <c r="AL6" i="1"/>
  <c r="AP4" i="1"/>
  <c r="AK6" i="1"/>
  <c r="AP12" i="1"/>
  <c r="AP6" i="1"/>
  <c r="AL13" i="1"/>
  <c r="AK9" i="1"/>
  <c r="AQ6" i="1"/>
  <c r="AM6" i="1" s="1"/>
  <c r="AG12" i="1"/>
  <c r="AY12" i="1"/>
  <c r="AY13" i="1"/>
  <c r="AS13" i="1"/>
  <c r="AG8" i="1"/>
  <c r="AF4" i="1"/>
  <c r="BA4" i="1"/>
  <c r="AF8" i="1"/>
  <c r="AK8" i="1"/>
  <c r="AJ4" i="1"/>
  <c r="AK4" i="1"/>
  <c r="AY4" i="1"/>
  <c r="AE4" i="1"/>
  <c r="AR4" i="1"/>
  <c r="AJ7" i="1"/>
  <c r="AH5" i="1"/>
  <c r="AD5" i="1"/>
  <c r="AH10" i="1"/>
  <c r="BB10" i="1"/>
  <c r="AC11" i="1"/>
  <c r="AD10" i="1"/>
  <c r="AR10" i="1"/>
  <c r="AS16" i="1"/>
  <c r="AJ16" i="1"/>
  <c r="AP15" i="1"/>
  <c r="BB16" i="1"/>
  <c r="AR16" i="1"/>
  <c r="AI16" i="1"/>
  <c r="AY15" i="1"/>
  <c r="BA16" i="1"/>
  <c r="AQ16" i="1"/>
  <c r="AM15" i="1"/>
  <c r="BA15" i="1"/>
  <c r="BB15" i="1"/>
  <c r="AP16" i="1"/>
  <c r="AG16" i="1"/>
  <c r="AC15" i="1"/>
  <c r="AY16" i="1"/>
  <c r="AF16" i="1"/>
  <c r="AH15" i="1"/>
  <c r="AT15" i="1" s="1"/>
  <c r="AR15" i="1"/>
  <c r="AD15" i="1"/>
  <c r="AQ4" i="1"/>
  <c r="AM4" i="1" s="1"/>
  <c r="AL12" i="1"/>
  <c r="AR12" i="1"/>
  <c r="AL4" i="1"/>
  <c r="AL7" i="1"/>
  <c r="AG4" i="1"/>
  <c r="BA13" i="1"/>
  <c r="AQ10" i="1"/>
  <c r="AM10" i="1" s="1"/>
  <c r="AF13" i="1"/>
  <c r="BB13" i="1"/>
  <c r="AJ10" i="1"/>
  <c r="AK10" i="1"/>
  <c r="AS10" i="1"/>
  <c r="AF9" i="1"/>
  <c r="BB9" i="1"/>
  <c r="AY10" i="1"/>
  <c r="AJ13" i="1"/>
  <c r="AG10" i="1"/>
  <c r="AS9" i="1"/>
  <c r="AK13" i="1"/>
  <c r="BA10" i="1"/>
  <c r="AL9" i="1"/>
  <c r="AF5" i="1"/>
  <c r="AR13" i="1"/>
  <c r="AG13" i="1"/>
  <c r="AK12" i="1"/>
  <c r="AS6" i="1"/>
  <c r="AR6" i="1"/>
  <c r="AP8" i="1"/>
  <c r="AQ8" i="1"/>
  <c r="AM8" i="1" s="1"/>
  <c r="AR8" i="1"/>
  <c r="AE8" i="1"/>
  <c r="AH8" i="1"/>
  <c r="AJ8" i="1"/>
  <c r="AI8" i="1"/>
  <c r="AI9" i="1"/>
  <c r="AE7" i="1"/>
  <c r="AD7" i="1"/>
  <c r="AP11" i="1"/>
  <c r="AP7" i="1"/>
  <c r="AS8" i="1"/>
  <c r="AI7" i="1"/>
  <c r="AH11" i="1"/>
  <c r="AX11" i="1" s="1"/>
  <c r="AR7" i="1"/>
  <c r="BA11" i="1"/>
  <c r="AS11" i="1"/>
  <c r="BA8" i="1"/>
  <c r="AD9" i="1"/>
  <c r="BB11" i="1"/>
  <c r="AH7" i="1"/>
  <c r="AX7" i="1" s="1"/>
  <c r="AH9" i="1"/>
  <c r="AY8" i="1"/>
  <c r="BB8" i="1"/>
  <c r="AP5" i="1"/>
  <c r="AI11" i="1"/>
  <c r="AY7" i="1"/>
  <c r="BB7" i="1"/>
  <c r="AC9" i="1"/>
  <c r="AR11" i="1"/>
  <c r="BA7" i="1"/>
  <c r="AQ7" i="1"/>
  <c r="BA9" i="1"/>
  <c r="AS7" i="1"/>
  <c r="AC7" i="1"/>
  <c r="AQ11" i="1"/>
  <c r="AM11" i="1" s="1"/>
  <c r="AP13" i="1"/>
  <c r="AC8" i="1"/>
  <c r="AQ13" i="1"/>
  <c r="BH5" i="1" l="1"/>
  <c r="BI5" i="1" s="1"/>
  <c r="BJ5" i="1" s="1"/>
  <c r="BK5" i="1" s="1"/>
  <c r="BM15" i="1"/>
  <c r="BM14" i="1"/>
  <c r="BM13" i="1"/>
  <c r="BM12" i="1"/>
  <c r="BM11" i="1"/>
  <c r="BM10" i="1"/>
  <c r="BM9" i="1"/>
  <c r="BM8" i="1"/>
  <c r="BM7" i="1"/>
  <c r="BM6" i="1"/>
  <c r="BM5" i="1"/>
  <c r="BM4" i="1"/>
  <c r="AX5" i="1"/>
  <c r="AX8" i="1"/>
  <c r="AX9" i="1"/>
  <c r="AX4" i="1"/>
  <c r="AX6" i="1"/>
  <c r="AX12" i="1"/>
  <c r="AX10" i="1"/>
  <c r="BM16" i="1"/>
  <c r="BH4" i="1"/>
  <c r="AT14" i="1"/>
  <c r="AV12" i="1"/>
  <c r="AN15" i="1"/>
  <c r="AZ15" i="1"/>
  <c r="AZ6" i="1"/>
  <c r="AV9" i="1"/>
  <c r="AV16" i="1"/>
  <c r="AZ14" i="1"/>
  <c r="G21" i="1"/>
  <c r="I21" i="1"/>
  <c r="K21" i="1"/>
  <c r="M21" i="1"/>
  <c r="E21" i="1"/>
  <c r="C22" i="1"/>
  <c r="AV14" i="1"/>
  <c r="AT13" i="1"/>
  <c r="AV15" i="1"/>
  <c r="AV6" i="1"/>
  <c r="AZ5" i="1"/>
  <c r="AZ16" i="1"/>
  <c r="AZ4" i="1"/>
  <c r="AT6" i="1"/>
  <c r="AZ12" i="1"/>
  <c r="AV4" i="1"/>
  <c r="AV8" i="1"/>
  <c r="AT10" i="1"/>
  <c r="AT12" i="1"/>
  <c r="AT5" i="1"/>
  <c r="AV5" i="1"/>
  <c r="AN5" i="1"/>
  <c r="AN9" i="1"/>
  <c r="AN6" i="1"/>
  <c r="AT4" i="1"/>
  <c r="AN12" i="1"/>
  <c r="AV13" i="1"/>
  <c r="AZ13" i="1"/>
  <c r="AZ10" i="1"/>
  <c r="AV7" i="1"/>
  <c r="AZ9" i="1"/>
  <c r="AV10" i="1"/>
  <c r="AN10" i="1"/>
  <c r="AZ11" i="1"/>
  <c r="AT16" i="1"/>
  <c r="AM16" i="1"/>
  <c r="AN16" i="1"/>
  <c r="AN4" i="1"/>
  <c r="AN8" i="1"/>
  <c r="AT8" i="1"/>
  <c r="AZ8" i="1"/>
  <c r="AZ7" i="1"/>
  <c r="AV11" i="1"/>
  <c r="AT9" i="1"/>
  <c r="AN11" i="1"/>
  <c r="AT7" i="1"/>
  <c r="AT11" i="1"/>
  <c r="AM7" i="1"/>
  <c r="AN7" i="1"/>
  <c r="AM13" i="1"/>
  <c r="AN13" i="1"/>
  <c r="BN15" i="1" l="1"/>
  <c r="BN16" i="1"/>
  <c r="BN14" i="1"/>
  <c r="BN13" i="1"/>
  <c r="BN12" i="1"/>
  <c r="BN11" i="1"/>
  <c r="BN10" i="1"/>
  <c r="BN9" i="1"/>
  <c r="BN8" i="1"/>
  <c r="BN7" i="1"/>
  <c r="BN6" i="1"/>
  <c r="BN5" i="1"/>
  <c r="BN4" i="1"/>
  <c r="BI4" i="1"/>
  <c r="BO14" i="1"/>
  <c r="BO13" i="1"/>
  <c r="BJ4" i="1"/>
  <c r="I22" i="1"/>
  <c r="C23" i="1"/>
  <c r="O22" i="1"/>
  <c r="K22" i="1"/>
  <c r="G22" i="1"/>
  <c r="M22" i="1"/>
  <c r="E22" i="1"/>
  <c r="AN2" i="1"/>
  <c r="BO15" i="1" l="1"/>
  <c r="BO16" i="1"/>
  <c r="BO12" i="1"/>
  <c r="BO11" i="1"/>
  <c r="BO10" i="1"/>
  <c r="BO9" i="1"/>
  <c r="BO7" i="1"/>
  <c r="BO5" i="1"/>
  <c r="BO8" i="1"/>
  <c r="BO6" i="1"/>
  <c r="BO4" i="1"/>
  <c r="BP16" i="1"/>
  <c r="BP15" i="1"/>
  <c r="BP14" i="1"/>
  <c r="BP13" i="1"/>
  <c r="BP12" i="1"/>
  <c r="BP11" i="1"/>
  <c r="BP10" i="1"/>
  <c r="BP9" i="1"/>
  <c r="BP8" i="1"/>
  <c r="BP7" i="1"/>
  <c r="BP6" i="1"/>
  <c r="BP5" i="1"/>
  <c r="BP4" i="1"/>
  <c r="BK4" i="1"/>
  <c r="AO6" i="1"/>
  <c r="AU6" i="1" s="1"/>
  <c r="E23" i="1"/>
  <c r="K23" i="1"/>
  <c r="G23" i="1"/>
  <c r="I23" i="1"/>
  <c r="O23" i="1"/>
  <c r="M23" i="1"/>
  <c r="C24" i="1"/>
  <c r="AO8" i="1"/>
  <c r="AU8" i="1" s="1"/>
  <c r="AO14" i="1"/>
  <c r="AU14" i="1" s="1"/>
  <c r="AO12" i="1"/>
  <c r="AU12" i="1" s="1"/>
  <c r="AO16" i="1"/>
  <c r="AU16" i="1" s="1"/>
  <c r="AO7" i="1"/>
  <c r="AU7" i="1" s="1"/>
  <c r="AO11" i="1"/>
  <c r="AU11" i="1" s="1"/>
  <c r="AO13" i="1"/>
  <c r="AU13" i="1" s="1"/>
  <c r="AO9" i="1"/>
  <c r="AU9" i="1" s="1"/>
  <c r="AO5" i="1"/>
  <c r="AU5" i="1" s="1"/>
  <c r="AO15" i="1"/>
  <c r="AU15" i="1" s="1"/>
  <c r="AO10" i="1"/>
  <c r="AU10" i="1" s="1"/>
  <c r="AO4" i="1"/>
  <c r="AU4" i="1" s="1"/>
  <c r="BQ16" i="1" l="1"/>
  <c r="AW16" i="1" s="1"/>
  <c r="BQ15" i="1"/>
  <c r="AW15" i="1" s="1"/>
  <c r="BQ14" i="1"/>
  <c r="AW14" i="1" s="1"/>
  <c r="BQ13" i="1"/>
  <c r="AW13" i="1" s="1"/>
  <c r="BQ12" i="1"/>
  <c r="AW12" i="1" s="1"/>
  <c r="BQ11" i="1"/>
  <c r="AW11" i="1" s="1"/>
  <c r="BQ10" i="1"/>
  <c r="AW10" i="1" s="1"/>
  <c r="BQ9" i="1"/>
  <c r="AW9" i="1" s="1"/>
  <c r="BQ8" i="1"/>
  <c r="AW8" i="1" s="1"/>
  <c r="BQ7" i="1"/>
  <c r="AW7" i="1" s="1"/>
  <c r="BQ6" i="1"/>
  <c r="AW6" i="1" s="1"/>
  <c r="BQ5" i="1"/>
  <c r="AW5" i="1" s="1"/>
  <c r="BQ4" i="1"/>
  <c r="AW4" i="1" s="1"/>
  <c r="E24" i="1"/>
  <c r="M24" i="1"/>
  <c r="O24" i="1"/>
  <c r="G24" i="1"/>
  <c r="C25" i="1"/>
  <c r="K24" i="1"/>
  <c r="I24" i="1"/>
  <c r="E25" i="1" l="1"/>
  <c r="M25" i="1"/>
  <c r="G25" i="1"/>
  <c r="O25" i="1"/>
  <c r="C26" i="1"/>
  <c r="I25" i="1"/>
  <c r="K25" i="1"/>
  <c r="M26" i="1" l="1"/>
  <c r="C27" i="1"/>
  <c r="I26" i="1"/>
  <c r="E26" i="1"/>
  <c r="G26" i="1"/>
  <c r="O26" i="1"/>
  <c r="K26" i="1"/>
  <c r="K27" i="1" l="1"/>
  <c r="G27" i="1"/>
  <c r="O27" i="1"/>
  <c r="E27" i="1"/>
  <c r="M27" i="1"/>
  <c r="I27" i="1"/>
</calcChain>
</file>

<file path=xl/sharedStrings.xml><?xml version="1.0" encoding="utf-8"?>
<sst xmlns="http://schemas.openxmlformats.org/spreadsheetml/2006/main" count="42" uniqueCount="34">
  <si>
    <t>Innings 1 - 6</t>
  </si>
  <si>
    <t>Innings 1 - 5</t>
  </si>
  <si>
    <t>Inning:</t>
  </si>
  <si>
    <t>bench</t>
  </si>
  <si>
    <t>infield</t>
  </si>
  <si>
    <t>outfield</t>
  </si>
  <si>
    <t>total</t>
  </si>
  <si>
    <t>Position Lookup Table</t>
  </si>
  <si>
    <t>Pitcher</t>
  </si>
  <si>
    <t>Catcher</t>
  </si>
  <si>
    <t>1st Base</t>
  </si>
  <si>
    <t>2nd Base</t>
  </si>
  <si>
    <t>3rd Base</t>
  </si>
  <si>
    <t>Short</t>
  </si>
  <si>
    <t>Left</t>
  </si>
  <si>
    <t>Center</t>
  </si>
  <si>
    <t>Right</t>
  </si>
  <si>
    <t>Position</t>
  </si>
  <si>
    <t>Count</t>
  </si>
  <si>
    <t>Directions</t>
  </si>
  <si>
    <t xml:space="preserve">1. Enter player names and numbers in the left-hand column.
2. Enter player position number for each inning.  </t>
  </si>
  <si>
    <t>Note!</t>
  </si>
  <si>
    <t xml:space="preserve">When opening the file, you must select "Enable Macros" in order to make the buttons to work properly.  If you are not prompted to enable macros when opening the spreadsheet and the buttons do not work, you may need to reduce the macro security level from </t>
  </si>
  <si>
    <t>Version</t>
  </si>
  <si>
    <t>IF 4+</t>
  </si>
  <si>
    <t>IF 3-</t>
  </si>
  <si>
    <t>Infield 3X+ in a Row</t>
  </si>
  <si>
    <t>Infield 4X before another plays 3X</t>
  </si>
  <si>
    <t>Outfield 2X in a Row</t>
  </si>
  <si>
    <t>Bench 2X in a Row</t>
  </si>
  <si>
    <t>Battery (P+C) Innings</t>
  </si>
  <si>
    <t>Game Info</t>
  </si>
  <si>
    <t>Bench</t>
  </si>
  <si>
    <t>Uneven Bench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</si>
</sst>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x14ac:knownFonts="1">
    <font>
      <sz val="10"/>
      <color indexed="64"/>
      <name val="Arial"/>
    </font>
    <font>
      <b/>
      <sz val="10"/>
      <color indexed="64"/>
      <name val="Arial"/>
      <family val="2"/>
    </font>
    <font>
      <sz val="12"/>
      <color indexed="64"/>
      <name val="Arial"/>
      <family val="2"/>
    </font>
    <font>
      <sz val="10"/>
      <color indexed="64"/>
      <name val="Arial"/>
      <family val="2"/>
    </font>
    <font>
      <sz val="10"/>
      <color indexed="10"/>
      <name val="Arial"/>
      <family val="2"/>
    </font>
    <font>
      <sz val="14"/>
      <color indexed="64"/>
      <name val="Arial"/>
      <family val="2"/>
    </font>
    <font>
      <sz val="14"/>
      <color indexed="64"/>
      <name val="Arial"/>
      <family val="2"/>
    </font>
    <font>
      <b/>
      <sz val="20"/>
      <color indexed="64"/>
      <name val="Arial"/>
      <family val="2"/>
    </font>
    <font>
      <sz val="14"/>
      <color indexed="64"/>
      <name val="Franklin Gothic Book"/>
      <family val="2"/>
    </font>
    <font>
      <b/>
      <sz val="28"/>
      <color indexed="64"/>
      <name val="Arial"/>
      <family val="2"/>
    </font>
    <font>
      <sz val="10"/>
      <color indexed="10"/>
      <name val="Arial"/>
      <family val="2"/>
    </font>
    <font>
      <sz val="10"/>
      <color indexed="9"/>
      <name val="Arial"/>
      <family val="2"/>
    </font>
    <font>
      <b/>
      <sz val="12"/>
      <color indexed="9"/>
      <name val="Arial"/>
      <family val="2"/>
    </font>
    <font>
      <b/>
      <sz val="12"/>
      <color indexed="64"/>
      <name val="Arial"/>
      <family val="2"/>
    </font>
    <font>
      <sz val="10"/>
      <color indexed="64"/>
      <name val="Arial"/>
    </font>
  </fonts>
  <fills count="7">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43" fontId="14" fillId="0" borderId="0" applyFont="0" applyFill="0" applyBorder="0" applyAlignment="0" applyProtection="0"/>
  </cellStyleXfs>
  <cellXfs count="97">
    <xf numFmtId="0" fontId="0" fillId="0" borderId="0" xfId="0" applyAlignment="1"/>
    <xf numFmtId="0" fontId="0" fillId="0" borderId="0" xfId="0" applyAlignment="1">
      <alignment horizontal="center"/>
    </xf>
    <xf numFmtId="0" fontId="0" fillId="0" borderId="0" xfId="0" applyAlignment="1" applyProtection="1">
      <protection locked="0"/>
    </xf>
    <xf numFmtId="0" fontId="0" fillId="0" borderId="0" xfId="0">
      <alignment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left"/>
    </xf>
    <xf numFmtId="0" fontId="1" fillId="2" borderId="2" xfId="0" applyFont="1" applyFill="1" applyBorder="1" applyAlignment="1">
      <alignment horizontal="center"/>
    </xf>
    <xf numFmtId="0" fontId="1" fillId="2" borderId="3" xfId="0" applyFont="1" applyFill="1" applyBorder="1" applyAlignment="1"/>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xf numFmtId="0" fontId="0" fillId="0" borderId="0" xfId="0" applyAlignment="1" applyProtection="1">
      <alignment horizontal="center"/>
      <protection locked="0"/>
    </xf>
    <xf numFmtId="0" fontId="2" fillId="0" borderId="0" xfId="0" applyFont="1" applyAlignment="1">
      <alignment horizontal="center"/>
    </xf>
    <xf numFmtId="0" fontId="2" fillId="0" borderId="0" xfId="0" applyFont="1" applyAlignment="1"/>
    <xf numFmtId="0" fontId="1" fillId="2" borderId="13" xfId="0" applyFont="1" applyFill="1" applyBorder="1" applyAlignment="1">
      <alignment horizontal="left" vertical="top"/>
    </xf>
    <xf numFmtId="0" fontId="0" fillId="0" borderId="0" xfId="0" applyAlignment="1">
      <alignment vertical="top"/>
    </xf>
    <xf numFmtId="0" fontId="0" fillId="0" borderId="14" xfId="0" applyBorder="1" applyAlignment="1">
      <alignment horizontal="left" vertical="top"/>
    </xf>
    <xf numFmtId="0" fontId="5" fillId="0" borderId="0" xfId="0" applyFont="1" applyAlignment="1" applyProtection="1">
      <protection locked="0"/>
    </xf>
    <xf numFmtId="0" fontId="5" fillId="0" borderId="0" xfId="0" applyFont="1" applyAlignment="1" applyProtection="1">
      <alignment horizontal="center"/>
      <protection locked="0"/>
    </xf>
    <xf numFmtId="0" fontId="6" fillId="0" borderId="0" xfId="0" applyFont="1" applyAlignment="1" applyProtection="1">
      <protection locked="0"/>
    </xf>
    <xf numFmtId="0" fontId="2" fillId="0" borderId="0" xfId="0" applyFont="1" applyAlignment="1" applyProtection="1">
      <protection locked="0"/>
    </xf>
    <xf numFmtId="0" fontId="2" fillId="0" borderId="0" xfId="0" applyFont="1" applyAlignment="1" applyProtection="1">
      <alignment horizontal="center"/>
      <protection locked="0"/>
    </xf>
    <xf numFmtId="0" fontId="0" fillId="3" borderId="0" xfId="0" applyFill="1" applyAlignment="1"/>
    <xf numFmtId="0" fontId="2" fillId="0" borderId="15" xfId="0" applyFont="1" applyBorder="1" applyAlignment="1">
      <alignment horizontal="left"/>
    </xf>
    <xf numFmtId="0" fontId="2" fillId="0" borderId="16" xfId="0" applyFont="1" applyBorder="1" applyAlignment="1">
      <alignment horizontal="left"/>
    </xf>
    <xf numFmtId="0" fontId="2" fillId="0" borderId="17" xfId="0" applyFont="1" applyBorder="1" applyAlignment="1"/>
    <xf numFmtId="0" fontId="2" fillId="0" borderId="14" xfId="0" applyFont="1" applyBorder="1" applyAlignment="1"/>
    <xf numFmtId="0" fontId="2" fillId="0" borderId="18" xfId="0" applyFont="1" applyBorder="1" applyAlignment="1"/>
    <xf numFmtId="0" fontId="2" fillId="0" borderId="19" xfId="0" applyFont="1" applyBorder="1" applyAlignment="1">
      <alignment horizontal="left"/>
    </xf>
    <xf numFmtId="0" fontId="0" fillId="0" borderId="20" xfId="0" applyBorder="1" applyAlignment="1"/>
    <xf numFmtId="0" fontId="0" fillId="0" borderId="21" xfId="0" applyBorder="1" applyAlignment="1"/>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10" fillId="0" borderId="0" xfId="0" applyFont="1" applyAlignment="1" applyProtection="1">
      <protection locked="0"/>
    </xf>
    <xf numFmtId="0" fontId="10" fillId="0" borderId="0" xfId="0" applyFont="1" applyAlignment="1"/>
    <xf numFmtId="0" fontId="3" fillId="3" borderId="24" xfId="0" applyFont="1" applyFill="1" applyBorder="1" applyAlignment="1">
      <alignment horizontal="center" vertical="center"/>
    </xf>
    <xf numFmtId="0" fontId="0" fillId="0" borderId="26" xfId="0" applyBorder="1" applyAlignment="1">
      <alignment horizontal="center" vertical="center"/>
    </xf>
    <xf numFmtId="0" fontId="11" fillId="4" borderId="27" xfId="0" applyFont="1" applyFill="1" applyBorder="1" applyAlignment="1">
      <alignment horizontal="center"/>
    </xf>
    <xf numFmtId="0" fontId="11" fillId="4" borderId="28" xfId="0" applyFont="1" applyFill="1" applyBorder="1" applyAlignment="1">
      <alignment horizontal="center"/>
    </xf>
    <xf numFmtId="0" fontId="11" fillId="4" borderId="11" xfId="0" applyFont="1" applyFill="1" applyBorder="1" applyAlignment="1">
      <alignment horizontal="center"/>
    </xf>
    <xf numFmtId="0" fontId="11" fillId="4" borderId="29" xfId="0" applyFont="1" applyFill="1" applyBorder="1" applyAlignment="1">
      <alignment horizontal="center"/>
    </xf>
    <xf numFmtId="0" fontId="8" fillId="0" borderId="18" xfId="0" applyFont="1" applyBorder="1" applyAlignment="1">
      <alignment horizontal="center" vertical="center"/>
    </xf>
    <xf numFmtId="0" fontId="3" fillId="3" borderId="0" xfId="0" applyFont="1" applyFill="1" applyAlignment="1"/>
    <xf numFmtId="0" fontId="7" fillId="5" borderId="17" xfId="0" applyFont="1" applyFill="1" applyBorder="1" applyAlignment="1" applyProtection="1">
      <protection locked="0"/>
    </xf>
    <xf numFmtId="0" fontId="7" fillId="5" borderId="14" xfId="0" applyFont="1" applyFill="1" applyBorder="1" applyAlignment="1" applyProtection="1">
      <protection locked="0"/>
    </xf>
    <xf numFmtId="0" fontId="3" fillId="5" borderId="30" xfId="0" applyFont="1" applyFill="1" applyBorder="1" applyAlignment="1" applyProtection="1">
      <alignment horizontal="center" vertical="center"/>
      <protection locked="0"/>
    </xf>
    <xf numFmtId="0" fontId="5" fillId="5" borderId="30" xfId="0" applyFont="1" applyFill="1" applyBorder="1" applyAlignment="1">
      <alignment horizontal="center" vertical="center"/>
    </xf>
    <xf numFmtId="0" fontId="5" fillId="5" borderId="31" xfId="0" applyFont="1" applyFill="1" applyBorder="1" applyAlignment="1">
      <alignment horizontal="center" vertical="center"/>
    </xf>
    <xf numFmtId="0" fontId="3" fillId="5" borderId="32" xfId="0" applyFont="1" applyFill="1" applyBorder="1" applyAlignment="1" applyProtection="1">
      <alignment horizontal="center" vertical="center"/>
      <protection locked="0"/>
    </xf>
    <xf numFmtId="0" fontId="5" fillId="5" borderId="32" xfId="0" applyFont="1" applyFill="1" applyBorder="1" applyAlignment="1">
      <alignment horizontal="center" vertical="center"/>
    </xf>
    <xf numFmtId="0" fontId="5" fillId="5" borderId="33" xfId="0" applyFont="1" applyFill="1" applyBorder="1" applyAlignment="1">
      <alignment horizontal="center" vertical="center"/>
    </xf>
    <xf numFmtId="0" fontId="3" fillId="5" borderId="32" xfId="0" applyFont="1" applyFill="1" applyBorder="1">
      <alignment vertical="center"/>
    </xf>
    <xf numFmtId="0" fontId="3" fillId="5" borderId="33" xfId="0" applyFont="1" applyFill="1" applyBorder="1">
      <alignment vertical="center"/>
    </xf>
    <xf numFmtId="0" fontId="3" fillId="5" borderId="28" xfId="0" applyFont="1" applyFill="1" applyBorder="1" applyAlignment="1" applyProtection="1">
      <alignment horizontal="center" vertical="center"/>
      <protection locked="0"/>
    </xf>
    <xf numFmtId="0" fontId="3" fillId="5" borderId="28" xfId="0" applyFont="1" applyFill="1" applyBorder="1">
      <alignment vertical="center"/>
    </xf>
    <xf numFmtId="0" fontId="3" fillId="5" borderId="29" xfId="0" applyFont="1" applyFill="1" applyBorder="1">
      <alignment vertical="center"/>
    </xf>
    <xf numFmtId="0" fontId="13" fillId="5" borderId="13" xfId="0" applyFont="1" applyFill="1" applyBorder="1" applyAlignment="1" applyProtection="1">
      <protection locked="0"/>
    </xf>
    <xf numFmtId="0" fontId="13" fillId="5" borderId="17" xfId="0" applyFont="1" applyFill="1" applyBorder="1" applyAlignment="1" applyProtection="1">
      <protection locked="0"/>
    </xf>
    <xf numFmtId="0" fontId="13" fillId="3" borderId="34" xfId="0" applyFont="1" applyFill="1" applyBorder="1" applyAlignment="1" applyProtection="1">
      <alignment horizontal="center" vertical="center"/>
      <protection locked="0"/>
    </xf>
    <xf numFmtId="0" fontId="13" fillId="5" borderId="35" xfId="0" applyFont="1" applyFill="1" applyBorder="1" applyAlignment="1" applyProtection="1">
      <protection locked="0"/>
    </xf>
    <xf numFmtId="0" fontId="0" fillId="5" borderId="32" xfId="0" applyFill="1" applyBorder="1" applyAlignment="1" applyProtection="1">
      <alignment horizontal="center" vertical="center"/>
      <protection locked="0"/>
    </xf>
    <xf numFmtId="0" fontId="1" fillId="2" borderId="40" xfId="0" applyFont="1" applyFill="1" applyBorder="1" applyAlignment="1"/>
    <xf numFmtId="0" fontId="1" fillId="2" borderId="30" xfId="0" applyFont="1" applyFill="1" applyBorder="1" applyAlignment="1"/>
    <xf numFmtId="0" fontId="1" fillId="2" borderId="31" xfId="0" applyFont="1" applyFill="1" applyBorder="1" applyAlignment="1"/>
    <xf numFmtId="0" fontId="4" fillId="0" borderId="27" xfId="0" applyFont="1" applyBorder="1" applyAlignment="1">
      <alignment vertical="top" wrapText="1"/>
    </xf>
    <xf numFmtId="0" fontId="0" fillId="0" borderId="28" xfId="0" applyBorder="1" applyAlignment="1">
      <alignment vertical="top"/>
    </xf>
    <xf numFmtId="0" fontId="0" fillId="0" borderId="29" xfId="0" applyBorder="1" applyAlignment="1">
      <alignment vertical="top"/>
    </xf>
    <xf numFmtId="0" fontId="0" fillId="0" borderId="27" xfId="0" applyBorder="1" applyAlignment="1">
      <alignment vertical="top" wrapText="1"/>
    </xf>
    <xf numFmtId="0" fontId="1" fillId="2" borderId="2" xfId="0" applyFont="1" applyFill="1" applyBorder="1" applyAlignment="1">
      <alignment horizontal="left"/>
    </xf>
    <xf numFmtId="0" fontId="1" fillId="2" borderId="2" xfId="0" applyFont="1" applyFill="1" applyBorder="1" applyAlignment="1"/>
    <xf numFmtId="0" fontId="3" fillId="5" borderId="41" xfId="0" applyFont="1" applyFill="1" applyBorder="1" applyAlignment="1">
      <alignment horizontal="center" wrapText="1"/>
    </xf>
    <xf numFmtId="0" fontId="3" fillId="5" borderId="42" xfId="0" applyFont="1" applyFill="1" applyBorder="1" applyAlignment="1">
      <alignment horizontal="center" wrapText="1"/>
    </xf>
    <xf numFmtId="0" fontId="1" fillId="5" borderId="40" xfId="0" applyFont="1" applyFill="1" applyBorder="1" applyAlignment="1" applyProtection="1">
      <alignment horizontal="center"/>
      <protection locked="0"/>
    </xf>
    <xf numFmtId="0" fontId="1" fillId="5" borderId="30" xfId="0" applyFont="1" applyFill="1" applyBorder="1" applyAlignment="1" applyProtection="1">
      <alignment horizontal="center"/>
      <protection locked="0"/>
    </xf>
    <xf numFmtId="0" fontId="1" fillId="5" borderId="5" xfId="0" applyFont="1" applyFill="1" applyBorder="1" applyAlignment="1" applyProtection="1">
      <alignment horizontal="center"/>
      <protection locked="0"/>
    </xf>
    <xf numFmtId="0" fontId="9" fillId="3" borderId="20" xfId="0" applyFont="1" applyFill="1" applyBorder="1" applyAlignment="1" applyProtection="1">
      <alignment horizontal="center" vertical="center" wrapText="1"/>
      <protection locked="0"/>
    </xf>
    <xf numFmtId="0" fontId="9" fillId="3" borderId="43" xfId="0" applyFont="1" applyFill="1" applyBorder="1" applyAlignment="1" applyProtection="1">
      <alignment horizontal="center" vertical="center" wrapText="1"/>
      <protection locked="0"/>
    </xf>
    <xf numFmtId="0" fontId="9" fillId="3" borderId="21" xfId="0" applyFont="1" applyFill="1" applyBorder="1" applyAlignment="1" applyProtection="1">
      <alignment horizontal="center" vertical="center" wrapText="1"/>
      <protection locked="0"/>
    </xf>
    <xf numFmtId="0" fontId="12" fillId="4" borderId="36" xfId="0" applyFont="1" applyFill="1" applyBorder="1" applyAlignment="1">
      <alignment horizontal="center"/>
    </xf>
    <xf numFmtId="0" fontId="12" fillId="4" borderId="39" xfId="0" applyFont="1" applyFill="1" applyBorder="1" applyAlignment="1">
      <alignment horizontal="center"/>
    </xf>
    <xf numFmtId="0" fontId="12" fillId="4" borderId="37" xfId="0" applyFont="1" applyFill="1" applyBorder="1" applyAlignment="1">
      <alignment horizontal="center"/>
    </xf>
    <xf numFmtId="0" fontId="12" fillId="4" borderId="38" xfId="0" applyFont="1" applyFill="1" applyBorder="1" applyAlignment="1">
      <alignment horizontal="right"/>
    </xf>
    <xf numFmtId="0" fontId="11" fillId="4" borderId="39" xfId="0" applyFont="1" applyFill="1" applyBorder="1" applyAlignment="1"/>
    <xf numFmtId="0" fontId="1" fillId="5" borderId="30" xfId="0" applyFont="1" applyFill="1" applyBorder="1" applyAlignment="1">
      <alignment horizontal="center"/>
    </xf>
    <xf numFmtId="0" fontId="1" fillId="5" borderId="31" xfId="0" applyFont="1" applyFill="1" applyBorder="1" applyAlignment="1">
      <alignment horizontal="center"/>
    </xf>
    <xf numFmtId="0" fontId="0" fillId="6" borderId="0" xfId="0" applyFill="1" applyAlignment="1">
      <alignment horizontal="center" vertical="center"/>
    </xf>
    <xf numFmtId="0" fontId="0" fillId="0" borderId="0" xfId="0" applyFill="1" applyAlignment="1">
      <alignment horizontal="center" vertical="center"/>
    </xf>
    <xf numFmtId="43" fontId="0" fillId="0" borderId="0" xfId="1" applyFont="1" applyAlignment="1">
      <alignment vertical="center"/>
    </xf>
  </cellXfs>
  <cellStyles count="2">
    <cellStyle name="Comma" xfId="1" builtinId="3"/>
    <cellStyle name="Normal" xfId="0" builtinId="0"/>
  </cellStyles>
  <dxfs count="10">
    <dxf>
      <fill>
        <patternFill>
          <bgColor indexed="22"/>
        </patternFill>
      </fill>
    </dxf>
    <dxf>
      <font>
        <b/>
        <i val="0"/>
        <condense val="0"/>
        <extend val="0"/>
        <color theme="0"/>
        <name val="Cambria"/>
        <scheme val="none"/>
      </font>
      <fill>
        <patternFill>
          <bgColor rgb="FFFF0000"/>
        </patternFill>
      </fill>
    </dxf>
    <dxf>
      <font>
        <condense val="0"/>
        <extend val="0"/>
        <color rgb="FF9C6500"/>
      </font>
      <fill>
        <patternFill>
          <bgColor rgb="FFFFEB9C"/>
        </patternFill>
      </fill>
    </dxf>
    <dxf>
      <font>
        <condense val="0"/>
        <extend val="0"/>
        <color rgb="FF9C6500"/>
      </font>
      <fill>
        <patternFill>
          <bgColor rgb="FFFFEB9C"/>
        </patternFill>
      </fill>
    </dxf>
    <dxf>
      <font>
        <b/>
        <i val="0"/>
        <condense val="0"/>
        <extend val="0"/>
        <color theme="0"/>
        <name val="Cambria"/>
        <scheme val="none"/>
      </font>
      <fill>
        <patternFill>
          <bgColor rgb="FFFF0000"/>
        </patternFill>
      </fill>
    </dxf>
    <dxf>
      <font>
        <b/>
        <i val="0"/>
        <condense val="0"/>
        <extend val="0"/>
        <color theme="0"/>
        <name val="Cambria"/>
        <scheme val="none"/>
      </font>
      <fill>
        <patternFill>
          <bgColor rgb="FFFF0000"/>
        </patternFill>
      </fill>
    </dxf>
    <dxf>
      <font>
        <b/>
        <i val="0"/>
        <condense val="0"/>
        <extend val="0"/>
        <color theme="0"/>
      </font>
      <fill>
        <patternFill>
          <bgColor rgb="FFFF0000"/>
        </patternFill>
      </fill>
    </dxf>
    <dxf>
      <font>
        <condense val="0"/>
        <extend val="0"/>
        <color indexed="9"/>
      </font>
      <fill>
        <patternFill>
          <bgColor indexed="10"/>
        </patternFill>
      </fill>
    </dxf>
    <dxf>
      <fill>
        <patternFill>
          <bgColor indexed="34"/>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R232"/>
  <sheetViews>
    <sheetView showGridLines="0" tabSelected="1" zoomScale="70" zoomScaleNormal="70" workbookViewId="0">
      <selection activeCell="AO20" sqref="AO20"/>
    </sheetView>
  </sheetViews>
  <sheetFormatPr defaultColWidth="8.7109375" defaultRowHeight="12.75" x14ac:dyDescent="0.2"/>
  <cols>
    <col min="1" max="1" width="8" customWidth="1"/>
    <col min="2" max="2" width="3.5703125" customWidth="1"/>
    <col min="3" max="3" width="19.5703125" bestFit="1" customWidth="1"/>
    <col min="4" max="4" width="3.28515625" style="1" customWidth="1"/>
    <col min="5" max="5" width="12.85546875" bestFit="1" customWidth="1"/>
    <col min="6" max="6" width="3.28515625" customWidth="1"/>
    <col min="7" max="7" width="12.85546875" bestFit="1" customWidth="1"/>
    <col min="8" max="8" width="3.28515625" customWidth="1"/>
    <col min="9" max="9" width="12.85546875" bestFit="1" customWidth="1"/>
    <col min="10" max="10" width="3.28515625" customWidth="1"/>
    <col min="11" max="11" width="12.85546875" bestFit="1" customWidth="1"/>
    <col min="12" max="12" width="3.28515625" customWidth="1"/>
    <col min="13" max="13" width="12.85546875" bestFit="1" customWidth="1"/>
    <col min="14" max="14" width="3.28515625" customWidth="1"/>
    <col min="15" max="15" width="9.28515625" bestFit="1" customWidth="1"/>
    <col min="16" max="16" width="2" customWidth="1"/>
    <col min="17" max="22" width="2.42578125" hidden="1" customWidth="1"/>
    <col min="23" max="23" width="2.5703125" hidden="1" customWidth="1"/>
    <col min="24" max="28" width="7.42578125" hidden="1" customWidth="1"/>
    <col min="29" max="33" width="6.42578125" hidden="1" customWidth="1"/>
    <col min="34" max="41" width="7.42578125" hidden="1" customWidth="1"/>
    <col min="42" max="42" width="6.42578125" style="1" customWidth="1"/>
    <col min="43" max="43" width="6.28515625" style="1" bestFit="1" customWidth="1"/>
    <col min="44" max="44" width="6.5703125" style="1" customWidth="1"/>
    <col min="45" max="45" width="5.28515625" style="1" bestFit="1" customWidth="1"/>
    <col min="46" max="46" width="7.7109375" bestFit="1" customWidth="1"/>
    <col min="47" max="47" width="8.28515625" bestFit="1" customWidth="1"/>
    <col min="48" max="48" width="7.85546875" bestFit="1" customWidth="1"/>
    <col min="49" max="49" width="8" customWidth="1"/>
    <col min="50" max="50" width="7.140625" customWidth="1"/>
    <col min="51" max="51" width="8.28515625" customWidth="1"/>
    <col min="52" max="52" width="6.28515625" style="1" bestFit="1" customWidth="1"/>
    <col min="53" max="53" width="6.85546875" style="1" customWidth="1"/>
    <col min="54" max="54" width="5.28515625" style="1" bestFit="1" customWidth="1"/>
    <col min="58" max="71" width="0" hidden="1" customWidth="1"/>
  </cols>
  <sheetData>
    <row r="1" spans="2:70" ht="3.75" customHeight="1" thickBot="1" x14ac:dyDescent="0.25"/>
    <row r="2" spans="2:70" s="2" customFormat="1" ht="67.900000000000006" customHeight="1" thickBot="1" x14ac:dyDescent="0.25">
      <c r="B2" s="84" t="s">
        <v>31</v>
      </c>
      <c r="C2" s="85"/>
      <c r="D2" s="85"/>
      <c r="E2" s="85"/>
      <c r="F2" s="85"/>
      <c r="G2" s="85"/>
      <c r="H2" s="85"/>
      <c r="I2" s="85"/>
      <c r="J2" s="85"/>
      <c r="K2" s="85"/>
      <c r="L2" s="85"/>
      <c r="M2" s="85"/>
      <c r="N2" s="85"/>
      <c r="O2" s="86"/>
      <c r="AN2" s="2">
        <f>COUNTIF(AN4:AN16,TRUE)</f>
        <v>0</v>
      </c>
      <c r="AP2" s="81" t="s">
        <v>0</v>
      </c>
      <c r="AQ2" s="82"/>
      <c r="AR2" s="82"/>
      <c r="AS2" s="83"/>
      <c r="AT2" s="79" t="s">
        <v>26</v>
      </c>
      <c r="AU2" s="79" t="s">
        <v>27</v>
      </c>
      <c r="AV2" s="79" t="s">
        <v>28</v>
      </c>
      <c r="AW2" s="79" t="s">
        <v>33</v>
      </c>
      <c r="AX2" s="79" t="s">
        <v>29</v>
      </c>
      <c r="AY2" s="79" t="s">
        <v>30</v>
      </c>
      <c r="AZ2" s="81" t="s">
        <v>1</v>
      </c>
      <c r="BA2" s="92"/>
      <c r="BB2" s="93"/>
      <c r="BF2" s="2" t="s">
        <v>32</v>
      </c>
    </row>
    <row r="3" spans="2:70" ht="16.5" thickBot="1" x14ac:dyDescent="0.3">
      <c r="B3" s="90" t="s">
        <v>2</v>
      </c>
      <c r="C3" s="91"/>
      <c r="D3" s="87">
        <v>1</v>
      </c>
      <c r="E3" s="88"/>
      <c r="F3" s="87">
        <v>2</v>
      </c>
      <c r="G3" s="88"/>
      <c r="H3" s="87">
        <v>3</v>
      </c>
      <c r="I3" s="88"/>
      <c r="J3" s="87">
        <v>4</v>
      </c>
      <c r="K3" s="88"/>
      <c r="L3" s="87">
        <v>5</v>
      </c>
      <c r="M3" s="88"/>
      <c r="N3" s="87">
        <v>6</v>
      </c>
      <c r="O3" s="89"/>
      <c r="Q3" s="29"/>
      <c r="R3" s="29"/>
      <c r="S3" s="29"/>
      <c r="T3" s="29"/>
      <c r="U3" s="29"/>
      <c r="V3" s="29"/>
      <c r="W3" s="29"/>
      <c r="X3" s="29"/>
      <c r="Y3" s="29"/>
      <c r="Z3" s="29"/>
      <c r="AA3" s="29"/>
      <c r="AB3" s="29"/>
      <c r="AC3" s="29"/>
      <c r="AD3" s="29"/>
      <c r="AE3" s="29"/>
      <c r="AF3" s="29"/>
      <c r="AG3" s="29"/>
      <c r="AH3" s="29"/>
      <c r="AI3" s="29"/>
      <c r="AJ3" s="29"/>
      <c r="AK3" s="29"/>
      <c r="AL3" s="29"/>
      <c r="AM3" s="51" t="s">
        <v>24</v>
      </c>
      <c r="AN3" s="51" t="s">
        <v>25</v>
      </c>
      <c r="AO3" s="29"/>
      <c r="AP3" s="46" t="s">
        <v>3</v>
      </c>
      <c r="AQ3" s="47" t="s">
        <v>4</v>
      </c>
      <c r="AR3" s="47" t="s">
        <v>5</v>
      </c>
      <c r="AS3" s="48" t="s">
        <v>6</v>
      </c>
      <c r="AT3" s="80"/>
      <c r="AU3" s="80"/>
      <c r="AV3" s="80"/>
      <c r="AW3" s="80"/>
      <c r="AX3" s="80"/>
      <c r="AY3" s="80"/>
      <c r="AZ3" s="46" t="s">
        <v>4</v>
      </c>
      <c r="BA3" s="47" t="s">
        <v>5</v>
      </c>
      <c r="BB3" s="49" t="s">
        <v>6</v>
      </c>
    </row>
    <row r="4" spans="2:70" s="3" customFormat="1" ht="25.5" customHeight="1" thickBot="1" x14ac:dyDescent="0.3">
      <c r="B4" s="67">
        <v>1</v>
      </c>
      <c r="C4" s="66"/>
      <c r="D4" s="54"/>
      <c r="E4" s="55" t="str">
        <f t="shared" ref="E4:E16" si="0">IF(D4="","",LOOKUP(D4,$B$30:$C$38))</f>
        <v/>
      </c>
      <c r="F4" s="54"/>
      <c r="G4" s="55" t="str">
        <f t="shared" ref="G4:G16" si="1">IF(F4="","",LOOKUP(F4,$B$30:$C$38))</f>
        <v/>
      </c>
      <c r="H4" s="54"/>
      <c r="I4" s="55" t="str">
        <f t="shared" ref="I4:I16" si="2">IF(H4="","",LOOKUP(H4,$B$30:$C$38))</f>
        <v/>
      </c>
      <c r="J4" s="54"/>
      <c r="K4" s="55" t="str">
        <f t="shared" ref="K4:K16" si="3">IF(J4="","",LOOKUP(J4,$B$30:$C$38))</f>
        <v/>
      </c>
      <c r="L4" s="54"/>
      <c r="M4" s="55" t="str">
        <f t="shared" ref="M4:M16" si="4">IF(L4="","",LOOKUP(L4,$B$30:$C$38))</f>
        <v/>
      </c>
      <c r="N4" s="54"/>
      <c r="O4" s="56" t="str">
        <f t="shared" ref="O4:O16" si="5">IF(N4="","",LOOKUP(N4,$B$30:$C$38))</f>
        <v/>
      </c>
      <c r="Q4" s="95">
        <f t="shared" ref="Q4:Q16" si="6">D4</f>
        <v>0</v>
      </c>
      <c r="R4" s="95">
        <f t="shared" ref="R4:R16" si="7">F4</f>
        <v>0</v>
      </c>
      <c r="S4" s="95">
        <f t="shared" ref="S4:S16" si="8">H4</f>
        <v>0</v>
      </c>
      <c r="T4" s="95">
        <f t="shared" ref="T4:T16" si="9">J4</f>
        <v>0</v>
      </c>
      <c r="U4" s="95">
        <f t="shared" ref="U4:U16" si="10">L4</f>
        <v>0</v>
      </c>
      <c r="V4" s="95">
        <f t="shared" ref="V4:V16" si="11">N4</f>
        <v>0</v>
      </c>
      <c r="W4" s="95"/>
      <c r="X4" s="95" t="b">
        <f>AND(OR(Q4&gt;6,Q4=2),OR(R4&gt;6,R4=2))</f>
        <v>0</v>
      </c>
      <c r="Y4" s="95" t="b">
        <f>AND(OR(R4&gt;6,R4=2),OR(S4&gt;6,S4=2))</f>
        <v>0</v>
      </c>
      <c r="Z4" s="95" t="b">
        <f>AND(OR(S4&gt;6,S4=2),OR(T4&gt;6,T4=2))</f>
        <v>0</v>
      </c>
      <c r="AA4" s="95" t="b">
        <f>AND(OR(T4&gt;6,T4=2),OR(U4&gt;6,U4=2))</f>
        <v>0</v>
      </c>
      <c r="AB4" s="95" t="b">
        <f>AND(OR(U4&gt;6,U4=2),OR(V4&gt;6,V4=2))</f>
        <v>0</v>
      </c>
      <c r="AC4" s="95" t="b">
        <f t="shared" ref="AC4:AC16" si="12">AND(Q4=0,R4=0)</f>
        <v>1</v>
      </c>
      <c r="AD4" s="94" t="b">
        <f t="shared" ref="AD4:AD16" si="13">AND(R4=0,S4=0)</f>
        <v>1</v>
      </c>
      <c r="AE4" s="94" t="b">
        <f t="shared" ref="AE4:AE16" si="14">AND(S4=0,T4=0)</f>
        <v>1</v>
      </c>
      <c r="AF4" s="94" t="b">
        <f t="shared" ref="AF4:AF16" si="15">AND(T4=0,U4=0)</f>
        <v>1</v>
      </c>
      <c r="AG4" s="94" t="b">
        <f t="shared" ref="AG4:AG16" si="16">AND(U4=0,V4=0)</f>
        <v>1</v>
      </c>
      <c r="AH4" s="94" t="b">
        <f t="shared" ref="AH4:AH16" si="17">AND(Q4&lt;7,Q4&lt;&gt;0,Q4&lt;&gt;2,R4&lt;7,R4&lt;&gt;0,R4&lt;&gt;2,S4&lt;7,S4&lt;&gt;0,S4&lt;&gt;2)</f>
        <v>0</v>
      </c>
      <c r="AI4" s="95" t="b">
        <f t="shared" ref="AI4:AI16" si="18">AND(R4&lt;7,R4&lt;&gt;0,R4&lt;&gt;2,S4&lt;7,S4&lt;&gt;0,S4&lt;&gt;2,T4&lt;7,T4&lt;&gt;0,T4&lt;&gt;2)</f>
        <v>0</v>
      </c>
      <c r="AJ4" s="95" t="b">
        <f t="shared" ref="AJ4:AJ16" si="19">AND(S4&lt;7,S4&lt;&gt;0,S4&lt;&gt;2,T4&lt;7,T4&lt;&gt;0,T4&lt;&gt;2,U4&lt;7,U4&lt;&gt;0,U4&lt;&gt;2)</f>
        <v>0</v>
      </c>
      <c r="AK4" s="95" t="b">
        <f t="shared" ref="AK4:AK16" si="20">AND(T4&lt;7,T4&lt;&gt;0,T4&lt;&gt;2,U4&lt;7,U4&lt;&gt;0,U4&lt;&gt;2,V4&lt;7,V4&lt;&gt;0,V4&lt;&gt;2)</f>
        <v>0</v>
      </c>
      <c r="AL4" s="95" t="b">
        <f t="shared" ref="AL4:AL16" si="21">AND(U4&lt;7,U4&lt;&gt;0,U4&lt;&gt;2,V4&lt;7,V4&lt;&gt;0,V4&lt;&gt;2,W4&lt;7,W4&lt;&gt;0,W4&lt;&gt;2)</f>
        <v>0</v>
      </c>
      <c r="AM4" s="4" t="b">
        <f t="shared" ref="AM4:AM16" si="22">AND(AQ4&gt;3)</f>
        <v>0</v>
      </c>
      <c r="AN4" s="4" t="b">
        <f t="shared" ref="AN4:AN16" si="23">AND(AQ4&lt;3,AS4&gt;0)</f>
        <v>0</v>
      </c>
      <c r="AO4" s="4" t="b">
        <f>AND(AM4=TRUE,AN2&gt;0)</f>
        <v>0</v>
      </c>
      <c r="AP4" s="38">
        <f t="shared" ref="AP4:AP16" si="24">COUNTIF(Q4:V4,0)</f>
        <v>6</v>
      </c>
      <c r="AQ4" s="39">
        <f t="shared" ref="AQ4:AQ16" si="25">(((COUNTIFS(Q4:V4,"&lt;7")-COUNTIFS(Q4:V4,"=2")-COUNTIFS(Q4:V4,"=0"))))</f>
        <v>0</v>
      </c>
      <c r="AR4" s="39">
        <f t="shared" ref="AR4:AR16" si="26">SUM((COUNTIFS(Q4:V4,"&gt;6")+COUNTIFS(Q4:V4,"=2")))</f>
        <v>0</v>
      </c>
      <c r="AS4" s="40">
        <f t="shared" ref="AS4:AS16" si="27">COUNTIF(Q4:V4,"&gt;0")</f>
        <v>0</v>
      </c>
      <c r="AT4" s="50" t="str">
        <f t="shared" ref="AT4:AT16" si="28">IF(OR(AH4:AL4),"Yes","No")</f>
        <v>No</v>
      </c>
      <c r="AU4" s="50" t="str">
        <f t="shared" ref="AU4:AU16" si="29">IF(OR(AO4),"Yes","No")</f>
        <v>No</v>
      </c>
      <c r="AV4" s="50" t="str">
        <f t="shared" ref="AV4:AV16" si="30">IF(OR(X4:AB4),"Yes","No")</f>
        <v>No</v>
      </c>
      <c r="AW4" s="50" t="str">
        <f>IF(SUM(BL4:BQ4)&gt;0,"Yes","No")</f>
        <v>No</v>
      </c>
      <c r="AX4" s="50" t="str">
        <f>IF(C4&lt;&gt;"",IF(OR(AD4:AH4),"Yes","No"),"No")</f>
        <v>No</v>
      </c>
      <c r="AY4" s="45">
        <f t="shared" ref="AY4:AY16" si="31">SUM((COUNTIFS(Q4:V4,"=1")+COUNTIFS(Q4:V4,"=2")))</f>
        <v>0</v>
      </c>
      <c r="AZ4" s="39">
        <f t="shared" ref="AZ4:AZ16" si="32">BB4-BA4</f>
        <v>0</v>
      </c>
      <c r="BA4" s="39">
        <f t="shared" ref="BA4:BA16" si="33">SUM((COUNTIFS(Q4:U4,"&gt;6")+COUNTIFS(Q4:U4,"=2")))</f>
        <v>0</v>
      </c>
      <c r="BB4" s="41">
        <f t="shared" ref="BB4:BB16" si="34">COUNTIF(Q4:U4,"&gt;0")</f>
        <v>0</v>
      </c>
      <c r="BF4" s="96" t="str">
        <f>IF($C4&lt;&gt;"",IF(Q4=0,1,0),"")</f>
        <v/>
      </c>
      <c r="BG4" s="96" t="str">
        <f>IF($C4&lt;&gt;"",IF(R4=0,1,0)+BF4,"")</f>
        <v/>
      </c>
      <c r="BH4" s="96" t="str">
        <f t="shared" ref="BH4:BK4" si="35">IF($C4&lt;&gt;"",IF(S4=0,1,0)+BG4,"")</f>
        <v/>
      </c>
      <c r="BI4" s="96" t="str">
        <f t="shared" si="35"/>
        <v/>
      </c>
      <c r="BJ4" s="96" t="str">
        <f t="shared" si="35"/>
        <v/>
      </c>
      <c r="BK4" s="96" t="str">
        <f t="shared" si="35"/>
        <v/>
      </c>
      <c r="BL4" s="96" t="str">
        <f t="shared" ref="BL4:BL16" si="36">IF(MAX((BF:BF))&gt;1,IF(BF4&gt;0,1,"0"),"0")</f>
        <v>0</v>
      </c>
      <c r="BM4" s="96" t="str">
        <f t="shared" ref="BM4:BM16" si="37">IF(MAX((BG:BG))&gt;1,IF(BG4=0,1,"0"),"0")</f>
        <v>0</v>
      </c>
      <c r="BN4" s="96" t="str">
        <f t="shared" ref="BN4:BN16" si="38">IF(MAX((BH:BH))&gt;1,IF(BH4=0,1,"0"),"0")</f>
        <v>0</v>
      </c>
      <c r="BO4" s="96" t="str">
        <f t="shared" ref="BO4:BO16" si="39">IF(MAX((BI:BI))&gt;1,IF(BI4=0,1,"0"),"0")</f>
        <v>0</v>
      </c>
      <c r="BP4" s="96" t="str">
        <f t="shared" ref="BP4:BP16" si="40">IF(MAX((BJ:BJ))&gt;1,IF(BJ4=0,1,"0"),"0")</f>
        <v>0</v>
      </c>
      <c r="BQ4" s="96" t="str">
        <f t="shared" ref="BQ4:BQ16" si="41">IF(MAX((BK:BK))&gt;1,IF(BK4=0,1,"0"),"0")</f>
        <v>0</v>
      </c>
      <c r="BR4" s="96"/>
    </row>
    <row r="5" spans="2:70" s="3" customFormat="1" ht="25.5" customHeight="1" thickBot="1" x14ac:dyDescent="0.3">
      <c r="B5" s="67">
        <v>2</v>
      </c>
      <c r="C5" s="65"/>
      <c r="D5" s="57"/>
      <c r="E5" s="55" t="str">
        <f t="shared" si="0"/>
        <v/>
      </c>
      <c r="F5" s="57"/>
      <c r="G5" s="58" t="str">
        <f t="shared" si="1"/>
        <v/>
      </c>
      <c r="H5" s="57"/>
      <c r="I5" s="58" t="str">
        <f t="shared" si="2"/>
        <v/>
      </c>
      <c r="J5" s="57"/>
      <c r="K5" s="58" t="str">
        <f t="shared" si="3"/>
        <v/>
      </c>
      <c r="L5" s="57"/>
      <c r="M5" s="58" t="str">
        <f t="shared" si="4"/>
        <v/>
      </c>
      <c r="N5" s="57"/>
      <c r="O5" s="59" t="str">
        <f t="shared" si="5"/>
        <v/>
      </c>
      <c r="Q5" s="4">
        <f t="shared" si="6"/>
        <v>0</v>
      </c>
      <c r="R5" s="4">
        <f t="shared" si="7"/>
        <v>0</v>
      </c>
      <c r="S5" s="4">
        <f t="shared" si="8"/>
        <v>0</v>
      </c>
      <c r="T5" s="4">
        <f t="shared" si="9"/>
        <v>0</v>
      </c>
      <c r="U5" s="4">
        <f t="shared" si="10"/>
        <v>0</v>
      </c>
      <c r="V5" s="4">
        <f t="shared" si="11"/>
        <v>0</v>
      </c>
      <c r="W5" s="4"/>
      <c r="X5" s="4" t="b">
        <f t="shared" ref="X5:X16" si="42">AND(OR(Q5&gt;6,Q5=2),OR(R5&gt;6,R5=2))</f>
        <v>0</v>
      </c>
      <c r="Y5" s="4" t="b">
        <f t="shared" ref="Y5:Y16" si="43">AND(R5&gt;6,S5&gt;6)</f>
        <v>0</v>
      </c>
      <c r="Z5" s="4" t="b">
        <f t="shared" ref="Z5:Z16" si="44">AND(S5&gt;6,T5&gt;6)</f>
        <v>0</v>
      </c>
      <c r="AA5" s="4" t="b">
        <f t="shared" ref="AA5:AA16" si="45">AND(T5&gt;6,U5&gt;6)</f>
        <v>0</v>
      </c>
      <c r="AB5" s="4" t="b">
        <f t="shared" ref="AB5:AB16" si="46">AND(U5&gt;6,V5&gt;6)</f>
        <v>0</v>
      </c>
      <c r="AC5" s="4" t="b">
        <f t="shared" si="12"/>
        <v>1</v>
      </c>
      <c r="AD5" s="4" t="b">
        <f t="shared" si="13"/>
        <v>1</v>
      </c>
      <c r="AE5" s="4" t="b">
        <f t="shared" si="14"/>
        <v>1</v>
      </c>
      <c r="AF5" s="4" t="b">
        <f t="shared" si="15"/>
        <v>1</v>
      </c>
      <c r="AG5" s="4" t="b">
        <f t="shared" si="16"/>
        <v>1</v>
      </c>
      <c r="AH5" s="4" t="b">
        <f t="shared" si="17"/>
        <v>0</v>
      </c>
      <c r="AI5" s="4" t="b">
        <f t="shared" si="18"/>
        <v>0</v>
      </c>
      <c r="AJ5" s="4" t="b">
        <f t="shared" si="19"/>
        <v>0</v>
      </c>
      <c r="AK5" s="4" t="b">
        <f t="shared" si="20"/>
        <v>0</v>
      </c>
      <c r="AL5" s="4" t="b">
        <f t="shared" si="21"/>
        <v>0</v>
      </c>
      <c r="AM5" s="4" t="b">
        <f t="shared" si="22"/>
        <v>0</v>
      </c>
      <c r="AN5" s="4" t="b">
        <f t="shared" si="23"/>
        <v>0</v>
      </c>
      <c r="AO5" s="4" t="b">
        <f>AND(AM5=TRUE,AN2&gt;0)</f>
        <v>0</v>
      </c>
      <c r="AP5" s="38">
        <f t="shared" si="24"/>
        <v>6</v>
      </c>
      <c r="AQ5" s="39">
        <f t="shared" si="25"/>
        <v>0</v>
      </c>
      <c r="AR5" s="39">
        <f t="shared" si="26"/>
        <v>0</v>
      </c>
      <c r="AS5" s="40">
        <f t="shared" si="27"/>
        <v>0</v>
      </c>
      <c r="AT5" s="50" t="str">
        <f t="shared" si="28"/>
        <v>No</v>
      </c>
      <c r="AU5" s="50" t="str">
        <f t="shared" si="29"/>
        <v>No</v>
      </c>
      <c r="AV5" s="50" t="str">
        <f t="shared" si="30"/>
        <v>No</v>
      </c>
      <c r="AW5" s="50" t="str">
        <f t="shared" ref="AW5:AW16" si="47">IF(SUM(BL5:BQ5)&gt;0,"Yes","No")</f>
        <v>No</v>
      </c>
      <c r="AX5" s="50" t="str">
        <f t="shared" ref="AX5:AX16" si="48">IF(C5&lt;&gt;"",IF(OR(AD5:AH5),"Yes","No"),"No")</f>
        <v>No</v>
      </c>
      <c r="AY5" s="45">
        <f t="shared" si="31"/>
        <v>0</v>
      </c>
      <c r="AZ5" s="39">
        <f t="shared" si="32"/>
        <v>0</v>
      </c>
      <c r="BA5" s="39">
        <f t="shared" si="33"/>
        <v>0</v>
      </c>
      <c r="BB5" s="41">
        <f t="shared" si="34"/>
        <v>0</v>
      </c>
      <c r="BF5" s="96" t="str">
        <f t="shared" ref="BF5:BF16" si="49">IF($C5&lt;&gt;"",IF(Q5=0,1,0),"")</f>
        <v/>
      </c>
      <c r="BG5" s="96" t="str">
        <f t="shared" ref="BG5:BK5" si="50">IF($C5&lt;&gt;"",IF(R5=0,1,0)+BF5,"")</f>
        <v/>
      </c>
      <c r="BH5" s="96" t="str">
        <f t="shared" si="50"/>
        <v/>
      </c>
      <c r="BI5" s="96" t="str">
        <f t="shared" si="50"/>
        <v/>
      </c>
      <c r="BJ5" s="96" t="str">
        <f t="shared" si="50"/>
        <v/>
      </c>
      <c r="BK5" s="96" t="str">
        <f t="shared" si="50"/>
        <v/>
      </c>
      <c r="BL5" s="96" t="str">
        <f t="shared" si="36"/>
        <v>0</v>
      </c>
      <c r="BM5" s="96" t="str">
        <f t="shared" si="37"/>
        <v>0</v>
      </c>
      <c r="BN5" s="96" t="str">
        <f t="shared" si="38"/>
        <v>0</v>
      </c>
      <c r="BO5" s="96" t="str">
        <f t="shared" si="39"/>
        <v>0</v>
      </c>
      <c r="BP5" s="96" t="str">
        <f t="shared" si="40"/>
        <v>0</v>
      </c>
      <c r="BQ5" s="96" t="str">
        <f t="shared" si="41"/>
        <v>0</v>
      </c>
      <c r="BR5" s="96"/>
    </row>
    <row r="6" spans="2:70" s="3" customFormat="1" ht="25.5" customHeight="1" thickBot="1" x14ac:dyDescent="0.3">
      <c r="B6" s="67">
        <v>3</v>
      </c>
      <c r="C6" s="65"/>
      <c r="D6" s="54"/>
      <c r="E6" s="55" t="str">
        <f t="shared" si="0"/>
        <v/>
      </c>
      <c r="F6" s="54"/>
      <c r="G6" s="58" t="str">
        <f t="shared" si="1"/>
        <v/>
      </c>
      <c r="H6" s="57"/>
      <c r="I6" s="58" t="str">
        <f t="shared" si="2"/>
        <v/>
      </c>
      <c r="J6" s="57"/>
      <c r="K6" s="58" t="str">
        <f t="shared" si="3"/>
        <v/>
      </c>
      <c r="L6" s="57"/>
      <c r="M6" s="58" t="str">
        <f t="shared" si="4"/>
        <v/>
      </c>
      <c r="N6" s="57"/>
      <c r="O6" s="59" t="str">
        <f t="shared" si="5"/>
        <v/>
      </c>
      <c r="Q6" s="4">
        <f t="shared" si="6"/>
        <v>0</v>
      </c>
      <c r="R6" s="4">
        <f t="shared" si="7"/>
        <v>0</v>
      </c>
      <c r="S6" s="4">
        <f t="shared" si="8"/>
        <v>0</v>
      </c>
      <c r="T6" s="4">
        <f t="shared" si="9"/>
        <v>0</v>
      </c>
      <c r="U6" s="4">
        <f t="shared" si="10"/>
        <v>0</v>
      </c>
      <c r="V6" s="4">
        <f t="shared" si="11"/>
        <v>0</v>
      </c>
      <c r="W6" s="4"/>
      <c r="X6" s="4" t="b">
        <f t="shared" si="42"/>
        <v>0</v>
      </c>
      <c r="Y6" s="4" t="b">
        <f t="shared" si="43"/>
        <v>0</v>
      </c>
      <c r="Z6" s="4" t="b">
        <f t="shared" si="44"/>
        <v>0</v>
      </c>
      <c r="AA6" s="4" t="b">
        <f t="shared" si="45"/>
        <v>0</v>
      </c>
      <c r="AB6" s="4" t="b">
        <f t="shared" si="46"/>
        <v>0</v>
      </c>
      <c r="AC6" s="4" t="b">
        <f t="shared" si="12"/>
        <v>1</v>
      </c>
      <c r="AD6" s="4" t="b">
        <f t="shared" si="13"/>
        <v>1</v>
      </c>
      <c r="AE6" s="4" t="b">
        <f t="shared" si="14"/>
        <v>1</v>
      </c>
      <c r="AF6" s="4" t="b">
        <f t="shared" si="15"/>
        <v>1</v>
      </c>
      <c r="AG6" s="4" t="b">
        <f t="shared" si="16"/>
        <v>1</v>
      </c>
      <c r="AH6" s="4" t="b">
        <f t="shared" si="17"/>
        <v>0</v>
      </c>
      <c r="AI6" s="4" t="b">
        <f t="shared" si="18"/>
        <v>0</v>
      </c>
      <c r="AJ6" s="4" t="b">
        <f t="shared" si="19"/>
        <v>0</v>
      </c>
      <c r="AK6" s="4" t="b">
        <f t="shared" si="20"/>
        <v>0</v>
      </c>
      <c r="AL6" s="4" t="b">
        <f t="shared" si="21"/>
        <v>0</v>
      </c>
      <c r="AM6" s="4" t="b">
        <f t="shared" si="22"/>
        <v>0</v>
      </c>
      <c r="AN6" s="4" t="b">
        <f t="shared" si="23"/>
        <v>0</v>
      </c>
      <c r="AO6" s="4" t="b">
        <f>AND(AM6=TRUE,AN2&gt;0)</f>
        <v>0</v>
      </c>
      <c r="AP6" s="38">
        <f t="shared" si="24"/>
        <v>6</v>
      </c>
      <c r="AQ6" s="39">
        <f t="shared" si="25"/>
        <v>0</v>
      </c>
      <c r="AR6" s="39">
        <f t="shared" si="26"/>
        <v>0</v>
      </c>
      <c r="AS6" s="40">
        <f t="shared" si="27"/>
        <v>0</v>
      </c>
      <c r="AT6" s="50" t="str">
        <f t="shared" si="28"/>
        <v>No</v>
      </c>
      <c r="AU6" s="50" t="str">
        <f t="shared" si="29"/>
        <v>No</v>
      </c>
      <c r="AV6" s="50" t="str">
        <f t="shared" si="30"/>
        <v>No</v>
      </c>
      <c r="AW6" s="50" t="str">
        <f t="shared" si="47"/>
        <v>No</v>
      </c>
      <c r="AX6" s="50" t="str">
        <f t="shared" si="48"/>
        <v>No</v>
      </c>
      <c r="AY6" s="45">
        <f t="shared" si="31"/>
        <v>0</v>
      </c>
      <c r="AZ6" s="39">
        <f t="shared" si="32"/>
        <v>0</v>
      </c>
      <c r="BA6" s="39">
        <f t="shared" si="33"/>
        <v>0</v>
      </c>
      <c r="BB6" s="41">
        <f t="shared" si="34"/>
        <v>0</v>
      </c>
      <c r="BF6" s="96" t="str">
        <f t="shared" si="49"/>
        <v/>
      </c>
      <c r="BG6" s="96" t="str">
        <f t="shared" ref="BG6:BK6" si="51">IF($C6&lt;&gt;"",IF(R6=0,1,0)+BF6,"")</f>
        <v/>
      </c>
      <c r="BH6" s="96" t="str">
        <f t="shared" si="51"/>
        <v/>
      </c>
      <c r="BI6" s="96" t="str">
        <f t="shared" si="51"/>
        <v/>
      </c>
      <c r="BJ6" s="96" t="str">
        <f t="shared" si="51"/>
        <v/>
      </c>
      <c r="BK6" s="96" t="str">
        <f t="shared" si="51"/>
        <v/>
      </c>
      <c r="BL6" s="96" t="str">
        <f t="shared" si="36"/>
        <v>0</v>
      </c>
      <c r="BM6" s="96" t="str">
        <f t="shared" si="37"/>
        <v>0</v>
      </c>
      <c r="BN6" s="96" t="str">
        <f t="shared" si="38"/>
        <v>0</v>
      </c>
      <c r="BO6" s="96" t="str">
        <f t="shared" si="39"/>
        <v>0</v>
      </c>
      <c r="BP6" s="96" t="str">
        <f t="shared" si="40"/>
        <v>0</v>
      </c>
      <c r="BQ6" s="96" t="str">
        <f t="shared" si="41"/>
        <v>0</v>
      </c>
      <c r="BR6" s="96"/>
    </row>
    <row r="7" spans="2:70" s="3" customFormat="1" ht="25.5" customHeight="1" thickBot="1" x14ac:dyDescent="0.3">
      <c r="B7" s="67">
        <v>4</v>
      </c>
      <c r="C7" s="66"/>
      <c r="D7" s="57"/>
      <c r="E7" s="55" t="str">
        <f t="shared" si="0"/>
        <v/>
      </c>
      <c r="F7" s="57"/>
      <c r="G7" s="58" t="str">
        <f t="shared" si="1"/>
        <v/>
      </c>
      <c r="H7" s="57"/>
      <c r="I7" s="58" t="str">
        <f t="shared" si="2"/>
        <v/>
      </c>
      <c r="J7" s="57"/>
      <c r="K7" s="58" t="str">
        <f t="shared" si="3"/>
        <v/>
      </c>
      <c r="L7" s="57"/>
      <c r="M7" s="58" t="str">
        <f t="shared" si="4"/>
        <v/>
      </c>
      <c r="N7" s="57"/>
      <c r="O7" s="59" t="str">
        <f t="shared" si="5"/>
        <v/>
      </c>
      <c r="Q7" s="4">
        <f t="shared" si="6"/>
        <v>0</v>
      </c>
      <c r="R7" s="4">
        <f t="shared" si="7"/>
        <v>0</v>
      </c>
      <c r="S7" s="4">
        <f t="shared" si="8"/>
        <v>0</v>
      </c>
      <c r="T7" s="4">
        <f t="shared" si="9"/>
        <v>0</v>
      </c>
      <c r="U7" s="4">
        <f t="shared" si="10"/>
        <v>0</v>
      </c>
      <c r="V7" s="4">
        <f t="shared" si="11"/>
        <v>0</v>
      </c>
      <c r="W7" s="4"/>
      <c r="X7" s="4" t="b">
        <f t="shared" si="42"/>
        <v>0</v>
      </c>
      <c r="Y7" s="4" t="b">
        <f t="shared" si="43"/>
        <v>0</v>
      </c>
      <c r="Z7" s="4" t="b">
        <f t="shared" si="44"/>
        <v>0</v>
      </c>
      <c r="AA7" s="4" t="b">
        <f t="shared" si="45"/>
        <v>0</v>
      </c>
      <c r="AB7" s="4" t="b">
        <f t="shared" si="46"/>
        <v>0</v>
      </c>
      <c r="AC7" s="4" t="b">
        <f t="shared" si="12"/>
        <v>1</v>
      </c>
      <c r="AD7" s="4" t="b">
        <f t="shared" si="13"/>
        <v>1</v>
      </c>
      <c r="AE7" s="4" t="b">
        <f t="shared" si="14"/>
        <v>1</v>
      </c>
      <c r="AF7" s="4" t="b">
        <f t="shared" si="15"/>
        <v>1</v>
      </c>
      <c r="AG7" s="4" t="b">
        <f t="shared" si="16"/>
        <v>1</v>
      </c>
      <c r="AH7" s="4" t="b">
        <f t="shared" si="17"/>
        <v>0</v>
      </c>
      <c r="AI7" s="4" t="b">
        <f t="shared" si="18"/>
        <v>0</v>
      </c>
      <c r="AJ7" s="4" t="b">
        <f t="shared" si="19"/>
        <v>0</v>
      </c>
      <c r="AK7" s="4" t="b">
        <f t="shared" si="20"/>
        <v>0</v>
      </c>
      <c r="AL7" s="4" t="b">
        <f t="shared" si="21"/>
        <v>0</v>
      </c>
      <c r="AM7" s="4" t="b">
        <f t="shared" si="22"/>
        <v>0</v>
      </c>
      <c r="AN7" s="4" t="b">
        <f t="shared" si="23"/>
        <v>0</v>
      </c>
      <c r="AO7" s="4" t="b">
        <f>AND(AM7=TRUE,AN2&gt;0)</f>
        <v>0</v>
      </c>
      <c r="AP7" s="38">
        <f t="shared" si="24"/>
        <v>6</v>
      </c>
      <c r="AQ7" s="39">
        <f t="shared" si="25"/>
        <v>0</v>
      </c>
      <c r="AR7" s="39">
        <f t="shared" si="26"/>
        <v>0</v>
      </c>
      <c r="AS7" s="40">
        <f t="shared" si="27"/>
        <v>0</v>
      </c>
      <c r="AT7" s="50" t="str">
        <f t="shared" si="28"/>
        <v>No</v>
      </c>
      <c r="AU7" s="50" t="str">
        <f t="shared" si="29"/>
        <v>No</v>
      </c>
      <c r="AV7" s="50" t="str">
        <f t="shared" si="30"/>
        <v>No</v>
      </c>
      <c r="AW7" s="50" t="str">
        <f t="shared" si="47"/>
        <v>No</v>
      </c>
      <c r="AX7" s="50" t="str">
        <f t="shared" si="48"/>
        <v>No</v>
      </c>
      <c r="AY7" s="45">
        <f t="shared" si="31"/>
        <v>0</v>
      </c>
      <c r="AZ7" s="39">
        <f t="shared" si="32"/>
        <v>0</v>
      </c>
      <c r="BA7" s="39">
        <f t="shared" si="33"/>
        <v>0</v>
      </c>
      <c r="BB7" s="41">
        <f t="shared" si="34"/>
        <v>0</v>
      </c>
      <c r="BF7" s="96" t="str">
        <f t="shared" si="49"/>
        <v/>
      </c>
      <c r="BG7" s="96" t="str">
        <f t="shared" ref="BG7:BK7" si="52">IF($C7&lt;&gt;"",IF(R7=0,1,0)+BF7,"")</f>
        <v/>
      </c>
      <c r="BH7" s="96" t="str">
        <f t="shared" si="52"/>
        <v/>
      </c>
      <c r="BI7" s="96" t="str">
        <f t="shared" si="52"/>
        <v/>
      </c>
      <c r="BJ7" s="96" t="str">
        <f t="shared" si="52"/>
        <v/>
      </c>
      <c r="BK7" s="96" t="str">
        <f t="shared" si="52"/>
        <v/>
      </c>
      <c r="BL7" s="96" t="str">
        <f t="shared" si="36"/>
        <v>0</v>
      </c>
      <c r="BM7" s="96" t="str">
        <f t="shared" si="37"/>
        <v>0</v>
      </c>
      <c r="BN7" s="96" t="str">
        <f t="shared" si="38"/>
        <v>0</v>
      </c>
      <c r="BO7" s="96" t="str">
        <f t="shared" si="39"/>
        <v>0</v>
      </c>
      <c r="BP7" s="96" t="str">
        <f t="shared" si="40"/>
        <v>0</v>
      </c>
      <c r="BQ7" s="96" t="str">
        <f t="shared" si="41"/>
        <v>0</v>
      </c>
      <c r="BR7" s="96"/>
    </row>
    <row r="8" spans="2:70" s="3" customFormat="1" ht="25.5" customHeight="1" thickBot="1" x14ac:dyDescent="0.3">
      <c r="B8" s="67">
        <v>5</v>
      </c>
      <c r="C8" s="66"/>
      <c r="D8" s="54"/>
      <c r="E8" s="55" t="str">
        <f t="shared" si="0"/>
        <v/>
      </c>
      <c r="F8" s="54"/>
      <c r="G8" s="58" t="str">
        <f t="shared" si="1"/>
        <v/>
      </c>
      <c r="H8" s="69"/>
      <c r="I8" s="58" t="str">
        <f t="shared" si="2"/>
        <v/>
      </c>
      <c r="J8" s="57"/>
      <c r="K8" s="58" t="str">
        <f t="shared" si="3"/>
        <v/>
      </c>
      <c r="L8" s="57"/>
      <c r="M8" s="58" t="str">
        <f t="shared" si="4"/>
        <v/>
      </c>
      <c r="N8" s="57"/>
      <c r="O8" s="59" t="str">
        <f t="shared" si="5"/>
        <v/>
      </c>
      <c r="Q8" s="4">
        <f>D8</f>
        <v>0</v>
      </c>
      <c r="R8" s="4">
        <f>F8</f>
        <v>0</v>
      </c>
      <c r="S8" s="4">
        <f>H8</f>
        <v>0</v>
      </c>
      <c r="T8" s="4">
        <f>J8</f>
        <v>0</v>
      </c>
      <c r="U8" s="4">
        <f>L8</f>
        <v>0</v>
      </c>
      <c r="V8" s="4">
        <f>N8</f>
        <v>0</v>
      </c>
      <c r="W8" s="4"/>
      <c r="X8" s="4" t="b">
        <f t="shared" si="42"/>
        <v>0</v>
      </c>
      <c r="Y8" s="4" t="b">
        <f t="shared" si="43"/>
        <v>0</v>
      </c>
      <c r="Z8" s="4" t="b">
        <f t="shared" si="44"/>
        <v>0</v>
      </c>
      <c r="AA8" s="4" t="b">
        <f t="shared" si="45"/>
        <v>0</v>
      </c>
      <c r="AB8" s="4" t="b">
        <f t="shared" si="46"/>
        <v>0</v>
      </c>
      <c r="AC8" s="4" t="b">
        <f>AND(Q8=0,R8=0)</f>
        <v>1</v>
      </c>
      <c r="AD8" s="4" t="b">
        <f>AND(R8=0,S8=0)</f>
        <v>1</v>
      </c>
      <c r="AE8" s="4" t="b">
        <f>AND(S8=0,T8=0)</f>
        <v>1</v>
      </c>
      <c r="AF8" s="4" t="b">
        <f>AND(T8=0,U8=0)</f>
        <v>1</v>
      </c>
      <c r="AG8" s="4" t="b">
        <f>AND(U8=0,V8=0)</f>
        <v>1</v>
      </c>
      <c r="AH8" s="4" t="b">
        <f>AND(Q8&lt;7,Q8&lt;&gt;0,Q8&lt;&gt;2,R8&lt;7,R8&lt;&gt;0,R8&lt;&gt;2,S8&lt;7,S8&lt;&gt;0,S8&lt;&gt;2)</f>
        <v>0</v>
      </c>
      <c r="AI8" s="4" t="b">
        <f>AND(R8&lt;7,R8&lt;&gt;0,R8&lt;&gt;2,S8&lt;7,S8&lt;&gt;0,S8&lt;&gt;2,T8&lt;7,T8&lt;&gt;0,T8&lt;&gt;2)</f>
        <v>0</v>
      </c>
      <c r="AJ8" s="4" t="b">
        <f>AND(S8&lt;7,S8&lt;&gt;0,S8&lt;&gt;2,T8&lt;7,T8&lt;&gt;0,T8&lt;&gt;2,U8&lt;7,U8&lt;&gt;0,U8&lt;&gt;2)</f>
        <v>0</v>
      </c>
      <c r="AK8" s="4" t="b">
        <f>AND(T8&lt;7,T8&lt;&gt;0,T8&lt;&gt;2,U8&lt;7,U8&lt;&gt;0,U8&lt;&gt;2,V8&lt;7,V8&lt;&gt;0,V8&lt;&gt;2)</f>
        <v>0</v>
      </c>
      <c r="AL8" s="4" t="b">
        <f>AND(U8&lt;7,U8&lt;&gt;0,U8&lt;&gt;2,V8&lt;7,V8&lt;&gt;0,V8&lt;&gt;2,W8&lt;7,W8&lt;&gt;0,W8&lt;&gt;2)</f>
        <v>0</v>
      </c>
      <c r="AM8" s="4" t="b">
        <f>AND(AQ8&gt;3)</f>
        <v>0</v>
      </c>
      <c r="AN8" s="4" t="b">
        <f>AND(AQ8&lt;3,AS8&gt;0)</f>
        <v>0</v>
      </c>
      <c r="AO8" s="4" t="b">
        <f>AND(AM8=TRUE,AN2&gt;0)</f>
        <v>0</v>
      </c>
      <c r="AP8" s="38">
        <f>COUNTIF(Q8:V8,0)</f>
        <v>6</v>
      </c>
      <c r="AQ8" s="39">
        <f>(((COUNTIFS(Q8:V8,"&lt;7")-COUNTIFS(Q8:V8,"=2")-COUNTIFS(Q8:V8,"=0"))))</f>
        <v>0</v>
      </c>
      <c r="AR8" s="39">
        <f>SUM((COUNTIFS(Q8:V8,"&gt;6")+COUNTIFS(Q8:V8,"=2")))</f>
        <v>0</v>
      </c>
      <c r="AS8" s="40">
        <f>COUNTIF(Q8:V8,"&gt;0")</f>
        <v>0</v>
      </c>
      <c r="AT8" s="50" t="str">
        <f>IF(OR(AH8:AL8),"Yes","No")</f>
        <v>No</v>
      </c>
      <c r="AU8" s="50" t="str">
        <f>IF(OR(AO8),"Yes","No")</f>
        <v>No</v>
      </c>
      <c r="AV8" s="50" t="str">
        <f>IF(OR(X8:AB8),"Yes","No")</f>
        <v>No</v>
      </c>
      <c r="AW8" s="50" t="str">
        <f t="shared" si="47"/>
        <v>No</v>
      </c>
      <c r="AX8" s="50" t="str">
        <f t="shared" si="48"/>
        <v>No</v>
      </c>
      <c r="AY8" s="45">
        <f>SUM((COUNTIFS(Q8:V8,"=1")+COUNTIFS(Q8:V8,"=2")))</f>
        <v>0</v>
      </c>
      <c r="AZ8" s="39">
        <f>BB8-BA8</f>
        <v>0</v>
      </c>
      <c r="BA8" s="39">
        <f>SUM((COUNTIFS(Q8:U8,"&gt;6")+COUNTIFS(Q8:U8,"=2")))</f>
        <v>0</v>
      </c>
      <c r="BB8" s="41">
        <f>COUNTIF(Q8:U8,"&gt;0")</f>
        <v>0</v>
      </c>
      <c r="BF8" s="96" t="str">
        <f t="shared" si="49"/>
        <v/>
      </c>
      <c r="BG8" s="96" t="str">
        <f t="shared" ref="BG8:BK8" si="53">IF($C8&lt;&gt;"",IF(R8=0,1,0)+BF8,"")</f>
        <v/>
      </c>
      <c r="BH8" s="96" t="str">
        <f t="shared" si="53"/>
        <v/>
      </c>
      <c r="BI8" s="96" t="str">
        <f t="shared" si="53"/>
        <v/>
      </c>
      <c r="BJ8" s="96" t="str">
        <f t="shared" si="53"/>
        <v/>
      </c>
      <c r="BK8" s="96" t="str">
        <f t="shared" si="53"/>
        <v/>
      </c>
      <c r="BL8" s="96" t="str">
        <f t="shared" si="36"/>
        <v>0</v>
      </c>
      <c r="BM8" s="96" t="str">
        <f t="shared" si="37"/>
        <v>0</v>
      </c>
      <c r="BN8" s="96" t="str">
        <f t="shared" si="38"/>
        <v>0</v>
      </c>
      <c r="BO8" s="96" t="str">
        <f t="shared" si="39"/>
        <v>0</v>
      </c>
      <c r="BP8" s="96" t="str">
        <f t="shared" si="40"/>
        <v>0</v>
      </c>
      <c r="BQ8" s="96" t="str">
        <f t="shared" si="41"/>
        <v>0</v>
      </c>
      <c r="BR8" s="96"/>
    </row>
    <row r="9" spans="2:70" s="3" customFormat="1" ht="25.5" customHeight="1" thickBot="1" x14ac:dyDescent="0.3">
      <c r="B9" s="67">
        <v>6</v>
      </c>
      <c r="C9" s="65"/>
      <c r="D9" s="57"/>
      <c r="E9" s="55" t="str">
        <f t="shared" si="0"/>
        <v/>
      </c>
      <c r="F9" s="57"/>
      <c r="G9" s="58" t="str">
        <f t="shared" si="1"/>
        <v/>
      </c>
      <c r="H9" s="57"/>
      <c r="I9" s="58" t="str">
        <f t="shared" si="2"/>
        <v/>
      </c>
      <c r="J9" s="57"/>
      <c r="K9" s="58" t="str">
        <f t="shared" si="3"/>
        <v/>
      </c>
      <c r="L9" s="57"/>
      <c r="M9" s="58" t="str">
        <f t="shared" si="4"/>
        <v/>
      </c>
      <c r="N9" s="57"/>
      <c r="O9" s="59" t="str">
        <f t="shared" si="5"/>
        <v/>
      </c>
      <c r="Q9" s="4">
        <f t="shared" si="6"/>
        <v>0</v>
      </c>
      <c r="R9" s="4">
        <f t="shared" si="7"/>
        <v>0</v>
      </c>
      <c r="S9" s="4">
        <f t="shared" si="8"/>
        <v>0</v>
      </c>
      <c r="T9" s="4">
        <f t="shared" si="9"/>
        <v>0</v>
      </c>
      <c r="U9" s="4">
        <f t="shared" si="10"/>
        <v>0</v>
      </c>
      <c r="V9" s="4">
        <f t="shared" si="11"/>
        <v>0</v>
      </c>
      <c r="W9" s="4"/>
      <c r="X9" s="4" t="b">
        <f t="shared" si="42"/>
        <v>0</v>
      </c>
      <c r="Y9" s="4" t="b">
        <f t="shared" si="43"/>
        <v>0</v>
      </c>
      <c r="Z9" s="4" t="b">
        <f t="shared" si="44"/>
        <v>0</v>
      </c>
      <c r="AA9" s="4" t="b">
        <f t="shared" si="45"/>
        <v>0</v>
      </c>
      <c r="AB9" s="4" t="b">
        <f t="shared" si="46"/>
        <v>0</v>
      </c>
      <c r="AC9" s="4" t="b">
        <f t="shared" si="12"/>
        <v>1</v>
      </c>
      <c r="AD9" s="4" t="b">
        <f t="shared" si="13"/>
        <v>1</v>
      </c>
      <c r="AE9" s="4" t="b">
        <f t="shared" si="14"/>
        <v>1</v>
      </c>
      <c r="AF9" s="4" t="b">
        <f t="shared" si="15"/>
        <v>1</v>
      </c>
      <c r="AG9" s="4" t="b">
        <f t="shared" si="16"/>
        <v>1</v>
      </c>
      <c r="AH9" s="4" t="b">
        <f t="shared" si="17"/>
        <v>0</v>
      </c>
      <c r="AI9" s="4" t="b">
        <f t="shared" si="18"/>
        <v>0</v>
      </c>
      <c r="AJ9" s="4" t="b">
        <f t="shared" si="19"/>
        <v>0</v>
      </c>
      <c r="AK9" s="4" t="b">
        <f t="shared" si="20"/>
        <v>0</v>
      </c>
      <c r="AL9" s="4" t="b">
        <f t="shared" si="21"/>
        <v>0</v>
      </c>
      <c r="AM9" s="4" t="b">
        <f t="shared" si="22"/>
        <v>0</v>
      </c>
      <c r="AN9" s="4" t="b">
        <f t="shared" si="23"/>
        <v>0</v>
      </c>
      <c r="AO9" s="4" t="b">
        <f>AND(AM9=TRUE,AN2&gt;0)</f>
        <v>0</v>
      </c>
      <c r="AP9" s="38">
        <f t="shared" si="24"/>
        <v>6</v>
      </c>
      <c r="AQ9" s="39">
        <f t="shared" si="25"/>
        <v>0</v>
      </c>
      <c r="AR9" s="39">
        <f t="shared" si="26"/>
        <v>0</v>
      </c>
      <c r="AS9" s="40">
        <f t="shared" si="27"/>
        <v>0</v>
      </c>
      <c r="AT9" s="50" t="str">
        <f t="shared" si="28"/>
        <v>No</v>
      </c>
      <c r="AU9" s="50" t="str">
        <f t="shared" si="29"/>
        <v>No</v>
      </c>
      <c r="AV9" s="50" t="str">
        <f t="shared" si="30"/>
        <v>No</v>
      </c>
      <c r="AW9" s="50" t="str">
        <f t="shared" si="47"/>
        <v>No</v>
      </c>
      <c r="AX9" s="50" t="str">
        <f t="shared" si="48"/>
        <v>No</v>
      </c>
      <c r="AY9" s="45">
        <f t="shared" si="31"/>
        <v>0</v>
      </c>
      <c r="AZ9" s="39">
        <f t="shared" si="32"/>
        <v>0</v>
      </c>
      <c r="BA9" s="39">
        <f t="shared" si="33"/>
        <v>0</v>
      </c>
      <c r="BB9" s="41">
        <f t="shared" si="34"/>
        <v>0</v>
      </c>
      <c r="BF9" s="96" t="str">
        <f t="shared" si="49"/>
        <v/>
      </c>
      <c r="BG9" s="96" t="str">
        <f t="shared" ref="BG9:BK9" si="54">IF($C9&lt;&gt;"",IF(R9=0,1,0)+BF9,"")</f>
        <v/>
      </c>
      <c r="BH9" s="96" t="str">
        <f t="shared" si="54"/>
        <v/>
      </c>
      <c r="BI9" s="96" t="str">
        <f t="shared" si="54"/>
        <v/>
      </c>
      <c r="BJ9" s="96" t="str">
        <f t="shared" si="54"/>
        <v/>
      </c>
      <c r="BK9" s="96" t="str">
        <f t="shared" si="54"/>
        <v/>
      </c>
      <c r="BL9" s="96" t="str">
        <f t="shared" si="36"/>
        <v>0</v>
      </c>
      <c r="BM9" s="96" t="str">
        <f t="shared" si="37"/>
        <v>0</v>
      </c>
      <c r="BN9" s="96" t="str">
        <f t="shared" si="38"/>
        <v>0</v>
      </c>
      <c r="BO9" s="96" t="str">
        <f t="shared" si="39"/>
        <v>0</v>
      </c>
      <c r="BP9" s="96" t="str">
        <f t="shared" si="40"/>
        <v>0</v>
      </c>
      <c r="BQ9" s="96" t="str">
        <f t="shared" si="41"/>
        <v>0</v>
      </c>
      <c r="BR9" s="96"/>
    </row>
    <row r="10" spans="2:70" s="3" customFormat="1" ht="25.5" customHeight="1" thickBot="1" x14ac:dyDescent="0.3">
      <c r="B10" s="67">
        <v>7</v>
      </c>
      <c r="C10" s="65"/>
      <c r="D10" s="54"/>
      <c r="E10" s="55" t="str">
        <f t="shared" si="0"/>
        <v/>
      </c>
      <c r="F10" s="54"/>
      <c r="G10" s="58" t="str">
        <f t="shared" si="1"/>
        <v/>
      </c>
      <c r="H10" s="57"/>
      <c r="I10" s="58" t="str">
        <f t="shared" si="2"/>
        <v/>
      </c>
      <c r="J10" s="57"/>
      <c r="K10" s="58" t="str">
        <f t="shared" si="3"/>
        <v/>
      </c>
      <c r="L10" s="57"/>
      <c r="M10" s="58" t="str">
        <f t="shared" si="4"/>
        <v/>
      </c>
      <c r="N10" s="57"/>
      <c r="O10" s="59" t="str">
        <f t="shared" si="5"/>
        <v/>
      </c>
      <c r="Q10" s="4">
        <f t="shared" si="6"/>
        <v>0</v>
      </c>
      <c r="R10" s="4">
        <f t="shared" si="7"/>
        <v>0</v>
      </c>
      <c r="S10" s="4">
        <f t="shared" si="8"/>
        <v>0</v>
      </c>
      <c r="T10" s="4">
        <f t="shared" si="9"/>
        <v>0</v>
      </c>
      <c r="U10" s="4">
        <f t="shared" si="10"/>
        <v>0</v>
      </c>
      <c r="V10" s="4">
        <f t="shared" si="11"/>
        <v>0</v>
      </c>
      <c r="W10" s="4"/>
      <c r="X10" s="4" t="b">
        <f t="shared" si="42"/>
        <v>0</v>
      </c>
      <c r="Y10" s="4" t="b">
        <f t="shared" si="43"/>
        <v>0</v>
      </c>
      <c r="Z10" s="4" t="b">
        <f t="shared" si="44"/>
        <v>0</v>
      </c>
      <c r="AA10" s="4" t="b">
        <f t="shared" si="45"/>
        <v>0</v>
      </c>
      <c r="AB10" s="4" t="b">
        <f t="shared" si="46"/>
        <v>0</v>
      </c>
      <c r="AC10" s="4" t="b">
        <f t="shared" si="12"/>
        <v>1</v>
      </c>
      <c r="AD10" s="4" t="b">
        <f t="shared" si="13"/>
        <v>1</v>
      </c>
      <c r="AE10" s="4" t="b">
        <f t="shared" si="14"/>
        <v>1</v>
      </c>
      <c r="AF10" s="4" t="b">
        <f t="shared" si="15"/>
        <v>1</v>
      </c>
      <c r="AG10" s="4" t="b">
        <f t="shared" si="16"/>
        <v>1</v>
      </c>
      <c r="AH10" s="4" t="b">
        <f t="shared" si="17"/>
        <v>0</v>
      </c>
      <c r="AI10" s="4" t="b">
        <f t="shared" si="18"/>
        <v>0</v>
      </c>
      <c r="AJ10" s="4" t="b">
        <f t="shared" si="19"/>
        <v>0</v>
      </c>
      <c r="AK10" s="4" t="b">
        <f t="shared" si="20"/>
        <v>0</v>
      </c>
      <c r="AL10" s="4" t="b">
        <f t="shared" si="21"/>
        <v>0</v>
      </c>
      <c r="AM10" s="4" t="b">
        <f t="shared" si="22"/>
        <v>0</v>
      </c>
      <c r="AN10" s="4" t="b">
        <f t="shared" si="23"/>
        <v>0</v>
      </c>
      <c r="AO10" s="4" t="b">
        <f>AND(AM10=TRUE,AN2&gt;0)</f>
        <v>0</v>
      </c>
      <c r="AP10" s="38">
        <f t="shared" si="24"/>
        <v>6</v>
      </c>
      <c r="AQ10" s="39">
        <f t="shared" si="25"/>
        <v>0</v>
      </c>
      <c r="AR10" s="39">
        <f t="shared" si="26"/>
        <v>0</v>
      </c>
      <c r="AS10" s="40">
        <f t="shared" si="27"/>
        <v>0</v>
      </c>
      <c r="AT10" s="50" t="str">
        <f t="shared" si="28"/>
        <v>No</v>
      </c>
      <c r="AU10" s="50" t="str">
        <f t="shared" si="29"/>
        <v>No</v>
      </c>
      <c r="AV10" s="50" t="str">
        <f t="shared" si="30"/>
        <v>No</v>
      </c>
      <c r="AW10" s="50" t="str">
        <f t="shared" si="47"/>
        <v>No</v>
      </c>
      <c r="AX10" s="50" t="str">
        <f t="shared" si="48"/>
        <v>No</v>
      </c>
      <c r="AY10" s="45">
        <f t="shared" si="31"/>
        <v>0</v>
      </c>
      <c r="AZ10" s="39">
        <f t="shared" si="32"/>
        <v>0</v>
      </c>
      <c r="BA10" s="39">
        <f t="shared" si="33"/>
        <v>0</v>
      </c>
      <c r="BB10" s="41">
        <f t="shared" si="34"/>
        <v>0</v>
      </c>
      <c r="BF10" s="96" t="str">
        <f t="shared" si="49"/>
        <v/>
      </c>
      <c r="BG10" s="96" t="str">
        <f t="shared" ref="BG10:BK10" si="55">IF($C10&lt;&gt;"",IF(R10=0,1,0)+BF10,"")</f>
        <v/>
      </c>
      <c r="BH10" s="96" t="str">
        <f t="shared" si="55"/>
        <v/>
      </c>
      <c r="BI10" s="96" t="str">
        <f t="shared" si="55"/>
        <v/>
      </c>
      <c r="BJ10" s="96" t="str">
        <f t="shared" si="55"/>
        <v/>
      </c>
      <c r="BK10" s="96" t="str">
        <f t="shared" si="55"/>
        <v/>
      </c>
      <c r="BL10" s="96" t="str">
        <f t="shared" si="36"/>
        <v>0</v>
      </c>
      <c r="BM10" s="96" t="str">
        <f t="shared" si="37"/>
        <v>0</v>
      </c>
      <c r="BN10" s="96" t="str">
        <f t="shared" si="38"/>
        <v>0</v>
      </c>
      <c r="BO10" s="96" t="str">
        <f t="shared" si="39"/>
        <v>0</v>
      </c>
      <c r="BP10" s="96" t="str">
        <f t="shared" si="40"/>
        <v>0</v>
      </c>
      <c r="BQ10" s="96" t="str">
        <f t="shared" si="41"/>
        <v>0</v>
      </c>
      <c r="BR10" s="96"/>
    </row>
    <row r="11" spans="2:70" s="3" customFormat="1" ht="25.5" customHeight="1" thickBot="1" x14ac:dyDescent="0.3">
      <c r="B11" s="67">
        <v>8</v>
      </c>
      <c r="C11" s="66"/>
      <c r="D11" s="57"/>
      <c r="E11" s="55" t="str">
        <f t="shared" si="0"/>
        <v/>
      </c>
      <c r="F11" s="57"/>
      <c r="G11" s="58" t="str">
        <f t="shared" si="1"/>
        <v/>
      </c>
      <c r="H11" s="57"/>
      <c r="I11" s="58" t="str">
        <f t="shared" si="2"/>
        <v/>
      </c>
      <c r="J11" s="57"/>
      <c r="K11" s="58" t="str">
        <f t="shared" si="3"/>
        <v/>
      </c>
      <c r="L11" s="57"/>
      <c r="M11" s="58" t="str">
        <f t="shared" si="4"/>
        <v/>
      </c>
      <c r="N11" s="57"/>
      <c r="O11" s="59" t="str">
        <f t="shared" si="5"/>
        <v/>
      </c>
      <c r="Q11" s="4">
        <f t="shared" si="6"/>
        <v>0</v>
      </c>
      <c r="R11" s="4">
        <f t="shared" si="7"/>
        <v>0</v>
      </c>
      <c r="S11" s="4">
        <f t="shared" si="8"/>
        <v>0</v>
      </c>
      <c r="T11" s="4">
        <f t="shared" si="9"/>
        <v>0</v>
      </c>
      <c r="U11" s="4">
        <f t="shared" si="10"/>
        <v>0</v>
      </c>
      <c r="V11" s="4">
        <f t="shared" si="11"/>
        <v>0</v>
      </c>
      <c r="W11" s="4"/>
      <c r="X11" s="4" t="b">
        <f t="shared" si="42"/>
        <v>0</v>
      </c>
      <c r="Y11" s="4" t="b">
        <f t="shared" si="43"/>
        <v>0</v>
      </c>
      <c r="Z11" s="4" t="b">
        <f t="shared" si="44"/>
        <v>0</v>
      </c>
      <c r="AA11" s="4" t="b">
        <f t="shared" si="45"/>
        <v>0</v>
      </c>
      <c r="AB11" s="4" t="b">
        <f t="shared" si="46"/>
        <v>0</v>
      </c>
      <c r="AC11" s="4" t="b">
        <f t="shared" si="12"/>
        <v>1</v>
      </c>
      <c r="AD11" s="4" t="b">
        <f t="shared" si="13"/>
        <v>1</v>
      </c>
      <c r="AE11" s="4" t="b">
        <f t="shared" si="14"/>
        <v>1</v>
      </c>
      <c r="AF11" s="4" t="b">
        <f t="shared" si="15"/>
        <v>1</v>
      </c>
      <c r="AG11" s="4" t="b">
        <f t="shared" si="16"/>
        <v>1</v>
      </c>
      <c r="AH11" s="4" t="b">
        <f t="shared" si="17"/>
        <v>0</v>
      </c>
      <c r="AI11" s="4" t="b">
        <f t="shared" si="18"/>
        <v>0</v>
      </c>
      <c r="AJ11" s="4" t="b">
        <f t="shared" si="19"/>
        <v>0</v>
      </c>
      <c r="AK11" s="4" t="b">
        <f t="shared" si="20"/>
        <v>0</v>
      </c>
      <c r="AL11" s="4" t="b">
        <f t="shared" si="21"/>
        <v>0</v>
      </c>
      <c r="AM11" s="4" t="b">
        <f t="shared" si="22"/>
        <v>0</v>
      </c>
      <c r="AN11" s="4" t="b">
        <f t="shared" si="23"/>
        <v>0</v>
      </c>
      <c r="AO11" s="4" t="b">
        <f>AND(AM11=TRUE,AN2&gt;0)</f>
        <v>0</v>
      </c>
      <c r="AP11" s="38">
        <f t="shared" si="24"/>
        <v>6</v>
      </c>
      <c r="AQ11" s="39">
        <f t="shared" si="25"/>
        <v>0</v>
      </c>
      <c r="AR11" s="39">
        <f t="shared" si="26"/>
        <v>0</v>
      </c>
      <c r="AS11" s="40">
        <f t="shared" si="27"/>
        <v>0</v>
      </c>
      <c r="AT11" s="50" t="str">
        <f t="shared" si="28"/>
        <v>No</v>
      </c>
      <c r="AU11" s="50" t="str">
        <f t="shared" si="29"/>
        <v>No</v>
      </c>
      <c r="AV11" s="50" t="str">
        <f t="shared" si="30"/>
        <v>No</v>
      </c>
      <c r="AW11" s="50" t="str">
        <f t="shared" si="47"/>
        <v>No</v>
      </c>
      <c r="AX11" s="50" t="str">
        <f t="shared" si="48"/>
        <v>No</v>
      </c>
      <c r="AY11" s="45">
        <f t="shared" si="31"/>
        <v>0</v>
      </c>
      <c r="AZ11" s="39">
        <f t="shared" si="32"/>
        <v>0</v>
      </c>
      <c r="BA11" s="39">
        <f t="shared" si="33"/>
        <v>0</v>
      </c>
      <c r="BB11" s="41">
        <f t="shared" si="34"/>
        <v>0</v>
      </c>
      <c r="BF11" s="96" t="str">
        <f t="shared" si="49"/>
        <v/>
      </c>
      <c r="BG11" s="96" t="str">
        <f t="shared" ref="BG11:BK11" si="56">IF($C11&lt;&gt;"",IF(R11=0,1,0)+BF11,"")</f>
        <v/>
      </c>
      <c r="BH11" s="96" t="str">
        <f t="shared" si="56"/>
        <v/>
      </c>
      <c r="BI11" s="96" t="str">
        <f t="shared" si="56"/>
        <v/>
      </c>
      <c r="BJ11" s="96" t="str">
        <f t="shared" si="56"/>
        <v/>
      </c>
      <c r="BK11" s="96" t="str">
        <f t="shared" si="56"/>
        <v/>
      </c>
      <c r="BL11" s="96" t="str">
        <f t="shared" si="36"/>
        <v>0</v>
      </c>
      <c r="BM11" s="96" t="str">
        <f t="shared" si="37"/>
        <v>0</v>
      </c>
      <c r="BN11" s="96" t="str">
        <f t="shared" si="38"/>
        <v>0</v>
      </c>
      <c r="BO11" s="96" t="str">
        <f t="shared" si="39"/>
        <v>0</v>
      </c>
      <c r="BP11" s="96" t="str">
        <f t="shared" si="40"/>
        <v>0</v>
      </c>
      <c r="BQ11" s="96" t="str">
        <f t="shared" si="41"/>
        <v>0</v>
      </c>
      <c r="BR11" s="96"/>
    </row>
    <row r="12" spans="2:70" s="3" customFormat="1" ht="25.5" customHeight="1" x14ac:dyDescent="0.25">
      <c r="B12" s="67">
        <v>9</v>
      </c>
      <c r="C12" s="66"/>
      <c r="D12" s="54"/>
      <c r="E12" s="55" t="str">
        <f t="shared" si="0"/>
        <v/>
      </c>
      <c r="F12" s="54"/>
      <c r="G12" s="58" t="str">
        <f t="shared" si="1"/>
        <v/>
      </c>
      <c r="H12" s="57"/>
      <c r="I12" s="58" t="str">
        <f t="shared" si="2"/>
        <v/>
      </c>
      <c r="J12" s="57"/>
      <c r="K12" s="58" t="str">
        <f t="shared" si="3"/>
        <v/>
      </c>
      <c r="L12" s="57"/>
      <c r="M12" s="58" t="str">
        <f t="shared" si="4"/>
        <v/>
      </c>
      <c r="N12" s="57"/>
      <c r="O12" s="59" t="str">
        <f t="shared" si="5"/>
        <v/>
      </c>
      <c r="Q12" s="4">
        <f>D12</f>
        <v>0</v>
      </c>
      <c r="R12" s="4">
        <f>F12</f>
        <v>0</v>
      </c>
      <c r="S12" s="4">
        <f>H12</f>
        <v>0</v>
      </c>
      <c r="T12" s="4">
        <f>J12</f>
        <v>0</v>
      </c>
      <c r="U12" s="4">
        <f>L12</f>
        <v>0</v>
      </c>
      <c r="V12" s="4">
        <f>N12</f>
        <v>0</v>
      </c>
      <c r="W12" s="4"/>
      <c r="X12" s="4" t="b">
        <f t="shared" si="42"/>
        <v>0</v>
      </c>
      <c r="Y12" s="4" t="b">
        <f t="shared" si="43"/>
        <v>0</v>
      </c>
      <c r="Z12" s="4" t="b">
        <f t="shared" si="44"/>
        <v>0</v>
      </c>
      <c r="AA12" s="4" t="b">
        <f t="shared" si="45"/>
        <v>0</v>
      </c>
      <c r="AB12" s="4" t="b">
        <f t="shared" si="46"/>
        <v>0</v>
      </c>
      <c r="AC12" s="4" t="b">
        <f>AND(Q12=0,R12=0)</f>
        <v>1</v>
      </c>
      <c r="AD12" s="4" t="b">
        <f>AND(R12=0,S12=0)</f>
        <v>1</v>
      </c>
      <c r="AE12" s="4" t="b">
        <f>AND(S12=0,T12=0)</f>
        <v>1</v>
      </c>
      <c r="AF12" s="4" t="b">
        <f>AND(T12=0,U12=0)</f>
        <v>1</v>
      </c>
      <c r="AG12" s="4" t="b">
        <f>AND(U12=0,V12=0)</f>
        <v>1</v>
      </c>
      <c r="AH12" s="4" t="b">
        <f>AND(Q12&lt;7,Q12&lt;&gt;0,Q12&lt;&gt;2,R12&lt;7,R12&lt;&gt;0,R12&lt;&gt;2,S12&lt;7,S12&lt;&gt;0,S12&lt;&gt;2)</f>
        <v>0</v>
      </c>
      <c r="AI12" s="4" t="b">
        <f>AND(R12&lt;7,R12&lt;&gt;0,R12&lt;&gt;2,S12&lt;7,S12&lt;&gt;0,S12&lt;&gt;2,T12&lt;7,T12&lt;&gt;0,T12&lt;&gt;2)</f>
        <v>0</v>
      </c>
      <c r="AJ12" s="4" t="b">
        <f>AND(S12&lt;7,S12&lt;&gt;0,S12&lt;&gt;2,T12&lt;7,T12&lt;&gt;0,T12&lt;&gt;2,U12&lt;7,U12&lt;&gt;0,U12&lt;&gt;2)</f>
        <v>0</v>
      </c>
      <c r="AK12" s="4" t="b">
        <f>AND(T12&lt;7,T12&lt;&gt;0,T12&lt;&gt;2,U12&lt;7,U12&lt;&gt;0,U12&lt;&gt;2,V12&lt;7,V12&lt;&gt;0,V12&lt;&gt;2)</f>
        <v>0</v>
      </c>
      <c r="AL12" s="4" t="b">
        <f>AND(U12&lt;7,U12&lt;&gt;0,U12&lt;&gt;2,V12&lt;7,V12&lt;&gt;0,V12&lt;&gt;2,W12&lt;7,W12&lt;&gt;0,W12&lt;&gt;2)</f>
        <v>0</v>
      </c>
      <c r="AM12" s="4" t="b">
        <f>AND(AQ12&gt;3)</f>
        <v>0</v>
      </c>
      <c r="AN12" s="4" t="b">
        <f>AND(AQ12&lt;3,AS12&gt;0)</f>
        <v>0</v>
      </c>
      <c r="AO12" s="4" t="b">
        <f>AND(AM12=TRUE,AN2&gt;0)</f>
        <v>0</v>
      </c>
      <c r="AP12" s="38">
        <f>COUNTIF(Q12:V12,0)</f>
        <v>6</v>
      </c>
      <c r="AQ12" s="39">
        <f>(((COUNTIFS(Q12:V12,"&lt;7")-COUNTIFS(Q12:V12,"=2")-COUNTIFS(Q12:V12,"=0"))))</f>
        <v>0</v>
      </c>
      <c r="AR12" s="39">
        <f>SUM((COUNTIFS(Q12:V12,"&gt;6")+COUNTIFS(Q12:V12,"=2")))</f>
        <v>0</v>
      </c>
      <c r="AS12" s="44">
        <f>COUNTIF(Q12:V12,"&gt;0")</f>
        <v>0</v>
      </c>
      <c r="AT12" s="50" t="str">
        <f>IF(OR(AH12:AL12),"Yes","No")</f>
        <v>No</v>
      </c>
      <c r="AU12" s="50" t="str">
        <f>IF(OR(AO12),"Yes","No")</f>
        <v>No</v>
      </c>
      <c r="AV12" s="50" t="str">
        <f>IF(OR(X12:AB12),"Yes","No")</f>
        <v>No</v>
      </c>
      <c r="AW12" s="50" t="str">
        <f t="shared" si="47"/>
        <v>No</v>
      </c>
      <c r="AX12" s="50" t="str">
        <f t="shared" si="48"/>
        <v>No</v>
      </c>
      <c r="AY12" s="45">
        <f>SUM((COUNTIFS(Q12:V12,"=1")+COUNTIFS(Q12:V12,"=2")))</f>
        <v>0</v>
      </c>
      <c r="AZ12" s="39">
        <f>BB12-BA12</f>
        <v>0</v>
      </c>
      <c r="BA12" s="39">
        <f>SUM((COUNTIFS(Q12:U12,"&gt;6")+COUNTIFS(Q12:U12,"=2")))</f>
        <v>0</v>
      </c>
      <c r="BB12" s="41">
        <f>COUNTIF(Q12:U12,"&gt;0")</f>
        <v>0</v>
      </c>
      <c r="BF12" s="96" t="str">
        <f t="shared" si="49"/>
        <v/>
      </c>
      <c r="BG12" s="96" t="str">
        <f t="shared" ref="BG12:BK12" si="57">IF($C12&lt;&gt;"",IF(R12=0,1,0)+BF12,"")</f>
        <v/>
      </c>
      <c r="BH12" s="96" t="str">
        <f t="shared" si="57"/>
        <v/>
      </c>
      <c r="BI12" s="96" t="str">
        <f t="shared" si="57"/>
        <v/>
      </c>
      <c r="BJ12" s="96" t="str">
        <f t="shared" si="57"/>
        <v/>
      </c>
      <c r="BK12" s="96" t="str">
        <f t="shared" si="57"/>
        <v/>
      </c>
      <c r="BL12" s="96" t="str">
        <f t="shared" si="36"/>
        <v>0</v>
      </c>
      <c r="BM12" s="96" t="str">
        <f t="shared" si="37"/>
        <v>0</v>
      </c>
      <c r="BN12" s="96" t="str">
        <f t="shared" si="38"/>
        <v>0</v>
      </c>
      <c r="BO12" s="96" t="str">
        <f t="shared" si="39"/>
        <v>0</v>
      </c>
      <c r="BP12" s="96" t="str">
        <f t="shared" si="40"/>
        <v>0</v>
      </c>
      <c r="BQ12" s="96" t="str">
        <f t="shared" si="41"/>
        <v>0</v>
      </c>
      <c r="BR12" s="96"/>
    </row>
    <row r="13" spans="2:70" s="3" customFormat="1" ht="20.25" thickBot="1" x14ac:dyDescent="0.3">
      <c r="B13" s="67">
        <v>10</v>
      </c>
      <c r="C13" s="66"/>
      <c r="D13" s="57"/>
      <c r="E13" s="58" t="str">
        <f t="shared" si="0"/>
        <v/>
      </c>
      <c r="F13" s="57"/>
      <c r="G13" s="58" t="str">
        <f t="shared" si="1"/>
        <v/>
      </c>
      <c r="H13" s="57"/>
      <c r="I13" s="58" t="str">
        <f t="shared" si="2"/>
        <v/>
      </c>
      <c r="J13" s="57"/>
      <c r="K13" s="58" t="str">
        <f t="shared" si="3"/>
        <v/>
      </c>
      <c r="L13" s="57"/>
      <c r="M13" s="58" t="str">
        <f t="shared" si="4"/>
        <v/>
      </c>
      <c r="N13" s="57"/>
      <c r="O13" s="59" t="str">
        <f t="shared" si="5"/>
        <v/>
      </c>
      <c r="Q13" s="4">
        <f t="shared" si="6"/>
        <v>0</v>
      </c>
      <c r="R13" s="4">
        <f t="shared" si="7"/>
        <v>0</v>
      </c>
      <c r="S13" s="4">
        <f t="shared" si="8"/>
        <v>0</v>
      </c>
      <c r="T13" s="4">
        <f t="shared" si="9"/>
        <v>0</v>
      </c>
      <c r="U13" s="4">
        <f t="shared" si="10"/>
        <v>0</v>
      </c>
      <c r="V13" s="4">
        <f t="shared" si="11"/>
        <v>0</v>
      </c>
      <c r="W13" s="4"/>
      <c r="X13" s="4" t="b">
        <f t="shared" si="42"/>
        <v>0</v>
      </c>
      <c r="Y13" s="4" t="b">
        <f t="shared" si="43"/>
        <v>0</v>
      </c>
      <c r="Z13" s="4" t="b">
        <f t="shared" si="44"/>
        <v>0</v>
      </c>
      <c r="AA13" s="4" t="b">
        <f t="shared" si="45"/>
        <v>0</v>
      </c>
      <c r="AB13" s="4" t="b">
        <f t="shared" si="46"/>
        <v>0</v>
      </c>
      <c r="AC13" s="4" t="b">
        <f t="shared" si="12"/>
        <v>1</v>
      </c>
      <c r="AD13" s="4" t="b">
        <f t="shared" si="13"/>
        <v>1</v>
      </c>
      <c r="AE13" s="4" t="b">
        <f t="shared" si="14"/>
        <v>1</v>
      </c>
      <c r="AF13" s="4" t="b">
        <f t="shared" si="15"/>
        <v>1</v>
      </c>
      <c r="AG13" s="4" t="b">
        <f t="shared" si="16"/>
        <v>1</v>
      </c>
      <c r="AH13" s="4" t="b">
        <f t="shared" si="17"/>
        <v>0</v>
      </c>
      <c r="AI13" s="4" t="b">
        <f t="shared" si="18"/>
        <v>0</v>
      </c>
      <c r="AJ13" s="4" t="b">
        <f t="shared" si="19"/>
        <v>0</v>
      </c>
      <c r="AK13" s="4" t="b">
        <f t="shared" si="20"/>
        <v>0</v>
      </c>
      <c r="AL13" s="4" t="b">
        <f t="shared" si="21"/>
        <v>0</v>
      </c>
      <c r="AM13" s="4" t="b">
        <f t="shared" si="22"/>
        <v>0</v>
      </c>
      <c r="AN13" s="4" t="b">
        <f t="shared" si="23"/>
        <v>0</v>
      </c>
      <c r="AO13" s="4" t="b">
        <f>AND(AM13=TRUE,AN2&gt;0)</f>
        <v>0</v>
      </c>
      <c r="AP13" s="38">
        <f t="shared" si="24"/>
        <v>6</v>
      </c>
      <c r="AQ13" s="39">
        <f t="shared" si="25"/>
        <v>0</v>
      </c>
      <c r="AR13" s="39">
        <f t="shared" si="26"/>
        <v>0</v>
      </c>
      <c r="AS13" s="40">
        <f t="shared" si="27"/>
        <v>0</v>
      </c>
      <c r="AT13" s="50" t="str">
        <f t="shared" si="28"/>
        <v>No</v>
      </c>
      <c r="AU13" s="50" t="str">
        <f t="shared" si="29"/>
        <v>No</v>
      </c>
      <c r="AV13" s="50" t="str">
        <f t="shared" si="30"/>
        <v>No</v>
      </c>
      <c r="AW13" s="50" t="str">
        <f t="shared" si="47"/>
        <v>No</v>
      </c>
      <c r="AX13" s="50" t="str">
        <f t="shared" si="48"/>
        <v>No</v>
      </c>
      <c r="AY13" s="45">
        <f t="shared" si="31"/>
        <v>0</v>
      </c>
      <c r="AZ13" s="39">
        <f t="shared" si="32"/>
        <v>0</v>
      </c>
      <c r="BA13" s="39">
        <f t="shared" si="33"/>
        <v>0</v>
      </c>
      <c r="BB13" s="41">
        <f t="shared" si="34"/>
        <v>0</v>
      </c>
      <c r="BF13" s="96" t="str">
        <f t="shared" si="49"/>
        <v/>
      </c>
      <c r="BG13" s="96" t="str">
        <f t="shared" ref="BG13:BK13" si="58">IF($C13&lt;&gt;"",IF(R13=0,1,0)+BF13,"")</f>
        <v/>
      </c>
      <c r="BH13" s="96" t="str">
        <f t="shared" si="58"/>
        <v/>
      </c>
      <c r="BI13" s="96" t="str">
        <f t="shared" si="58"/>
        <v/>
      </c>
      <c r="BJ13" s="96" t="str">
        <f t="shared" si="58"/>
        <v/>
      </c>
      <c r="BK13" s="96" t="str">
        <f t="shared" si="58"/>
        <v/>
      </c>
      <c r="BL13" s="96" t="str">
        <f>IF(MAX((BF:BF))&gt;1,IF(BF13&gt;0,1,"0"),"0")</f>
        <v>0</v>
      </c>
      <c r="BM13" s="96" t="str">
        <f t="shared" si="37"/>
        <v>0</v>
      </c>
      <c r="BN13" s="96" t="str">
        <f t="shared" si="38"/>
        <v>0</v>
      </c>
      <c r="BO13" s="96" t="str">
        <f t="shared" si="39"/>
        <v>0</v>
      </c>
      <c r="BP13" s="96" t="str">
        <f t="shared" si="40"/>
        <v>0</v>
      </c>
      <c r="BQ13" s="96" t="str">
        <f t="shared" si="41"/>
        <v>0</v>
      </c>
      <c r="BR13" s="96"/>
    </row>
    <row r="14" spans="2:70" s="3" customFormat="1" ht="19.5" x14ac:dyDescent="0.25">
      <c r="B14" s="67">
        <v>11</v>
      </c>
      <c r="C14" s="68"/>
      <c r="D14" s="57"/>
      <c r="E14" s="55" t="str">
        <f t="shared" si="0"/>
        <v/>
      </c>
      <c r="F14" s="57"/>
      <c r="G14" s="58" t="str">
        <f t="shared" si="1"/>
        <v/>
      </c>
      <c r="H14" s="57"/>
      <c r="I14" s="58" t="str">
        <f t="shared" si="2"/>
        <v/>
      </c>
      <c r="J14" s="57"/>
      <c r="K14" s="58" t="str">
        <f t="shared" si="3"/>
        <v/>
      </c>
      <c r="L14" s="57"/>
      <c r="M14" s="58" t="str">
        <f t="shared" si="4"/>
        <v/>
      </c>
      <c r="N14" s="57"/>
      <c r="O14" s="58" t="str">
        <f t="shared" si="5"/>
        <v/>
      </c>
      <c r="Q14" s="4">
        <f t="shared" si="6"/>
        <v>0</v>
      </c>
      <c r="R14" s="4">
        <f t="shared" si="7"/>
        <v>0</v>
      </c>
      <c r="S14" s="4">
        <f t="shared" si="8"/>
        <v>0</v>
      </c>
      <c r="T14" s="4">
        <f t="shared" si="9"/>
        <v>0</v>
      </c>
      <c r="U14" s="4">
        <f t="shared" si="10"/>
        <v>0</v>
      </c>
      <c r="V14" s="4">
        <f t="shared" si="11"/>
        <v>0</v>
      </c>
      <c r="W14" s="4"/>
      <c r="X14" s="4" t="b">
        <f t="shared" si="42"/>
        <v>0</v>
      </c>
      <c r="Y14" s="4" t="b">
        <f t="shared" si="43"/>
        <v>0</v>
      </c>
      <c r="Z14" s="4" t="b">
        <f t="shared" si="44"/>
        <v>0</v>
      </c>
      <c r="AA14" s="4" t="b">
        <f t="shared" si="45"/>
        <v>0</v>
      </c>
      <c r="AB14" s="4" t="b">
        <f t="shared" si="46"/>
        <v>0</v>
      </c>
      <c r="AC14" s="4" t="b">
        <f t="shared" si="12"/>
        <v>1</v>
      </c>
      <c r="AD14" s="4" t="b">
        <f t="shared" si="13"/>
        <v>1</v>
      </c>
      <c r="AE14" s="4" t="b">
        <f t="shared" si="14"/>
        <v>1</v>
      </c>
      <c r="AF14" s="4" t="b">
        <f t="shared" si="15"/>
        <v>1</v>
      </c>
      <c r="AG14" s="4" t="b">
        <f t="shared" si="16"/>
        <v>1</v>
      </c>
      <c r="AH14" s="4" t="b">
        <f t="shared" si="17"/>
        <v>0</v>
      </c>
      <c r="AI14" s="4" t="b">
        <f t="shared" si="18"/>
        <v>0</v>
      </c>
      <c r="AJ14" s="4" t="b">
        <f t="shared" si="19"/>
        <v>0</v>
      </c>
      <c r="AK14" s="4" t="b">
        <f t="shared" si="20"/>
        <v>0</v>
      </c>
      <c r="AL14" s="4" t="b">
        <f t="shared" si="21"/>
        <v>0</v>
      </c>
      <c r="AM14" s="4" t="b">
        <f t="shared" si="22"/>
        <v>0</v>
      </c>
      <c r="AN14" s="4" t="b">
        <f t="shared" si="23"/>
        <v>0</v>
      </c>
      <c r="AO14" s="4" t="b">
        <f>AND(AM14=TRUE,AN2&gt;0)</f>
        <v>0</v>
      </c>
      <c r="AP14" s="38">
        <f t="shared" si="24"/>
        <v>6</v>
      </c>
      <c r="AQ14" s="39">
        <f t="shared" si="25"/>
        <v>0</v>
      </c>
      <c r="AR14" s="39">
        <f t="shared" si="26"/>
        <v>0</v>
      </c>
      <c r="AS14" s="40">
        <f t="shared" si="27"/>
        <v>0</v>
      </c>
      <c r="AT14" s="50" t="str">
        <f t="shared" si="28"/>
        <v>No</v>
      </c>
      <c r="AU14" s="50" t="str">
        <f t="shared" si="29"/>
        <v>No</v>
      </c>
      <c r="AV14" s="50" t="str">
        <f t="shared" si="30"/>
        <v>No</v>
      </c>
      <c r="AW14" s="50" t="str">
        <f t="shared" si="47"/>
        <v>No</v>
      </c>
      <c r="AX14" s="50" t="str">
        <f t="shared" si="48"/>
        <v>No</v>
      </c>
      <c r="AY14" s="45">
        <f t="shared" si="31"/>
        <v>0</v>
      </c>
      <c r="AZ14" s="39">
        <f t="shared" si="32"/>
        <v>0</v>
      </c>
      <c r="BA14" s="39">
        <f t="shared" si="33"/>
        <v>0</v>
      </c>
      <c r="BB14" s="41">
        <f t="shared" si="34"/>
        <v>0</v>
      </c>
      <c r="BF14" s="96" t="str">
        <f t="shared" si="49"/>
        <v/>
      </c>
      <c r="BG14" s="96" t="str">
        <f t="shared" ref="BG14:BK14" si="59">IF($C14&lt;&gt;"",IF(R14=0,1,0)+BF14,"")</f>
        <v/>
      </c>
      <c r="BH14" s="96" t="str">
        <f t="shared" si="59"/>
        <v/>
      </c>
      <c r="BI14" s="96" t="str">
        <f t="shared" si="59"/>
        <v/>
      </c>
      <c r="BJ14" s="96" t="str">
        <f t="shared" si="59"/>
        <v/>
      </c>
      <c r="BK14" s="96" t="str">
        <f t="shared" si="59"/>
        <v/>
      </c>
      <c r="BL14" s="96" t="str">
        <f t="shared" ref="BL14:BL16" si="60">IF(MAX((BF:BF))&gt;1,IF(BF14&gt;0,1,"0"),"0")</f>
        <v>0</v>
      </c>
      <c r="BM14" s="96" t="str">
        <f t="shared" si="37"/>
        <v>0</v>
      </c>
      <c r="BN14" s="96" t="str">
        <f t="shared" si="38"/>
        <v>0</v>
      </c>
      <c r="BO14" s="96" t="str">
        <f t="shared" si="39"/>
        <v>0</v>
      </c>
      <c r="BP14" s="96" t="str">
        <f t="shared" si="40"/>
        <v>0</v>
      </c>
      <c r="BQ14" s="96" t="str">
        <f t="shared" si="41"/>
        <v>0</v>
      </c>
      <c r="BR14" s="96"/>
    </row>
    <row r="15" spans="2:70" s="3" customFormat="1" ht="26.25" x14ac:dyDescent="0.4">
      <c r="B15" s="67">
        <v>12</v>
      </c>
      <c r="C15" s="52"/>
      <c r="D15" s="57"/>
      <c r="E15" s="60" t="str">
        <f t="shared" si="0"/>
        <v/>
      </c>
      <c r="F15" s="57"/>
      <c r="G15" s="60" t="str">
        <f t="shared" si="1"/>
        <v/>
      </c>
      <c r="H15" s="57"/>
      <c r="I15" s="60" t="str">
        <f t="shared" si="2"/>
        <v/>
      </c>
      <c r="J15" s="57"/>
      <c r="K15" s="60" t="str">
        <f t="shared" si="3"/>
        <v/>
      </c>
      <c r="L15" s="57"/>
      <c r="M15" s="60" t="str">
        <f t="shared" si="4"/>
        <v/>
      </c>
      <c r="N15" s="57"/>
      <c r="O15" s="61" t="str">
        <f t="shared" si="5"/>
        <v/>
      </c>
      <c r="P15"/>
      <c r="Q15" s="4">
        <f t="shared" si="6"/>
        <v>0</v>
      </c>
      <c r="R15" s="4">
        <f t="shared" si="7"/>
        <v>0</v>
      </c>
      <c r="S15" s="4">
        <f t="shared" si="8"/>
        <v>0</v>
      </c>
      <c r="T15" s="4">
        <f t="shared" si="9"/>
        <v>0</v>
      </c>
      <c r="U15" s="4">
        <f t="shared" si="10"/>
        <v>0</v>
      </c>
      <c r="V15" s="4">
        <f t="shared" si="11"/>
        <v>0</v>
      </c>
      <c r="W15" s="4"/>
      <c r="X15" s="4" t="b">
        <f t="shared" si="42"/>
        <v>0</v>
      </c>
      <c r="Y15" s="4" t="b">
        <f t="shared" si="43"/>
        <v>0</v>
      </c>
      <c r="Z15" s="4" t="b">
        <f t="shared" si="44"/>
        <v>0</v>
      </c>
      <c r="AA15" s="4" t="b">
        <f t="shared" si="45"/>
        <v>0</v>
      </c>
      <c r="AB15" s="4" t="b">
        <f t="shared" si="46"/>
        <v>0</v>
      </c>
      <c r="AC15" s="4" t="b">
        <f t="shared" si="12"/>
        <v>1</v>
      </c>
      <c r="AD15" s="4" t="b">
        <f t="shared" si="13"/>
        <v>1</v>
      </c>
      <c r="AE15" s="4" t="b">
        <f t="shared" si="14"/>
        <v>1</v>
      </c>
      <c r="AF15" s="4" t="b">
        <f t="shared" si="15"/>
        <v>1</v>
      </c>
      <c r="AG15" s="4" t="b">
        <f t="shared" si="16"/>
        <v>1</v>
      </c>
      <c r="AH15" s="4" t="b">
        <f t="shared" si="17"/>
        <v>0</v>
      </c>
      <c r="AI15" s="4" t="b">
        <f t="shared" si="18"/>
        <v>0</v>
      </c>
      <c r="AJ15" s="4" t="b">
        <f t="shared" si="19"/>
        <v>0</v>
      </c>
      <c r="AK15" s="4" t="b">
        <f t="shared" si="20"/>
        <v>0</v>
      </c>
      <c r="AL15" s="4" t="b">
        <f t="shared" si="21"/>
        <v>0</v>
      </c>
      <c r="AM15" s="4" t="b">
        <f t="shared" si="22"/>
        <v>0</v>
      </c>
      <c r="AN15" s="4" t="b">
        <f t="shared" si="23"/>
        <v>0</v>
      </c>
      <c r="AO15" s="4" t="b">
        <f>AND(AM15=TRUE,AN2&gt;0)</f>
        <v>0</v>
      </c>
      <c r="AP15" s="38">
        <f t="shared" si="24"/>
        <v>6</v>
      </c>
      <c r="AQ15" s="39">
        <f t="shared" si="25"/>
        <v>0</v>
      </c>
      <c r="AR15" s="39">
        <f t="shared" si="26"/>
        <v>0</v>
      </c>
      <c r="AS15" s="40">
        <f t="shared" si="27"/>
        <v>0</v>
      </c>
      <c r="AT15" s="50" t="str">
        <f t="shared" si="28"/>
        <v>No</v>
      </c>
      <c r="AU15" s="50" t="str">
        <f t="shared" si="29"/>
        <v>No</v>
      </c>
      <c r="AV15" s="50" t="str">
        <f t="shared" si="30"/>
        <v>No</v>
      </c>
      <c r="AW15" s="50" t="str">
        <f t="shared" si="47"/>
        <v>No</v>
      </c>
      <c r="AX15" s="50" t="str">
        <f t="shared" si="48"/>
        <v>No</v>
      </c>
      <c r="AY15" s="45">
        <f t="shared" si="31"/>
        <v>0</v>
      </c>
      <c r="AZ15" s="39">
        <f t="shared" si="32"/>
        <v>0</v>
      </c>
      <c r="BA15" s="39">
        <f t="shared" si="33"/>
        <v>0</v>
      </c>
      <c r="BB15" s="41">
        <f t="shared" si="34"/>
        <v>0</v>
      </c>
      <c r="BF15" s="96" t="str">
        <f t="shared" si="49"/>
        <v/>
      </c>
      <c r="BG15" s="96" t="str">
        <f t="shared" ref="BG15:BK15" si="61">IF($C15&lt;&gt;"",IF(R15=0,1,0)+BF15,"")</f>
        <v/>
      </c>
      <c r="BH15" s="96" t="str">
        <f t="shared" si="61"/>
        <v/>
      </c>
      <c r="BI15" s="96" t="str">
        <f t="shared" si="61"/>
        <v/>
      </c>
      <c r="BJ15" s="96" t="str">
        <f t="shared" si="61"/>
        <v/>
      </c>
      <c r="BK15" s="96" t="str">
        <f t="shared" si="61"/>
        <v/>
      </c>
      <c r="BL15" s="96" t="str">
        <f t="shared" si="60"/>
        <v>0</v>
      </c>
      <c r="BM15" s="96" t="str">
        <f t="shared" si="37"/>
        <v>0</v>
      </c>
      <c r="BN15" s="96" t="str">
        <f t="shared" si="38"/>
        <v>0</v>
      </c>
      <c r="BO15" s="96" t="str">
        <f t="shared" si="39"/>
        <v>0</v>
      </c>
      <c r="BP15" s="96" t="str">
        <f t="shared" si="40"/>
        <v>0</v>
      </c>
      <c r="BQ15" s="96" t="str">
        <f t="shared" si="41"/>
        <v>0</v>
      </c>
      <c r="BR15" s="96"/>
    </row>
    <row r="16" spans="2:70" s="3" customFormat="1" ht="27" thickBot="1" x14ac:dyDescent="0.45">
      <c r="B16" s="67">
        <v>13</v>
      </c>
      <c r="C16" s="53"/>
      <c r="D16" s="62"/>
      <c r="E16" s="63" t="str">
        <f t="shared" si="0"/>
        <v/>
      </c>
      <c r="F16" s="62"/>
      <c r="G16" s="63" t="str">
        <f t="shared" si="1"/>
        <v/>
      </c>
      <c r="H16" s="62"/>
      <c r="I16" s="63" t="str">
        <f t="shared" si="2"/>
        <v/>
      </c>
      <c r="J16" s="62"/>
      <c r="K16" s="63" t="str">
        <f t="shared" si="3"/>
        <v/>
      </c>
      <c r="L16" s="62"/>
      <c r="M16" s="63" t="str">
        <f t="shared" si="4"/>
        <v/>
      </c>
      <c r="N16" s="62"/>
      <c r="O16" s="64" t="str">
        <f t="shared" si="5"/>
        <v/>
      </c>
      <c r="P16"/>
      <c r="Q16" s="4">
        <f t="shared" si="6"/>
        <v>0</v>
      </c>
      <c r="R16" s="4">
        <f t="shared" si="7"/>
        <v>0</v>
      </c>
      <c r="S16" s="4">
        <f t="shared" si="8"/>
        <v>0</v>
      </c>
      <c r="T16" s="4">
        <f t="shared" si="9"/>
        <v>0</v>
      </c>
      <c r="U16" s="4">
        <f t="shared" si="10"/>
        <v>0</v>
      </c>
      <c r="V16" s="4">
        <f t="shared" si="11"/>
        <v>0</v>
      </c>
      <c r="W16" s="4"/>
      <c r="X16" s="4" t="b">
        <f t="shared" si="42"/>
        <v>0</v>
      </c>
      <c r="Y16" s="4" t="b">
        <f t="shared" si="43"/>
        <v>0</v>
      </c>
      <c r="Z16" s="4" t="b">
        <f t="shared" si="44"/>
        <v>0</v>
      </c>
      <c r="AA16" s="4" t="b">
        <f t="shared" si="45"/>
        <v>0</v>
      </c>
      <c r="AB16" s="4" t="b">
        <f t="shared" si="46"/>
        <v>0</v>
      </c>
      <c r="AC16" s="4" t="b">
        <f t="shared" si="12"/>
        <v>1</v>
      </c>
      <c r="AD16" s="4" t="b">
        <f t="shared" si="13"/>
        <v>1</v>
      </c>
      <c r="AE16" s="4" t="b">
        <f t="shared" si="14"/>
        <v>1</v>
      </c>
      <c r="AF16" s="4" t="b">
        <f t="shared" si="15"/>
        <v>1</v>
      </c>
      <c r="AG16" s="4" t="b">
        <f t="shared" si="16"/>
        <v>1</v>
      </c>
      <c r="AH16" s="4" t="b">
        <f t="shared" si="17"/>
        <v>0</v>
      </c>
      <c r="AI16" s="4" t="b">
        <f t="shared" si="18"/>
        <v>0</v>
      </c>
      <c r="AJ16" s="4" t="b">
        <f t="shared" si="19"/>
        <v>0</v>
      </c>
      <c r="AK16" s="4" t="b">
        <f t="shared" si="20"/>
        <v>0</v>
      </c>
      <c r="AL16" s="4" t="b">
        <f t="shared" si="21"/>
        <v>0</v>
      </c>
      <c r="AM16" s="4" t="b">
        <f t="shared" si="22"/>
        <v>0</v>
      </c>
      <c r="AN16" s="4" t="b">
        <f t="shared" si="23"/>
        <v>0</v>
      </c>
      <c r="AO16" s="4" t="b">
        <f>AND(AM16=TRUE,AN2&gt;0)</f>
        <v>0</v>
      </c>
      <c r="AP16" s="38">
        <f t="shared" si="24"/>
        <v>6</v>
      </c>
      <c r="AQ16" s="39">
        <f t="shared" si="25"/>
        <v>0</v>
      </c>
      <c r="AR16" s="39">
        <f t="shared" si="26"/>
        <v>0</v>
      </c>
      <c r="AS16" s="40">
        <f t="shared" si="27"/>
        <v>0</v>
      </c>
      <c r="AT16" s="50" t="str">
        <f t="shared" si="28"/>
        <v>No</v>
      </c>
      <c r="AU16" s="50" t="str">
        <f t="shared" si="29"/>
        <v>No</v>
      </c>
      <c r="AV16" s="50" t="str">
        <f t="shared" si="30"/>
        <v>No</v>
      </c>
      <c r="AW16" s="50" t="str">
        <f t="shared" si="47"/>
        <v>No</v>
      </c>
      <c r="AX16" s="50" t="str">
        <f t="shared" si="48"/>
        <v>No</v>
      </c>
      <c r="AY16" s="45">
        <f t="shared" si="31"/>
        <v>0</v>
      </c>
      <c r="AZ16" s="39">
        <f t="shared" si="32"/>
        <v>0</v>
      </c>
      <c r="BA16" s="39">
        <f t="shared" si="33"/>
        <v>0</v>
      </c>
      <c r="BB16" s="41">
        <f t="shared" si="34"/>
        <v>0</v>
      </c>
      <c r="BF16" s="96" t="str">
        <f t="shared" si="49"/>
        <v/>
      </c>
      <c r="BG16" s="96" t="str">
        <f t="shared" ref="BG16:BK16" si="62">IF($C16&lt;&gt;"",IF(R16=0,1,0)+BF16,"")</f>
        <v/>
      </c>
      <c r="BH16" s="96" t="str">
        <f t="shared" si="62"/>
        <v/>
      </c>
      <c r="BI16" s="96" t="str">
        <f t="shared" si="62"/>
        <v/>
      </c>
      <c r="BJ16" s="96" t="str">
        <f t="shared" si="62"/>
        <v/>
      </c>
      <c r="BK16" s="96" t="str">
        <f t="shared" si="62"/>
        <v/>
      </c>
      <c r="BL16" s="96" t="str">
        <f t="shared" si="60"/>
        <v>0</v>
      </c>
      <c r="BM16" s="96" t="str">
        <f t="shared" si="37"/>
        <v>0</v>
      </c>
      <c r="BN16" s="96" t="str">
        <f t="shared" si="38"/>
        <v>0</v>
      </c>
      <c r="BO16" s="96" t="str">
        <f t="shared" si="39"/>
        <v>0</v>
      </c>
      <c r="BP16" s="96" t="str">
        <f t="shared" si="40"/>
        <v>0</v>
      </c>
      <c r="BQ16" s="96" t="str">
        <f t="shared" si="41"/>
        <v>0</v>
      </c>
      <c r="BR16" s="96"/>
    </row>
    <row r="17" spans="2:54" ht="13.5" thickBot="1" x14ac:dyDescent="0.25">
      <c r="AR17" s="42"/>
    </row>
    <row r="18" spans="2:54" ht="13.5" thickBot="1" x14ac:dyDescent="0.25">
      <c r="C18" s="5" t="s">
        <v>17</v>
      </c>
      <c r="D18" s="77" t="s">
        <v>18</v>
      </c>
      <c r="E18" s="78"/>
      <c r="F18" s="6" t="s">
        <v>18</v>
      </c>
      <c r="G18" s="7"/>
      <c r="H18" s="6" t="s">
        <v>18</v>
      </c>
      <c r="I18" s="7"/>
      <c r="J18" s="6" t="s">
        <v>18</v>
      </c>
      <c r="K18" s="7"/>
      <c r="L18" s="6" t="s">
        <v>18</v>
      </c>
      <c r="M18" s="7"/>
      <c r="N18" s="6" t="s">
        <v>18</v>
      </c>
      <c r="O18" s="8"/>
      <c r="AR18" s="42"/>
    </row>
    <row r="19" spans="2:54" x14ac:dyDescent="0.2">
      <c r="C19" s="9">
        <v>1</v>
      </c>
      <c r="D19" s="10">
        <f>COUNTIF(D$4:D$16,"=1")</f>
        <v>0</v>
      </c>
      <c r="E19" s="11" t="str">
        <f t="shared" ref="E19:E27" si="63">IF($C19="","",LOOKUP($C19,$B$30:$C$38))</f>
        <v>Pitcher</v>
      </c>
      <c r="F19" s="10">
        <f>COUNTIF(F$4:F$16,"=1")</f>
        <v>0</v>
      </c>
      <c r="G19" s="11" t="str">
        <f t="shared" ref="G19:G27" si="64">IF($C19="","",LOOKUP($C19,$B$30:$C$38))</f>
        <v>Pitcher</v>
      </c>
      <c r="H19" s="10">
        <f>COUNTIF(H$4:H$16,"=1")</f>
        <v>0</v>
      </c>
      <c r="I19" s="11" t="str">
        <f t="shared" ref="I19:I27" si="65">IF($C19="","",LOOKUP($C19,$B$30:$C$38))</f>
        <v>Pitcher</v>
      </c>
      <c r="J19" s="10">
        <f>COUNTIF(J$4:J$16,"=1")</f>
        <v>0</v>
      </c>
      <c r="K19" s="11" t="str">
        <f t="shared" ref="K19:K27" si="66">IF($C19="","",LOOKUP($C19,$B$30:$C$38))</f>
        <v>Pitcher</v>
      </c>
      <c r="L19" s="10">
        <f>COUNTIF(L$4:L$16,"=1")</f>
        <v>0</v>
      </c>
      <c r="M19" s="11" t="str">
        <f t="shared" ref="M19:M27" si="67">IF($C19="","",LOOKUP($C19,$B$30:$C$38))</f>
        <v>Pitcher</v>
      </c>
      <c r="N19" s="10">
        <f>COUNTIF(N$4:N$16,"=1")</f>
        <v>0</v>
      </c>
      <c r="O19" s="11" t="str">
        <f t="shared" ref="O19:O27" si="68">IF($C19="","",LOOKUP($C19,$B$30:$C$38))</f>
        <v>Pitcher</v>
      </c>
    </row>
    <row r="20" spans="2:54" x14ac:dyDescent="0.2">
      <c r="C20" s="12">
        <f t="shared" ref="C20:C27" si="69">1+C19</f>
        <v>2</v>
      </c>
      <c r="D20" s="13">
        <f>COUNTIF(D$4:D$16,"=2")</f>
        <v>0</v>
      </c>
      <c r="E20" s="14" t="str">
        <f t="shared" si="63"/>
        <v>Catcher</v>
      </c>
      <c r="F20" s="13">
        <f>COUNTIF(F$4:F$16,"=2")</f>
        <v>0</v>
      </c>
      <c r="G20" s="14" t="str">
        <f t="shared" si="64"/>
        <v>Catcher</v>
      </c>
      <c r="H20" s="13">
        <f>COUNTIF(H$4:H$16,"=2")</f>
        <v>0</v>
      </c>
      <c r="I20" s="14" t="str">
        <f t="shared" si="65"/>
        <v>Catcher</v>
      </c>
      <c r="J20" s="13">
        <f>COUNTIF(J$4:J$16,"=2")</f>
        <v>0</v>
      </c>
      <c r="K20" s="14" t="str">
        <f t="shared" si="66"/>
        <v>Catcher</v>
      </c>
      <c r="L20" s="13">
        <f>COUNTIF(L$4:L$16,"=2")</f>
        <v>0</v>
      </c>
      <c r="M20" s="14" t="str">
        <f t="shared" si="67"/>
        <v>Catcher</v>
      </c>
      <c r="N20" s="13">
        <f>COUNTIF(N$4:N$16,"=2")</f>
        <v>0</v>
      </c>
      <c r="O20" s="14" t="str">
        <f t="shared" si="68"/>
        <v>Catcher</v>
      </c>
      <c r="AR20" s="43"/>
    </row>
    <row r="21" spans="2:54" x14ac:dyDescent="0.2">
      <c r="C21" s="12">
        <f t="shared" si="69"/>
        <v>3</v>
      </c>
      <c r="D21" s="13">
        <f>COUNTIF(D$4:D$16,"=3")</f>
        <v>0</v>
      </c>
      <c r="E21" s="14" t="str">
        <f t="shared" si="63"/>
        <v>1st Base</v>
      </c>
      <c r="F21" s="13">
        <f>COUNTIF(F$4:F$16,"=3")</f>
        <v>0</v>
      </c>
      <c r="G21" s="14" t="str">
        <f t="shared" si="64"/>
        <v>1st Base</v>
      </c>
      <c r="H21" s="13">
        <f>COUNTIF(H$4:H$16,"=3")</f>
        <v>0</v>
      </c>
      <c r="I21" s="14" t="str">
        <f t="shared" si="65"/>
        <v>1st Base</v>
      </c>
      <c r="J21" s="13">
        <f>COUNTIF(J$4:J$16,"=3")</f>
        <v>0</v>
      </c>
      <c r="K21" s="14" t="str">
        <f t="shared" si="66"/>
        <v>1st Base</v>
      </c>
      <c r="L21" s="13">
        <f>COUNTIF(L$4:L$16,"=3")</f>
        <v>0</v>
      </c>
      <c r="M21" s="14" t="str">
        <f t="shared" si="67"/>
        <v>1st Base</v>
      </c>
      <c r="N21" s="13">
        <f>COUNTIF(N$4:N$16,"=3")</f>
        <v>0</v>
      </c>
      <c r="O21" s="14" t="str">
        <f t="shared" si="68"/>
        <v>1st Base</v>
      </c>
      <c r="AR21" s="43"/>
    </row>
    <row r="22" spans="2:54" x14ac:dyDescent="0.2">
      <c r="C22" s="12">
        <f t="shared" si="69"/>
        <v>4</v>
      </c>
      <c r="D22" s="13">
        <f>COUNTIF(D$4:D$16,"=4")</f>
        <v>0</v>
      </c>
      <c r="E22" s="14" t="str">
        <f t="shared" si="63"/>
        <v>2nd Base</v>
      </c>
      <c r="F22" s="13">
        <f>COUNTIF(F$4:F$16,"=4")</f>
        <v>0</v>
      </c>
      <c r="G22" s="14" t="str">
        <f t="shared" si="64"/>
        <v>2nd Base</v>
      </c>
      <c r="H22" s="13">
        <f>COUNTIF(H$4:H$16,"=4")</f>
        <v>0</v>
      </c>
      <c r="I22" s="14" t="str">
        <f t="shared" si="65"/>
        <v>2nd Base</v>
      </c>
      <c r="J22" s="13">
        <f>COUNTIF(J$4:J$16,"=4")</f>
        <v>0</v>
      </c>
      <c r="K22" s="14" t="str">
        <f t="shared" si="66"/>
        <v>2nd Base</v>
      </c>
      <c r="L22" s="13">
        <f>COUNTIF(L$4:L$16,"=4")</f>
        <v>0</v>
      </c>
      <c r="M22" s="14" t="str">
        <f t="shared" si="67"/>
        <v>2nd Base</v>
      </c>
      <c r="N22" s="13">
        <f>COUNTIF(N$4:N$16,"=4")</f>
        <v>0</v>
      </c>
      <c r="O22" s="14" t="str">
        <f t="shared" si="68"/>
        <v>2nd Base</v>
      </c>
      <c r="AR22" s="43"/>
    </row>
    <row r="23" spans="2:54" x14ac:dyDescent="0.2">
      <c r="C23" s="12">
        <f t="shared" si="69"/>
        <v>5</v>
      </c>
      <c r="D23" s="13">
        <f>COUNTIF(D$4:D$16,"=5")</f>
        <v>0</v>
      </c>
      <c r="E23" s="14" t="str">
        <f t="shared" si="63"/>
        <v>3rd Base</v>
      </c>
      <c r="F23" s="13">
        <f>COUNTIF(F$4:F$16,"=5")</f>
        <v>0</v>
      </c>
      <c r="G23" s="14" t="str">
        <f t="shared" si="64"/>
        <v>3rd Base</v>
      </c>
      <c r="H23" s="13">
        <f>COUNTIF(H$4:H$16,"=5")</f>
        <v>0</v>
      </c>
      <c r="I23" s="14" t="str">
        <f t="shared" si="65"/>
        <v>3rd Base</v>
      </c>
      <c r="J23" s="13">
        <f>COUNTIF(J$4:J$16,"=5")</f>
        <v>0</v>
      </c>
      <c r="K23" s="14" t="str">
        <f t="shared" si="66"/>
        <v>3rd Base</v>
      </c>
      <c r="L23" s="13">
        <f>COUNTIF(L$4:L$16,"=5")</f>
        <v>0</v>
      </c>
      <c r="M23" s="14" t="str">
        <f t="shared" si="67"/>
        <v>3rd Base</v>
      </c>
      <c r="N23" s="13">
        <f>COUNTIF(N$4:N$16,"=5")</f>
        <v>0</v>
      </c>
      <c r="O23" s="14" t="str">
        <f t="shared" si="68"/>
        <v>3rd Base</v>
      </c>
    </row>
    <row r="24" spans="2:54" x14ac:dyDescent="0.2">
      <c r="C24" s="12">
        <f t="shared" si="69"/>
        <v>6</v>
      </c>
      <c r="D24" s="13">
        <f>COUNTIF(D$4:D$16,"=6")</f>
        <v>0</v>
      </c>
      <c r="E24" s="14" t="str">
        <f t="shared" si="63"/>
        <v>Short</v>
      </c>
      <c r="F24" s="13">
        <f>COUNTIF(F$4:F$16,"=6")</f>
        <v>0</v>
      </c>
      <c r="G24" s="14" t="str">
        <f t="shared" si="64"/>
        <v>Short</v>
      </c>
      <c r="H24" s="13">
        <f>COUNTIF(H$4:H$16,"=6")</f>
        <v>0</v>
      </c>
      <c r="I24" s="14" t="str">
        <f t="shared" si="65"/>
        <v>Short</v>
      </c>
      <c r="J24" s="13">
        <f>COUNTIF(J$4:J$16,"=6")</f>
        <v>0</v>
      </c>
      <c r="K24" s="14" t="str">
        <f t="shared" si="66"/>
        <v>Short</v>
      </c>
      <c r="L24" s="13">
        <f>COUNTIF(L$4:L$16,"=6")</f>
        <v>0</v>
      </c>
      <c r="M24" s="14" t="str">
        <f t="shared" si="67"/>
        <v>Short</v>
      </c>
      <c r="N24" s="13">
        <f>COUNTIF(N$4:N$16,"=6")</f>
        <v>0</v>
      </c>
      <c r="O24" s="14" t="str">
        <f t="shared" si="68"/>
        <v>Short</v>
      </c>
    </row>
    <row r="25" spans="2:54" x14ac:dyDescent="0.2">
      <c r="C25" s="12">
        <f t="shared" si="69"/>
        <v>7</v>
      </c>
      <c r="D25" s="13">
        <f>COUNTIF(D$4:D$16,"=7")</f>
        <v>0</v>
      </c>
      <c r="E25" s="14" t="str">
        <f t="shared" si="63"/>
        <v>Left</v>
      </c>
      <c r="F25" s="13">
        <f>COUNTIF(F$4:F$16,"=7")</f>
        <v>0</v>
      </c>
      <c r="G25" s="14" t="str">
        <f t="shared" si="64"/>
        <v>Left</v>
      </c>
      <c r="H25" s="13">
        <f>COUNTIF(H$4:H$16,"=7")</f>
        <v>0</v>
      </c>
      <c r="I25" s="14" t="str">
        <f t="shared" si="65"/>
        <v>Left</v>
      </c>
      <c r="J25" s="13">
        <f>COUNTIF(J$4:J$16,"=7")</f>
        <v>0</v>
      </c>
      <c r="K25" s="14" t="str">
        <f t="shared" si="66"/>
        <v>Left</v>
      </c>
      <c r="L25" s="13">
        <f>COUNTIF(L$4:L$16,"=7")</f>
        <v>0</v>
      </c>
      <c r="M25" s="14" t="str">
        <f t="shared" si="67"/>
        <v>Left</v>
      </c>
      <c r="N25" s="13">
        <f>COUNTIF(N$4:N$16,"=7")</f>
        <v>0</v>
      </c>
      <c r="O25" s="14" t="str">
        <f t="shared" si="68"/>
        <v>Left</v>
      </c>
    </row>
    <row r="26" spans="2:54" x14ac:dyDescent="0.2">
      <c r="C26" s="12">
        <f t="shared" si="69"/>
        <v>8</v>
      </c>
      <c r="D26" s="13">
        <f>COUNTIF(D$4:D$16,"=8")</f>
        <v>0</v>
      </c>
      <c r="E26" s="14" t="str">
        <f t="shared" si="63"/>
        <v>Center</v>
      </c>
      <c r="F26" s="13">
        <f>COUNTIF(F$4:F$16,"=8")</f>
        <v>0</v>
      </c>
      <c r="G26" s="14" t="str">
        <f t="shared" si="64"/>
        <v>Center</v>
      </c>
      <c r="H26" s="13">
        <f>COUNTIF(H$4:H$16,"=8")</f>
        <v>0</v>
      </c>
      <c r="I26" s="14" t="str">
        <f t="shared" si="65"/>
        <v>Center</v>
      </c>
      <c r="J26" s="13">
        <f>COUNTIF(J$4:J$16,"=8")</f>
        <v>0</v>
      </c>
      <c r="K26" s="14" t="str">
        <f t="shared" si="66"/>
        <v>Center</v>
      </c>
      <c r="L26" s="13">
        <f>COUNTIF(L$4:L$16,"=8")</f>
        <v>0</v>
      </c>
      <c r="M26" s="14" t="str">
        <f t="shared" si="67"/>
        <v>Center</v>
      </c>
      <c r="N26" s="13">
        <f>COUNTIF(N$4:N$16,"=8")</f>
        <v>0</v>
      </c>
      <c r="O26" s="14" t="str">
        <f t="shared" si="68"/>
        <v>Center</v>
      </c>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18"/>
      <c r="AS26" s="18"/>
      <c r="AT26" s="2"/>
      <c r="AU26" s="2"/>
      <c r="AV26" s="2"/>
      <c r="AW26" s="2"/>
      <c r="AX26" s="2"/>
      <c r="AY26" s="2"/>
      <c r="AZ26" s="18"/>
      <c r="BA26" s="18"/>
      <c r="BB26" s="18"/>
    </row>
    <row r="27" spans="2:54" ht="13.5" thickBot="1" x14ac:dyDescent="0.25">
      <c r="C27" s="15">
        <f t="shared" si="69"/>
        <v>9</v>
      </c>
      <c r="D27" s="16">
        <f>COUNTIF(D$4:D$16,"=9")</f>
        <v>0</v>
      </c>
      <c r="E27" s="17" t="str">
        <f t="shared" si="63"/>
        <v>Right</v>
      </c>
      <c r="F27" s="16">
        <f>COUNTIF(F$4:F$16,"=9")</f>
        <v>0</v>
      </c>
      <c r="G27" s="17" t="str">
        <f t="shared" si="64"/>
        <v>Right</v>
      </c>
      <c r="H27" s="16">
        <f>COUNTIF(H$4:H$16,"=9")</f>
        <v>0</v>
      </c>
      <c r="I27" s="17" t="str">
        <f t="shared" si="65"/>
        <v>Right</v>
      </c>
      <c r="J27" s="16">
        <f>COUNTIF(J$4:J$16,"=9")</f>
        <v>0</v>
      </c>
      <c r="K27" s="17" t="str">
        <f t="shared" si="66"/>
        <v>Right</v>
      </c>
      <c r="L27" s="16">
        <f>COUNTIF(L$4:L$16,"=9")</f>
        <v>0</v>
      </c>
      <c r="M27" s="17" t="str">
        <f t="shared" si="67"/>
        <v>Right</v>
      </c>
      <c r="N27" s="16">
        <f>COUNTIF(N$4:N$16,"=9")</f>
        <v>0</v>
      </c>
      <c r="O27" s="17" t="str">
        <f t="shared" si="68"/>
        <v>Right</v>
      </c>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18"/>
      <c r="AR27" s="2"/>
      <c r="AS27" s="18"/>
      <c r="AT27" s="2"/>
      <c r="AU27" s="2"/>
      <c r="AV27" s="2"/>
      <c r="AW27" s="2"/>
      <c r="AX27" s="2"/>
      <c r="AY27" s="2"/>
      <c r="AZ27" s="18"/>
      <c r="BA27" s="18"/>
      <c r="BB27" s="18"/>
    </row>
    <row r="28" spans="2:54" s="2" customFormat="1" ht="13.5" thickBot="1" x14ac:dyDescent="0.25">
      <c r="D28" s="18"/>
      <c r="AQ28" s="18"/>
      <c r="AR28" s="18"/>
      <c r="AS28" s="18"/>
      <c r="AZ28" s="18"/>
      <c r="BA28" s="18"/>
      <c r="BB28" s="18"/>
    </row>
    <row r="29" spans="2:54" s="2" customFormat="1" ht="18.75" thickBot="1" x14ac:dyDescent="0.3">
      <c r="B29" s="36" t="s">
        <v>7</v>
      </c>
      <c r="C29" s="37"/>
      <c r="D29" s="25"/>
      <c r="E29" s="24"/>
      <c r="G29" s="24"/>
      <c r="H29" s="24"/>
      <c r="AP29" s="18"/>
      <c r="AQ29" s="18"/>
      <c r="AR29" s="18"/>
      <c r="AS29" s="18"/>
      <c r="AZ29" s="18"/>
      <c r="BA29" s="18"/>
      <c r="BB29" s="18"/>
    </row>
    <row r="30" spans="2:54" s="2" customFormat="1" ht="18" x14ac:dyDescent="0.25">
      <c r="B30" s="34">
        <v>1</v>
      </c>
      <c r="C30" s="35" t="s">
        <v>8</v>
      </c>
      <c r="D30" s="25"/>
      <c r="E30" s="24"/>
      <c r="G30" s="24"/>
      <c r="AP30" s="18"/>
      <c r="AQ30" s="18"/>
      <c r="AR30" s="18"/>
      <c r="AS30" s="18"/>
      <c r="AZ30" s="18"/>
      <c r="BA30" s="18"/>
      <c r="BB30" s="18"/>
    </row>
    <row r="31" spans="2:54" s="2" customFormat="1" ht="18" x14ac:dyDescent="0.25">
      <c r="B31" s="32">
        <v>2</v>
      </c>
      <c r="C31" s="30" t="s">
        <v>9</v>
      </c>
      <c r="D31" s="25"/>
      <c r="E31" s="24"/>
      <c r="I31" s="24"/>
      <c r="AP31" s="18"/>
      <c r="AQ31" s="18"/>
      <c r="AR31" s="18"/>
      <c r="AS31" s="18"/>
      <c r="AZ31" s="18"/>
      <c r="BA31" s="18"/>
      <c r="BB31" s="18"/>
    </row>
    <row r="32" spans="2:54" s="2" customFormat="1" ht="18" x14ac:dyDescent="0.25">
      <c r="B32" s="32">
        <v>3</v>
      </c>
      <c r="C32" s="30" t="s">
        <v>10</v>
      </c>
      <c r="D32" s="25"/>
      <c r="E32" s="24"/>
      <c r="I32" s="24"/>
      <c r="AP32" s="18"/>
      <c r="AQ32" s="18"/>
      <c r="AR32" s="18"/>
      <c r="AS32" s="18"/>
      <c r="AZ32" s="18"/>
      <c r="BA32" s="18"/>
      <c r="BB32" s="18"/>
    </row>
    <row r="33" spans="2:54" s="2" customFormat="1" ht="18" x14ac:dyDescent="0.25">
      <c r="B33" s="32">
        <v>4</v>
      </c>
      <c r="C33" s="30" t="s">
        <v>11</v>
      </c>
      <c r="D33" s="25"/>
      <c r="G33" s="26"/>
      <c r="AP33" s="18"/>
      <c r="AQ33" s="18"/>
      <c r="AR33" s="18"/>
      <c r="AS33" s="18"/>
      <c r="AZ33" s="18"/>
      <c r="BA33" s="18"/>
      <c r="BB33" s="18"/>
    </row>
    <row r="34" spans="2:54" s="2" customFormat="1" ht="18" x14ac:dyDescent="0.25">
      <c r="B34" s="32">
        <v>5</v>
      </c>
      <c r="C34" s="30" t="s">
        <v>12</v>
      </c>
      <c r="D34" s="25"/>
      <c r="E34" s="24"/>
      <c r="AP34" s="18"/>
      <c r="AQ34" s="18"/>
      <c r="AR34" s="18"/>
      <c r="AS34" s="18"/>
      <c r="AZ34" s="18"/>
      <c r="BA34" s="18"/>
      <c r="BB34" s="18"/>
    </row>
    <row r="35" spans="2:54" s="2" customFormat="1" ht="18" x14ac:dyDescent="0.25">
      <c r="B35" s="32">
        <v>6</v>
      </c>
      <c r="C35" s="30" t="s">
        <v>13</v>
      </c>
      <c r="D35" s="25"/>
      <c r="E35" s="24"/>
      <c r="AP35" s="18"/>
      <c r="AQ35" s="18"/>
      <c r="AR35" s="18"/>
      <c r="AS35" s="18"/>
      <c r="AZ35" s="18"/>
      <c r="BA35" s="18"/>
      <c r="BB35" s="18"/>
    </row>
    <row r="36" spans="2:54" s="2" customFormat="1" ht="18" x14ac:dyDescent="0.25">
      <c r="B36" s="32">
        <v>7</v>
      </c>
      <c r="C36" s="30" t="s">
        <v>14</v>
      </c>
      <c r="D36" s="25"/>
      <c r="E36" s="24"/>
      <c r="I36" s="24"/>
      <c r="AP36" s="18"/>
      <c r="AQ36" s="18"/>
      <c r="AR36" s="18"/>
      <c r="AS36" s="18"/>
      <c r="AZ36" s="18"/>
      <c r="BA36" s="18"/>
      <c r="BB36" s="18"/>
    </row>
    <row r="37" spans="2:54" s="2" customFormat="1" ht="18" x14ac:dyDescent="0.25">
      <c r="B37" s="32">
        <v>8</v>
      </c>
      <c r="C37" s="30" t="s">
        <v>15</v>
      </c>
      <c r="D37" s="25"/>
      <c r="E37" s="24"/>
      <c r="G37" s="24"/>
      <c r="AP37" s="18"/>
      <c r="AQ37" s="18"/>
      <c r="AR37" s="18"/>
      <c r="AS37" s="18"/>
      <c r="AZ37" s="18"/>
      <c r="BA37" s="18"/>
      <c r="BB37" s="18"/>
    </row>
    <row r="38" spans="2:54" s="2" customFormat="1" ht="18.75" thickBot="1" x14ac:dyDescent="0.3">
      <c r="B38" s="33">
        <v>9</v>
      </c>
      <c r="C38" s="31" t="s">
        <v>16</v>
      </c>
      <c r="D38" s="25"/>
      <c r="E38" s="24"/>
      <c r="AP38" s="18"/>
      <c r="AQ38" s="18"/>
      <c r="AR38" s="18"/>
      <c r="AS38" s="18"/>
      <c r="AZ38" s="18"/>
      <c r="BA38" s="18"/>
      <c r="BB38" s="18"/>
    </row>
    <row r="39" spans="2:54" s="2" customFormat="1" ht="15.75" thickBot="1" x14ac:dyDescent="0.25">
      <c r="B39" s="27"/>
      <c r="C39" s="27"/>
      <c r="D39" s="28"/>
      <c r="E39" s="27"/>
      <c r="F39" s="27"/>
      <c r="AP39" s="18"/>
      <c r="AQ39" s="18"/>
      <c r="AR39" s="18"/>
      <c r="AS39" s="18"/>
      <c r="AZ39" s="18"/>
      <c r="BA39" s="18"/>
      <c r="BB39" s="18"/>
    </row>
    <row r="40" spans="2:54" s="2" customFormat="1" x14ac:dyDescent="0.2">
      <c r="C40" s="70" t="s">
        <v>19</v>
      </c>
      <c r="D40" s="71"/>
      <c r="E40" s="71"/>
      <c r="F40" s="71"/>
      <c r="G40" s="71"/>
      <c r="H40" s="71"/>
      <c r="I40" s="71"/>
      <c r="J40" s="71"/>
      <c r="K40" s="71"/>
      <c r="L40" s="71"/>
      <c r="M40" s="71"/>
      <c r="N40" s="71"/>
      <c r="O40" s="72"/>
      <c r="P40"/>
      <c r="Q40"/>
      <c r="R40"/>
      <c r="S40"/>
      <c r="T40"/>
      <c r="U40"/>
      <c r="V40"/>
      <c r="W40"/>
      <c r="X40"/>
      <c r="Y40"/>
      <c r="Z40"/>
      <c r="AA40"/>
      <c r="AB40"/>
      <c r="AC40"/>
      <c r="AD40"/>
      <c r="AE40"/>
      <c r="AF40"/>
      <c r="AG40"/>
      <c r="AH40"/>
      <c r="AI40"/>
      <c r="AJ40"/>
      <c r="AK40"/>
      <c r="AL40"/>
      <c r="AM40"/>
      <c r="AN40"/>
      <c r="AO40"/>
      <c r="AQ40" s="1"/>
      <c r="AR40" s="1"/>
      <c r="AS40" s="1"/>
      <c r="AT40"/>
      <c r="AU40"/>
      <c r="AV40"/>
      <c r="AW40"/>
      <c r="AX40"/>
      <c r="AZ40" s="1"/>
      <c r="BA40" s="1"/>
      <c r="BB40" s="1"/>
    </row>
    <row r="41" spans="2:54" s="2" customFormat="1" ht="31.5" customHeight="1" thickBot="1" x14ac:dyDescent="0.25">
      <c r="C41" s="76" t="s">
        <v>20</v>
      </c>
      <c r="D41" s="74"/>
      <c r="E41" s="74"/>
      <c r="F41" s="74"/>
      <c r="G41" s="74"/>
      <c r="H41" s="74"/>
      <c r="I41" s="74"/>
      <c r="J41" s="74"/>
      <c r="K41" s="74"/>
      <c r="L41" s="74"/>
      <c r="M41" s="74"/>
      <c r="N41" s="74"/>
      <c r="O41" s="75"/>
      <c r="AQ41" s="18"/>
      <c r="AR41" s="18"/>
      <c r="AS41" s="18"/>
      <c r="AY41"/>
      <c r="AZ41" s="18"/>
      <c r="BA41" s="18"/>
      <c r="BB41" s="18"/>
    </row>
    <row r="42" spans="2:54" ht="13.5" thickBot="1" x14ac:dyDescent="0.25">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18"/>
      <c r="AR42" s="18"/>
      <c r="AS42" s="18"/>
      <c r="AT42" s="2"/>
      <c r="AU42" s="2"/>
      <c r="AV42" s="2"/>
      <c r="AW42" s="2"/>
      <c r="AX42" s="2"/>
      <c r="AY42" s="2"/>
      <c r="AZ42" s="18"/>
      <c r="BA42" s="18"/>
      <c r="BB42" s="18"/>
    </row>
    <row r="43" spans="2:54" s="2" customFormat="1" x14ac:dyDescent="0.2">
      <c r="C43" s="70" t="s">
        <v>21</v>
      </c>
      <c r="D43" s="71"/>
      <c r="E43" s="71"/>
      <c r="F43" s="71"/>
      <c r="G43" s="71"/>
      <c r="H43" s="71"/>
      <c r="I43" s="71"/>
      <c r="J43" s="71"/>
      <c r="K43" s="71"/>
      <c r="L43" s="71"/>
      <c r="M43" s="71"/>
      <c r="N43" s="71"/>
      <c r="O43" s="72"/>
      <c r="AQ43" s="18"/>
      <c r="AR43" s="18"/>
      <c r="AS43" s="18"/>
      <c r="AZ43" s="18"/>
      <c r="BA43" s="18"/>
      <c r="BB43" s="18"/>
    </row>
    <row r="44" spans="2:54" s="2" customFormat="1" ht="57" customHeight="1" thickBot="1" x14ac:dyDescent="0.25">
      <c r="C44" s="73" t="s">
        <v>22</v>
      </c>
      <c r="D44" s="74"/>
      <c r="E44" s="74"/>
      <c r="F44" s="74"/>
      <c r="G44" s="74"/>
      <c r="H44" s="74"/>
      <c r="I44" s="74"/>
      <c r="J44" s="74"/>
      <c r="K44" s="74"/>
      <c r="L44" s="74"/>
      <c r="M44" s="74"/>
      <c r="N44" s="74"/>
      <c r="O44" s="75"/>
      <c r="AQ44" s="18"/>
      <c r="AR44" s="18"/>
      <c r="AS44" s="18"/>
      <c r="AZ44" s="18"/>
      <c r="BA44" s="18"/>
      <c r="BB44" s="18"/>
    </row>
    <row r="45" spans="2:54" s="2" customFormat="1" ht="15.75" thickBot="1" x14ac:dyDescent="0.25">
      <c r="C45"/>
      <c r="D45" s="1"/>
      <c r="E45"/>
      <c r="F45"/>
      <c r="G45"/>
      <c r="H45"/>
      <c r="I45"/>
      <c r="J45"/>
      <c r="K45"/>
      <c r="L45"/>
      <c r="M45" s="19"/>
      <c r="N45" s="20"/>
      <c r="O45"/>
      <c r="AP45" s="18"/>
      <c r="AQ45" s="18"/>
      <c r="AR45" s="18"/>
      <c r="AS45" s="18"/>
      <c r="AZ45" s="18"/>
      <c r="BA45" s="18"/>
      <c r="BB45" s="18"/>
    </row>
    <row r="46" spans="2:54" s="2" customFormat="1" x14ac:dyDescent="0.2">
      <c r="C46" s="21" t="s">
        <v>23</v>
      </c>
      <c r="D46" s="22"/>
      <c r="E46" s="22"/>
      <c r="F46" s="22"/>
      <c r="G46" s="22"/>
      <c r="H46" s="22"/>
      <c r="I46" s="22"/>
      <c r="J46" s="22"/>
      <c r="K46" s="22"/>
      <c r="L46" s="22"/>
      <c r="M46" s="22"/>
      <c r="N46" s="22"/>
      <c r="O46" s="22"/>
      <c r="AP46" s="18"/>
      <c r="AQ46" s="18"/>
      <c r="AR46" s="18"/>
      <c r="AS46" s="18"/>
      <c r="AZ46" s="18"/>
      <c r="BA46" s="18"/>
      <c r="BB46" s="18"/>
    </row>
    <row r="47" spans="2:54" s="2" customFormat="1" ht="13.5" thickBot="1" x14ac:dyDescent="0.25">
      <c r="C47" s="23">
        <v>10</v>
      </c>
      <c r="D47" s="22"/>
      <c r="E47" s="22"/>
      <c r="F47" s="22"/>
      <c r="G47" s="22"/>
      <c r="H47" s="22"/>
      <c r="I47" s="22"/>
      <c r="J47" s="22"/>
      <c r="K47" s="22"/>
      <c r="L47" s="22"/>
      <c r="M47" s="22"/>
      <c r="N47" s="22"/>
      <c r="O47" s="22"/>
      <c r="AP47" s="18"/>
      <c r="AQ47" s="18"/>
      <c r="AR47" s="18"/>
      <c r="AS47" s="18"/>
      <c r="AZ47" s="18"/>
      <c r="BA47" s="18"/>
      <c r="BB47" s="18"/>
    </row>
    <row r="48" spans="2:54" s="2" customFormat="1" x14ac:dyDescent="0.2">
      <c r="D48" s="18"/>
      <c r="AP48" s="18"/>
      <c r="AQ48" s="18"/>
      <c r="AR48" s="18"/>
      <c r="AS48" s="18"/>
      <c r="AZ48" s="18"/>
      <c r="BA48" s="18"/>
      <c r="BB48" s="18"/>
    </row>
    <row r="49" spans="2:54" s="2" customFormat="1" ht="15" x14ac:dyDescent="0.2">
      <c r="B49" s="27"/>
      <c r="C49" s="27"/>
      <c r="D49" s="28"/>
      <c r="E49" s="27"/>
      <c r="F49" s="27"/>
      <c r="AP49" s="18"/>
      <c r="AQ49" s="18"/>
      <c r="AR49" s="18"/>
      <c r="AS49" s="18"/>
      <c r="AZ49" s="18"/>
      <c r="BA49" s="18"/>
      <c r="BB49" s="18"/>
    </row>
    <row r="50" spans="2:54" s="2" customFormat="1" ht="15" x14ac:dyDescent="0.2">
      <c r="B50" s="27"/>
      <c r="C50" s="27"/>
      <c r="D50" s="28"/>
      <c r="E50" s="27"/>
      <c r="F50" s="27"/>
      <c r="AP50" s="18"/>
      <c r="AQ50" s="18"/>
      <c r="AR50" s="18"/>
      <c r="AS50" s="18"/>
      <c r="AZ50" s="18"/>
      <c r="BA50" s="18"/>
      <c r="BB50" s="18"/>
    </row>
    <row r="51" spans="2:54" s="2" customFormat="1" ht="15" x14ac:dyDescent="0.2">
      <c r="D51" s="18"/>
      <c r="E51" s="27"/>
      <c r="F51" s="27"/>
      <c r="AP51" s="18"/>
      <c r="AQ51" s="18"/>
      <c r="AR51" s="18"/>
      <c r="AS51" s="18"/>
      <c r="AZ51" s="18"/>
      <c r="BA51" s="18"/>
      <c r="BB51" s="18"/>
    </row>
    <row r="52" spans="2:54" s="2" customFormat="1" x14ac:dyDescent="0.2">
      <c r="D52" s="18"/>
      <c r="AP52" s="18"/>
      <c r="AQ52" s="18"/>
      <c r="AR52" s="18"/>
      <c r="AS52" s="18"/>
      <c r="AZ52" s="18"/>
      <c r="BA52" s="18"/>
      <c r="BB52" s="18"/>
    </row>
    <row r="53" spans="2:54" s="2" customFormat="1" ht="15" x14ac:dyDescent="0.2">
      <c r="D53" s="18"/>
      <c r="E53" s="27"/>
      <c r="F53" s="27"/>
      <c r="G53" s="27"/>
      <c r="H53" s="27"/>
      <c r="AP53" s="18"/>
      <c r="AQ53" s="18"/>
      <c r="AR53" s="18"/>
      <c r="AS53" s="18"/>
      <c r="AZ53" s="18"/>
      <c r="BA53" s="18"/>
      <c r="BB53" s="18"/>
    </row>
    <row r="54" spans="2:54" s="2" customFormat="1" ht="15" x14ac:dyDescent="0.2">
      <c r="D54" s="18"/>
      <c r="E54" s="27"/>
      <c r="F54" s="27"/>
      <c r="G54" s="27"/>
      <c r="H54" s="27"/>
      <c r="AP54" s="18"/>
      <c r="AQ54" s="18"/>
      <c r="AR54" s="18"/>
      <c r="AS54" s="18"/>
      <c r="AZ54" s="18"/>
      <c r="BA54" s="18"/>
      <c r="BB54" s="18"/>
    </row>
    <row r="55" spans="2:54" s="2" customFormat="1" ht="15" x14ac:dyDescent="0.2">
      <c r="D55" s="18"/>
      <c r="E55" s="27"/>
      <c r="F55" s="27"/>
      <c r="G55" s="27"/>
      <c r="H55" s="27"/>
      <c r="AP55" s="18"/>
      <c r="AQ55" s="18"/>
      <c r="AR55" s="18"/>
      <c r="AS55" s="18"/>
      <c r="AZ55" s="18"/>
      <c r="BA55" s="18"/>
      <c r="BB55" s="18"/>
    </row>
    <row r="56" spans="2:54" s="2" customFormat="1" ht="15" x14ac:dyDescent="0.2">
      <c r="D56" s="18"/>
      <c r="E56" s="27"/>
      <c r="F56" s="27"/>
      <c r="G56" s="27"/>
      <c r="H56" s="27"/>
      <c r="AP56" s="18"/>
      <c r="AQ56" s="18"/>
      <c r="AR56" s="18"/>
      <c r="AS56" s="18"/>
      <c r="AZ56" s="18"/>
      <c r="BA56" s="18"/>
      <c r="BB56" s="18"/>
    </row>
    <row r="57" spans="2:54" s="2" customFormat="1" ht="15" x14ac:dyDescent="0.2">
      <c r="D57" s="18"/>
      <c r="E57" s="27"/>
      <c r="F57" s="27"/>
      <c r="G57" s="27"/>
      <c r="H57" s="27"/>
      <c r="AP57" s="18"/>
      <c r="AQ57" s="18"/>
      <c r="AR57" s="18"/>
      <c r="AS57" s="18"/>
      <c r="AZ57" s="18"/>
      <c r="BA57" s="18"/>
      <c r="BB57" s="18"/>
    </row>
    <row r="58" spans="2:54" s="2" customFormat="1" ht="15" x14ac:dyDescent="0.2">
      <c r="D58" s="18"/>
      <c r="E58" s="27"/>
      <c r="F58" s="27"/>
      <c r="G58" s="27"/>
      <c r="H58" s="27"/>
      <c r="AP58" s="18"/>
      <c r="AQ58" s="18"/>
      <c r="AR58" s="18"/>
      <c r="AS58" s="18"/>
      <c r="AZ58" s="18"/>
      <c r="BA58" s="18"/>
      <c r="BB58" s="18"/>
    </row>
    <row r="59" spans="2:54" s="2" customFormat="1" ht="15" x14ac:dyDescent="0.2">
      <c r="D59" s="18"/>
      <c r="G59" s="27"/>
      <c r="H59" s="27"/>
      <c r="AP59" s="18"/>
      <c r="AQ59" s="18"/>
      <c r="AR59" s="18"/>
      <c r="AS59" s="18"/>
      <c r="AZ59" s="18"/>
      <c r="BA59" s="18"/>
      <c r="BB59" s="18"/>
    </row>
    <row r="60" spans="2:54" s="2" customFormat="1" ht="15" x14ac:dyDescent="0.2">
      <c r="B60" s="27"/>
      <c r="C60" s="27"/>
      <c r="D60" s="28"/>
      <c r="E60" s="27"/>
      <c r="F60" s="27"/>
      <c r="G60" s="27"/>
      <c r="H60" s="27"/>
      <c r="AP60" s="18"/>
      <c r="AQ60" s="18"/>
      <c r="AR60" s="18"/>
      <c r="AS60" s="18"/>
      <c r="AZ60" s="18"/>
      <c r="BA60" s="18"/>
      <c r="BB60" s="18"/>
    </row>
    <row r="61" spans="2:54" s="2" customFormat="1" x14ac:dyDescent="0.2">
      <c r="D61" s="18"/>
      <c r="AP61" s="18"/>
      <c r="AQ61" s="18"/>
      <c r="AR61" s="18"/>
      <c r="AS61" s="18"/>
      <c r="AZ61" s="18"/>
      <c r="BA61" s="18"/>
      <c r="BB61" s="18"/>
    </row>
    <row r="62" spans="2:54" s="2" customFormat="1" x14ac:dyDescent="0.2">
      <c r="D62" s="18"/>
      <c r="AP62" s="18"/>
      <c r="AQ62" s="18"/>
      <c r="AR62" s="18"/>
      <c r="AS62" s="18"/>
      <c r="AZ62" s="18"/>
      <c r="BA62" s="18"/>
      <c r="BB62" s="18"/>
    </row>
    <row r="63" spans="2:54" s="2" customFormat="1" x14ac:dyDescent="0.2">
      <c r="D63" s="18"/>
      <c r="AP63" s="18"/>
      <c r="AQ63" s="18"/>
      <c r="AR63" s="18"/>
      <c r="AS63" s="18"/>
      <c r="AZ63" s="18"/>
      <c r="BA63" s="18"/>
      <c r="BB63" s="18"/>
    </row>
    <row r="64" spans="2:54" s="2" customFormat="1" x14ac:dyDescent="0.2">
      <c r="D64" s="18"/>
      <c r="AP64" s="18"/>
      <c r="AQ64" s="18"/>
      <c r="AR64" s="18"/>
      <c r="AS64" s="18"/>
      <c r="AZ64" s="18"/>
      <c r="BA64" s="18"/>
      <c r="BB64" s="18"/>
    </row>
    <row r="65" spans="4:54" s="2" customFormat="1" x14ac:dyDescent="0.2">
      <c r="D65" s="18"/>
      <c r="AP65" s="18"/>
      <c r="AQ65" s="18"/>
      <c r="AR65" s="18"/>
      <c r="AS65" s="18"/>
      <c r="AZ65" s="18"/>
      <c r="BA65" s="18"/>
      <c r="BB65" s="18"/>
    </row>
    <row r="66" spans="4:54" s="2" customFormat="1" x14ac:dyDescent="0.2">
      <c r="D66" s="18"/>
      <c r="AP66" s="18"/>
      <c r="AQ66" s="18"/>
      <c r="AR66" s="18"/>
      <c r="AS66" s="18"/>
      <c r="AZ66" s="18"/>
      <c r="BA66" s="18"/>
      <c r="BB66" s="18"/>
    </row>
    <row r="67" spans="4:54" s="2" customFormat="1" x14ac:dyDescent="0.2">
      <c r="D67" s="18"/>
      <c r="AP67" s="18"/>
      <c r="AQ67" s="18"/>
      <c r="AR67" s="18"/>
      <c r="AS67" s="18"/>
      <c r="AZ67" s="18"/>
      <c r="BA67" s="18"/>
      <c r="BB67" s="18"/>
    </row>
    <row r="68" spans="4:54" s="2" customFormat="1" x14ac:dyDescent="0.2">
      <c r="D68" s="18"/>
      <c r="AP68" s="18"/>
      <c r="AQ68" s="18"/>
      <c r="AR68" s="18"/>
      <c r="AS68" s="18"/>
      <c r="AZ68" s="18"/>
      <c r="BA68" s="18"/>
      <c r="BB68" s="18"/>
    </row>
    <row r="69" spans="4:54" s="2" customFormat="1" x14ac:dyDescent="0.2">
      <c r="D69" s="18"/>
      <c r="AP69" s="18"/>
      <c r="AQ69" s="18"/>
      <c r="AR69" s="18"/>
      <c r="AS69" s="18"/>
      <c r="AZ69" s="18"/>
      <c r="BA69" s="18"/>
      <c r="BB69" s="18"/>
    </row>
    <row r="70" spans="4:54" s="2" customFormat="1" x14ac:dyDescent="0.2">
      <c r="D70" s="18"/>
      <c r="AP70" s="18"/>
      <c r="AQ70" s="18"/>
      <c r="AR70" s="18"/>
      <c r="AS70" s="18"/>
      <c r="AZ70" s="18"/>
      <c r="BA70" s="18"/>
      <c r="BB70" s="18"/>
    </row>
    <row r="71" spans="4:54" s="2" customFormat="1" x14ac:dyDescent="0.2">
      <c r="D71" s="18"/>
      <c r="AP71" s="18"/>
      <c r="AQ71" s="18"/>
      <c r="AR71" s="18"/>
      <c r="AS71" s="18"/>
      <c r="AZ71" s="18"/>
      <c r="BA71" s="18"/>
      <c r="BB71" s="18"/>
    </row>
    <row r="72" spans="4:54" s="2" customFormat="1" x14ac:dyDescent="0.2">
      <c r="D72" s="18"/>
      <c r="AP72" s="18"/>
      <c r="AQ72" s="18"/>
      <c r="AR72" s="18"/>
      <c r="AS72" s="18"/>
      <c r="AZ72" s="18"/>
      <c r="BA72" s="18"/>
      <c r="BB72" s="18"/>
    </row>
    <row r="73" spans="4:54" s="2" customFormat="1" x14ac:dyDescent="0.2">
      <c r="D73" s="18"/>
      <c r="AP73" s="18"/>
      <c r="AQ73" s="18"/>
      <c r="AR73" s="18"/>
      <c r="AS73" s="18"/>
      <c r="AZ73" s="18"/>
      <c r="BA73" s="18"/>
      <c r="BB73" s="18"/>
    </row>
    <row r="74" spans="4:54" s="2" customFormat="1" x14ac:dyDescent="0.2">
      <c r="D74" s="18"/>
      <c r="AP74" s="18"/>
      <c r="AQ74" s="18"/>
      <c r="AR74" s="18"/>
      <c r="AS74" s="18"/>
      <c r="AZ74" s="18"/>
      <c r="BA74" s="18"/>
      <c r="BB74" s="18"/>
    </row>
    <row r="75" spans="4:54" s="2" customFormat="1" x14ac:dyDescent="0.2">
      <c r="D75" s="18"/>
      <c r="AP75" s="18"/>
      <c r="AQ75" s="18"/>
      <c r="AR75" s="18"/>
      <c r="AS75" s="18"/>
      <c r="AZ75" s="18"/>
      <c r="BA75" s="18"/>
      <c r="BB75" s="18"/>
    </row>
    <row r="76" spans="4:54" s="2" customFormat="1" x14ac:dyDescent="0.2">
      <c r="D76" s="18"/>
      <c r="AP76" s="18"/>
      <c r="AQ76" s="18"/>
      <c r="AR76" s="18"/>
      <c r="AS76" s="18"/>
      <c r="AZ76" s="18"/>
      <c r="BA76" s="18"/>
      <c r="BB76" s="18"/>
    </row>
    <row r="77" spans="4:54" s="2" customFormat="1" x14ac:dyDescent="0.2">
      <c r="D77" s="18"/>
      <c r="AP77" s="18"/>
      <c r="AQ77" s="18"/>
      <c r="AR77" s="18"/>
      <c r="AS77" s="18"/>
      <c r="AZ77" s="18"/>
      <c r="BA77" s="18"/>
      <c r="BB77" s="18"/>
    </row>
    <row r="78" spans="4:54" s="2" customFormat="1" x14ac:dyDescent="0.2">
      <c r="D78" s="18"/>
      <c r="AP78" s="18"/>
      <c r="AQ78" s="18"/>
      <c r="AR78" s="18"/>
      <c r="AS78" s="18"/>
      <c r="AZ78" s="18"/>
      <c r="BA78" s="18"/>
      <c r="BB78" s="18"/>
    </row>
    <row r="79" spans="4:54" s="2" customFormat="1" x14ac:dyDescent="0.2">
      <c r="D79" s="18"/>
      <c r="AP79" s="18"/>
      <c r="AQ79" s="18"/>
      <c r="AR79" s="18"/>
      <c r="AS79" s="18"/>
      <c r="AZ79" s="18"/>
      <c r="BA79" s="18"/>
      <c r="BB79" s="18"/>
    </row>
    <row r="80" spans="4:54" s="2" customFormat="1" x14ac:dyDescent="0.2">
      <c r="D80" s="18"/>
      <c r="AP80" s="18"/>
      <c r="AQ80" s="18"/>
      <c r="AR80" s="18"/>
      <c r="AS80" s="18"/>
      <c r="AZ80" s="18"/>
      <c r="BA80" s="18"/>
      <c r="BB80" s="18"/>
    </row>
    <row r="81" spans="4:54" s="2" customFormat="1" x14ac:dyDescent="0.2">
      <c r="D81" s="18"/>
      <c r="AP81" s="18"/>
      <c r="AQ81" s="18"/>
      <c r="AR81" s="18"/>
      <c r="AS81" s="18"/>
      <c r="AZ81" s="18"/>
      <c r="BA81" s="18"/>
      <c r="BB81" s="18"/>
    </row>
    <row r="82" spans="4:54" s="2" customFormat="1" x14ac:dyDescent="0.2">
      <c r="D82" s="18"/>
      <c r="AP82" s="18"/>
      <c r="AQ82" s="18"/>
      <c r="AR82" s="18"/>
      <c r="AS82" s="18"/>
      <c r="AZ82" s="18"/>
      <c r="BA82" s="18"/>
      <c r="BB82" s="18"/>
    </row>
    <row r="83" spans="4:54" s="2" customFormat="1" x14ac:dyDescent="0.2">
      <c r="D83" s="18"/>
      <c r="AP83" s="18"/>
      <c r="AQ83" s="18"/>
      <c r="AR83" s="18"/>
      <c r="AS83" s="18"/>
      <c r="AZ83" s="18"/>
      <c r="BA83" s="18"/>
      <c r="BB83" s="18"/>
    </row>
    <row r="84" spans="4:54" s="2" customFormat="1" x14ac:dyDescent="0.2">
      <c r="D84" s="18"/>
      <c r="AP84" s="18"/>
      <c r="AQ84" s="18"/>
      <c r="AR84" s="18"/>
      <c r="AS84" s="18"/>
      <c r="AZ84" s="18"/>
      <c r="BA84" s="18"/>
      <c r="BB84" s="18"/>
    </row>
    <row r="85" spans="4:54" s="2" customFormat="1" x14ac:dyDescent="0.2">
      <c r="D85" s="18"/>
      <c r="AP85" s="18"/>
      <c r="AQ85" s="18"/>
      <c r="AR85" s="18"/>
      <c r="AS85" s="18"/>
      <c r="AZ85" s="18"/>
      <c r="BA85" s="18"/>
      <c r="BB85" s="18"/>
    </row>
    <row r="86" spans="4:54" s="2" customFormat="1" x14ac:dyDescent="0.2">
      <c r="D86" s="18"/>
      <c r="AP86" s="18"/>
      <c r="AQ86" s="18"/>
      <c r="AR86" s="18"/>
      <c r="AS86" s="18"/>
      <c r="AZ86" s="18"/>
      <c r="BA86" s="18"/>
      <c r="BB86" s="18"/>
    </row>
    <row r="87" spans="4:54" s="2" customFormat="1" x14ac:dyDescent="0.2">
      <c r="D87" s="18"/>
      <c r="AP87" s="18"/>
      <c r="AQ87" s="18"/>
      <c r="AR87" s="18"/>
      <c r="AS87" s="18"/>
      <c r="AZ87" s="18"/>
      <c r="BA87" s="18"/>
      <c r="BB87" s="18"/>
    </row>
    <row r="88" spans="4:54" s="2" customFormat="1" x14ac:dyDescent="0.2">
      <c r="D88" s="18"/>
      <c r="AP88" s="18"/>
      <c r="AQ88" s="18"/>
      <c r="AR88" s="18"/>
      <c r="AS88" s="18"/>
      <c r="AZ88" s="18"/>
      <c r="BA88" s="18"/>
      <c r="BB88" s="18"/>
    </row>
    <row r="89" spans="4:54" s="2" customFormat="1" x14ac:dyDescent="0.2">
      <c r="D89" s="18"/>
      <c r="AP89" s="18"/>
      <c r="AQ89" s="18"/>
      <c r="AR89" s="18"/>
      <c r="AS89" s="18"/>
      <c r="AZ89" s="18"/>
      <c r="BA89" s="18"/>
      <c r="BB89" s="18"/>
    </row>
    <row r="90" spans="4:54" s="2" customFormat="1" x14ac:dyDescent="0.2">
      <c r="D90" s="18"/>
      <c r="AP90" s="18"/>
      <c r="AQ90" s="18"/>
      <c r="AR90" s="18"/>
      <c r="AS90" s="18"/>
      <c r="AZ90" s="18"/>
      <c r="BA90" s="18"/>
      <c r="BB90" s="18"/>
    </row>
    <row r="91" spans="4:54" s="2" customFormat="1" x14ac:dyDescent="0.2">
      <c r="D91" s="18"/>
      <c r="AP91" s="18"/>
      <c r="AQ91" s="18"/>
      <c r="AR91" s="18"/>
      <c r="AS91" s="18"/>
      <c r="AZ91" s="18"/>
      <c r="BA91" s="18"/>
      <c r="BB91" s="18"/>
    </row>
    <row r="92" spans="4:54" s="2" customFormat="1" x14ac:dyDescent="0.2">
      <c r="D92" s="18"/>
      <c r="AP92" s="18"/>
      <c r="AQ92" s="18"/>
      <c r="AR92" s="18"/>
      <c r="AS92" s="18"/>
      <c r="AZ92" s="18"/>
      <c r="BA92" s="18"/>
      <c r="BB92" s="18"/>
    </row>
    <row r="93" spans="4:54" s="2" customFormat="1" x14ac:dyDescent="0.2">
      <c r="D93" s="18"/>
      <c r="AP93" s="18"/>
      <c r="AQ93" s="18"/>
      <c r="AR93" s="18"/>
      <c r="AS93" s="18"/>
      <c r="AZ93" s="18"/>
      <c r="BA93" s="18"/>
      <c r="BB93" s="18"/>
    </row>
    <row r="94" spans="4:54" s="2" customFormat="1" x14ac:dyDescent="0.2">
      <c r="D94" s="18"/>
      <c r="AP94" s="18"/>
      <c r="AQ94" s="18"/>
      <c r="AR94" s="18"/>
      <c r="AS94" s="18"/>
      <c r="AZ94" s="18"/>
      <c r="BA94" s="18"/>
      <c r="BB94" s="18"/>
    </row>
    <row r="95" spans="4:54" s="2" customFormat="1" x14ac:dyDescent="0.2">
      <c r="D95" s="18"/>
      <c r="AP95" s="18"/>
      <c r="AQ95" s="18"/>
      <c r="AR95" s="18"/>
      <c r="AS95" s="18"/>
      <c r="AZ95" s="18"/>
      <c r="BA95" s="18"/>
      <c r="BB95" s="18"/>
    </row>
    <row r="96" spans="4:54" s="2" customFormat="1" x14ac:dyDescent="0.2">
      <c r="D96" s="18"/>
      <c r="AP96" s="18"/>
      <c r="AQ96" s="18"/>
      <c r="AR96" s="18"/>
      <c r="AS96" s="18"/>
      <c r="AZ96" s="18"/>
      <c r="BA96" s="18"/>
      <c r="BB96" s="18"/>
    </row>
    <row r="97" spans="4:54" s="2" customFormat="1" x14ac:dyDescent="0.2">
      <c r="D97" s="18"/>
      <c r="AP97" s="18"/>
      <c r="AQ97" s="18"/>
      <c r="AR97" s="18"/>
      <c r="AS97" s="18"/>
      <c r="AZ97" s="18"/>
      <c r="BA97" s="18"/>
      <c r="BB97" s="18"/>
    </row>
    <row r="98" spans="4:54" s="2" customFormat="1" x14ac:dyDescent="0.2">
      <c r="D98" s="18"/>
      <c r="AP98" s="18"/>
      <c r="AQ98" s="18"/>
      <c r="AR98" s="18"/>
      <c r="AS98" s="18"/>
      <c r="AZ98" s="18"/>
      <c r="BA98" s="18"/>
      <c r="BB98" s="18"/>
    </row>
    <row r="99" spans="4:54" s="2" customFormat="1" x14ac:dyDescent="0.2">
      <c r="D99" s="18"/>
      <c r="AP99" s="18"/>
      <c r="AQ99" s="18"/>
      <c r="AR99" s="18"/>
      <c r="AS99" s="18"/>
      <c r="AZ99" s="18"/>
      <c r="BA99" s="18"/>
      <c r="BB99" s="18"/>
    </row>
    <row r="100" spans="4:54" s="2" customFormat="1" x14ac:dyDescent="0.2">
      <c r="D100" s="18"/>
      <c r="AP100" s="18"/>
      <c r="AQ100" s="18"/>
      <c r="AR100" s="18"/>
      <c r="AS100" s="18"/>
      <c r="AZ100" s="18"/>
      <c r="BA100" s="18"/>
      <c r="BB100" s="18"/>
    </row>
    <row r="101" spans="4:54" s="2" customFormat="1" x14ac:dyDescent="0.2">
      <c r="D101" s="18"/>
      <c r="AP101" s="18"/>
      <c r="AQ101" s="18"/>
      <c r="AR101" s="18"/>
      <c r="AS101" s="18"/>
      <c r="AZ101" s="18"/>
      <c r="BA101" s="18"/>
      <c r="BB101" s="18"/>
    </row>
    <row r="102" spans="4:54" s="2" customFormat="1" x14ac:dyDescent="0.2">
      <c r="D102" s="18"/>
      <c r="AP102" s="18"/>
      <c r="AQ102" s="18"/>
      <c r="AR102" s="18"/>
      <c r="AS102" s="18"/>
      <c r="AZ102" s="18"/>
      <c r="BA102" s="18"/>
      <c r="BB102" s="18"/>
    </row>
    <row r="103" spans="4:54" s="2" customFormat="1" x14ac:dyDescent="0.2">
      <c r="D103" s="18"/>
      <c r="AP103" s="18"/>
      <c r="AQ103" s="18"/>
      <c r="AR103" s="18"/>
      <c r="AS103" s="18"/>
      <c r="AZ103" s="18"/>
      <c r="BA103" s="18"/>
      <c r="BB103" s="18"/>
    </row>
    <row r="104" spans="4:54" s="2" customFormat="1" x14ac:dyDescent="0.2">
      <c r="D104" s="18"/>
      <c r="AP104" s="18"/>
      <c r="AQ104" s="18"/>
      <c r="AR104" s="18"/>
      <c r="AS104" s="18"/>
      <c r="AZ104" s="18"/>
      <c r="BA104" s="18"/>
      <c r="BB104" s="18"/>
    </row>
    <row r="105" spans="4:54" s="2" customFormat="1" x14ac:dyDescent="0.2">
      <c r="D105" s="18"/>
      <c r="AP105" s="18"/>
      <c r="AQ105" s="18"/>
      <c r="AR105" s="18"/>
      <c r="AS105" s="18"/>
      <c r="AZ105" s="18"/>
      <c r="BA105" s="18"/>
      <c r="BB105" s="18"/>
    </row>
    <row r="106" spans="4:54" s="2" customFormat="1" x14ac:dyDescent="0.2">
      <c r="D106" s="18"/>
      <c r="AP106" s="18"/>
      <c r="AQ106" s="18"/>
      <c r="AR106" s="18"/>
      <c r="AS106" s="18"/>
      <c r="AZ106" s="18"/>
      <c r="BA106" s="18"/>
      <c r="BB106" s="18"/>
    </row>
    <row r="107" spans="4:54" s="2" customFormat="1" x14ac:dyDescent="0.2">
      <c r="D107" s="18"/>
      <c r="AP107" s="18"/>
      <c r="AQ107" s="18"/>
      <c r="AR107" s="18"/>
      <c r="AS107" s="18"/>
      <c r="AZ107" s="18"/>
      <c r="BA107" s="18"/>
      <c r="BB107" s="18"/>
    </row>
    <row r="108" spans="4:54" s="2" customFormat="1" x14ac:dyDescent="0.2">
      <c r="D108" s="18"/>
      <c r="AP108" s="18"/>
      <c r="AQ108" s="18"/>
      <c r="AR108" s="18"/>
      <c r="AS108" s="18"/>
      <c r="AZ108" s="18"/>
      <c r="BA108" s="18"/>
      <c r="BB108" s="18"/>
    </row>
    <row r="109" spans="4:54" s="2" customFormat="1" x14ac:dyDescent="0.2">
      <c r="D109" s="18"/>
      <c r="AP109" s="18"/>
      <c r="AQ109" s="18"/>
      <c r="AR109" s="18"/>
      <c r="AS109" s="18"/>
      <c r="AZ109" s="18"/>
      <c r="BA109" s="18"/>
      <c r="BB109" s="18"/>
    </row>
    <row r="110" spans="4:54" s="2" customFormat="1" x14ac:dyDescent="0.2">
      <c r="D110" s="18"/>
      <c r="AP110" s="18"/>
      <c r="AQ110" s="18"/>
      <c r="AR110" s="18"/>
      <c r="AS110" s="18"/>
      <c r="AZ110" s="18"/>
      <c r="BA110" s="18"/>
      <c r="BB110" s="18"/>
    </row>
    <row r="111" spans="4:54" s="2" customFormat="1" x14ac:dyDescent="0.2">
      <c r="D111" s="18"/>
      <c r="AP111" s="18"/>
      <c r="AQ111" s="18"/>
      <c r="AR111" s="18"/>
      <c r="AS111" s="18"/>
      <c r="AZ111" s="18"/>
      <c r="BA111" s="18"/>
      <c r="BB111" s="18"/>
    </row>
    <row r="112" spans="4:54" s="2" customFormat="1" x14ac:dyDescent="0.2">
      <c r="D112" s="18"/>
      <c r="AP112" s="18"/>
      <c r="AQ112" s="18"/>
      <c r="AR112" s="18"/>
      <c r="AS112" s="18"/>
      <c r="AZ112" s="18"/>
      <c r="BA112" s="18"/>
      <c r="BB112" s="18"/>
    </row>
    <row r="113" spans="4:54" s="2" customFormat="1" x14ac:dyDescent="0.2">
      <c r="D113" s="18"/>
      <c r="AP113" s="18"/>
      <c r="AQ113" s="18"/>
      <c r="AR113" s="18"/>
      <c r="AS113" s="18"/>
      <c r="AZ113" s="18"/>
      <c r="BA113" s="18"/>
      <c r="BB113" s="18"/>
    </row>
    <row r="114" spans="4:54" s="2" customFormat="1" x14ac:dyDescent="0.2">
      <c r="D114" s="18"/>
      <c r="AP114" s="18"/>
      <c r="AQ114" s="18"/>
      <c r="AR114" s="18"/>
      <c r="AS114" s="18"/>
      <c r="AZ114" s="18"/>
      <c r="BA114" s="18"/>
      <c r="BB114" s="18"/>
    </row>
    <row r="115" spans="4:54" s="2" customFormat="1" x14ac:dyDescent="0.2">
      <c r="D115" s="18"/>
      <c r="AP115" s="18"/>
      <c r="AQ115" s="18"/>
      <c r="AR115" s="18"/>
      <c r="AS115" s="18"/>
      <c r="AZ115" s="18"/>
      <c r="BA115" s="18"/>
      <c r="BB115" s="18"/>
    </row>
    <row r="116" spans="4:54" s="2" customFormat="1" x14ac:dyDescent="0.2">
      <c r="D116" s="18"/>
      <c r="AP116" s="18"/>
      <c r="AQ116" s="18"/>
      <c r="AR116" s="18"/>
      <c r="AS116" s="18"/>
      <c r="AZ116" s="18"/>
      <c r="BA116" s="18"/>
      <c r="BB116" s="18"/>
    </row>
    <row r="117" spans="4:54" s="2" customFormat="1" x14ac:dyDescent="0.2">
      <c r="D117" s="18"/>
      <c r="AP117" s="18"/>
      <c r="AQ117" s="18"/>
      <c r="AR117" s="18"/>
      <c r="AS117" s="18"/>
      <c r="AZ117" s="18"/>
      <c r="BA117" s="18"/>
      <c r="BB117" s="18"/>
    </row>
    <row r="118" spans="4:54" s="2" customFormat="1" x14ac:dyDescent="0.2">
      <c r="D118" s="18"/>
      <c r="AP118" s="18"/>
      <c r="AQ118" s="18"/>
      <c r="AR118" s="18"/>
      <c r="AS118" s="18"/>
      <c r="AZ118" s="18"/>
      <c r="BA118" s="18"/>
      <c r="BB118" s="18"/>
    </row>
    <row r="119" spans="4:54" s="2" customFormat="1" x14ac:dyDescent="0.2">
      <c r="D119" s="18"/>
      <c r="AP119" s="18"/>
      <c r="AQ119" s="18"/>
      <c r="AR119" s="18"/>
      <c r="AS119" s="18"/>
      <c r="AZ119" s="18"/>
      <c r="BA119" s="18"/>
      <c r="BB119" s="18"/>
    </row>
    <row r="120" spans="4:54" s="2" customFormat="1" x14ac:dyDescent="0.2">
      <c r="D120" s="18"/>
      <c r="AP120" s="18"/>
      <c r="AQ120" s="18"/>
      <c r="AR120" s="18"/>
      <c r="AS120" s="18"/>
      <c r="AZ120" s="18"/>
      <c r="BA120" s="18"/>
      <c r="BB120" s="18"/>
    </row>
    <row r="121" spans="4:54" s="2" customFormat="1" x14ac:dyDescent="0.2">
      <c r="D121" s="18"/>
      <c r="AP121" s="18"/>
      <c r="AQ121" s="18"/>
      <c r="AR121" s="18"/>
      <c r="AS121" s="18"/>
      <c r="AZ121" s="18"/>
      <c r="BA121" s="18"/>
      <c r="BB121" s="18"/>
    </row>
    <row r="122" spans="4:54" s="2" customFormat="1" x14ac:dyDescent="0.2">
      <c r="D122" s="18"/>
      <c r="AP122" s="18"/>
      <c r="AQ122" s="18"/>
      <c r="AR122" s="18"/>
      <c r="AS122" s="18"/>
      <c r="AZ122" s="18"/>
      <c r="BA122" s="18"/>
      <c r="BB122" s="18"/>
    </row>
    <row r="123" spans="4:54" s="2" customFormat="1" x14ac:dyDescent="0.2">
      <c r="D123" s="18"/>
      <c r="AP123" s="18"/>
      <c r="AQ123" s="18"/>
      <c r="AR123" s="18"/>
      <c r="AS123" s="18"/>
      <c r="AZ123" s="18"/>
      <c r="BA123" s="18"/>
      <c r="BB123" s="18"/>
    </row>
    <row r="124" spans="4:54" s="2" customFormat="1" x14ac:dyDescent="0.2">
      <c r="D124" s="18"/>
      <c r="AP124" s="18"/>
      <c r="AQ124" s="18"/>
      <c r="AR124" s="18"/>
      <c r="AS124" s="18"/>
      <c r="AZ124" s="18"/>
      <c r="BA124" s="18"/>
      <c r="BB124" s="18"/>
    </row>
    <row r="125" spans="4:54" s="2" customFormat="1" x14ac:dyDescent="0.2">
      <c r="D125" s="18"/>
      <c r="AP125" s="18"/>
      <c r="AQ125" s="18"/>
      <c r="AR125" s="18"/>
      <c r="AS125" s="18"/>
      <c r="AZ125" s="18"/>
      <c r="BA125" s="18"/>
      <c r="BB125" s="18"/>
    </row>
    <row r="126" spans="4:54" s="2" customFormat="1" x14ac:dyDescent="0.2">
      <c r="D126" s="18"/>
      <c r="AP126" s="18"/>
      <c r="AQ126" s="18"/>
      <c r="AR126" s="18"/>
      <c r="AS126" s="18"/>
      <c r="AZ126" s="18"/>
      <c r="BA126" s="18"/>
      <c r="BB126" s="18"/>
    </row>
    <row r="127" spans="4:54" s="2" customFormat="1" x14ac:dyDescent="0.2">
      <c r="D127" s="18"/>
      <c r="AP127" s="18"/>
      <c r="AQ127" s="18"/>
      <c r="AR127" s="18"/>
      <c r="AS127" s="18"/>
      <c r="AZ127" s="18"/>
      <c r="BA127" s="18"/>
      <c r="BB127" s="18"/>
    </row>
    <row r="128" spans="4:54" s="2" customFormat="1" x14ac:dyDescent="0.2">
      <c r="D128" s="18"/>
      <c r="AP128" s="18"/>
      <c r="AQ128" s="18"/>
      <c r="AR128" s="18"/>
      <c r="AS128" s="18"/>
      <c r="AZ128" s="18"/>
      <c r="BA128" s="18"/>
      <c r="BB128" s="18"/>
    </row>
    <row r="129" spans="4:54" s="2" customFormat="1" x14ac:dyDescent="0.2">
      <c r="D129" s="18"/>
      <c r="AP129" s="18"/>
      <c r="AQ129" s="18"/>
      <c r="AR129" s="18"/>
      <c r="AS129" s="18"/>
      <c r="AZ129" s="18"/>
      <c r="BA129" s="18"/>
      <c r="BB129" s="18"/>
    </row>
    <row r="130" spans="4:54" s="2" customFormat="1" x14ac:dyDescent="0.2">
      <c r="D130" s="18"/>
      <c r="AP130" s="18"/>
      <c r="AQ130" s="18"/>
      <c r="AR130" s="18"/>
      <c r="AS130" s="18"/>
      <c r="AZ130" s="18"/>
      <c r="BA130" s="18"/>
      <c r="BB130" s="18"/>
    </row>
    <row r="131" spans="4:54" s="2" customFormat="1" x14ac:dyDescent="0.2">
      <c r="D131" s="18"/>
      <c r="AP131" s="18"/>
      <c r="AQ131" s="18"/>
      <c r="AR131" s="18"/>
      <c r="AS131" s="18"/>
      <c r="AZ131" s="18"/>
      <c r="BA131" s="18"/>
      <c r="BB131" s="18"/>
    </row>
    <row r="132" spans="4:54" s="2" customFormat="1" x14ac:dyDescent="0.2">
      <c r="D132" s="18"/>
      <c r="AP132" s="18"/>
      <c r="AQ132" s="18"/>
      <c r="AR132" s="18"/>
      <c r="AS132" s="18"/>
      <c r="AZ132" s="18"/>
      <c r="BA132" s="18"/>
      <c r="BB132" s="18"/>
    </row>
    <row r="133" spans="4:54" s="2" customFormat="1" x14ac:dyDescent="0.2">
      <c r="D133" s="18"/>
      <c r="AP133" s="18"/>
      <c r="AQ133" s="18"/>
      <c r="AR133" s="18"/>
      <c r="AS133" s="18"/>
      <c r="AZ133" s="18"/>
      <c r="BA133" s="18"/>
      <c r="BB133" s="18"/>
    </row>
    <row r="134" spans="4:54" s="2" customFormat="1" x14ac:dyDescent="0.2">
      <c r="D134" s="18"/>
      <c r="AP134" s="18"/>
      <c r="AQ134" s="18"/>
      <c r="AR134" s="18"/>
      <c r="AS134" s="18"/>
      <c r="AZ134" s="18"/>
      <c r="BA134" s="18"/>
      <c r="BB134" s="18"/>
    </row>
    <row r="135" spans="4:54" s="2" customFormat="1" x14ac:dyDescent="0.2">
      <c r="D135" s="18"/>
      <c r="AP135" s="18"/>
      <c r="AQ135" s="18"/>
      <c r="AR135" s="18"/>
      <c r="AS135" s="18"/>
      <c r="AZ135" s="18"/>
      <c r="BA135" s="18"/>
      <c r="BB135" s="18"/>
    </row>
    <row r="136" spans="4:54" s="2" customFormat="1" x14ac:dyDescent="0.2">
      <c r="D136" s="18"/>
      <c r="AP136" s="18"/>
      <c r="AQ136" s="18"/>
      <c r="AR136" s="18"/>
      <c r="AS136" s="18"/>
      <c r="AZ136" s="18"/>
      <c r="BA136" s="18"/>
      <c r="BB136" s="18"/>
    </row>
    <row r="137" spans="4:54" s="2" customFormat="1" x14ac:dyDescent="0.2">
      <c r="D137" s="18"/>
      <c r="AP137" s="18"/>
      <c r="AQ137" s="18"/>
      <c r="AR137" s="18"/>
      <c r="AS137" s="18"/>
      <c r="AZ137" s="18"/>
      <c r="BA137" s="18"/>
      <c r="BB137" s="18"/>
    </row>
    <row r="138" spans="4:54" s="2" customFormat="1" x14ac:dyDescent="0.2">
      <c r="D138" s="18"/>
      <c r="AP138" s="18"/>
      <c r="AQ138" s="18"/>
      <c r="AR138" s="18"/>
      <c r="AS138" s="18"/>
      <c r="AZ138" s="18"/>
      <c r="BA138" s="18"/>
      <c r="BB138" s="18"/>
    </row>
    <row r="139" spans="4:54" s="2" customFormat="1" x14ac:dyDescent="0.2">
      <c r="D139" s="18"/>
      <c r="AP139" s="18"/>
      <c r="AQ139" s="18"/>
      <c r="AR139" s="18"/>
      <c r="AS139" s="18"/>
      <c r="AZ139" s="18"/>
      <c r="BA139" s="18"/>
      <c r="BB139" s="18"/>
    </row>
    <row r="140" spans="4:54" s="2" customFormat="1" x14ac:dyDescent="0.2">
      <c r="D140" s="18"/>
      <c r="AP140" s="18"/>
      <c r="AQ140" s="18"/>
      <c r="AR140" s="18"/>
      <c r="AS140" s="18"/>
      <c r="AZ140" s="18"/>
      <c r="BA140" s="18"/>
      <c r="BB140" s="18"/>
    </row>
    <row r="141" spans="4:54" s="2" customFormat="1" x14ac:dyDescent="0.2">
      <c r="D141" s="18"/>
      <c r="AP141" s="18"/>
      <c r="AQ141" s="18"/>
      <c r="AR141" s="18"/>
      <c r="AS141" s="18"/>
      <c r="AZ141" s="18"/>
      <c r="BA141" s="18"/>
      <c r="BB141" s="18"/>
    </row>
    <row r="142" spans="4:54" s="2" customFormat="1" x14ac:dyDescent="0.2">
      <c r="D142" s="18"/>
      <c r="AP142" s="18"/>
      <c r="AQ142" s="18"/>
      <c r="AR142" s="18"/>
      <c r="AS142" s="18"/>
      <c r="AZ142" s="18"/>
      <c r="BA142" s="18"/>
      <c r="BB142" s="18"/>
    </row>
    <row r="143" spans="4:54" s="2" customFormat="1" x14ac:dyDescent="0.2">
      <c r="D143" s="18"/>
      <c r="AP143" s="18"/>
      <c r="AQ143" s="18"/>
      <c r="AR143" s="18"/>
      <c r="AS143" s="18"/>
      <c r="AZ143" s="18"/>
      <c r="BA143" s="18"/>
      <c r="BB143" s="18"/>
    </row>
    <row r="144" spans="4:54" s="2" customFormat="1" x14ac:dyDescent="0.2">
      <c r="D144" s="18"/>
      <c r="AP144" s="18"/>
      <c r="AQ144" s="18"/>
      <c r="AR144" s="18"/>
      <c r="AS144" s="18"/>
      <c r="AZ144" s="18"/>
      <c r="BA144" s="18"/>
      <c r="BB144" s="18"/>
    </row>
    <row r="145" spans="4:54" s="2" customFormat="1" x14ac:dyDescent="0.2">
      <c r="D145" s="18"/>
      <c r="AP145" s="18"/>
      <c r="AQ145" s="18"/>
      <c r="AR145" s="18"/>
      <c r="AS145" s="18"/>
      <c r="AZ145" s="18"/>
      <c r="BA145" s="18"/>
      <c r="BB145" s="18"/>
    </row>
    <row r="146" spans="4:54" s="2" customFormat="1" x14ac:dyDescent="0.2">
      <c r="D146" s="18"/>
      <c r="AP146" s="18"/>
      <c r="AQ146" s="18"/>
      <c r="AR146" s="18"/>
      <c r="AS146" s="18"/>
      <c r="AZ146" s="18"/>
      <c r="BA146" s="18"/>
      <c r="BB146" s="18"/>
    </row>
    <row r="147" spans="4:54" s="2" customFormat="1" x14ac:dyDescent="0.2">
      <c r="D147" s="18"/>
      <c r="AP147" s="18"/>
      <c r="AQ147" s="18"/>
      <c r="AR147" s="18"/>
      <c r="AS147" s="18"/>
      <c r="AZ147" s="18"/>
      <c r="BA147" s="18"/>
      <c r="BB147" s="18"/>
    </row>
    <row r="148" spans="4:54" s="2" customFormat="1" x14ac:dyDescent="0.2">
      <c r="D148" s="18"/>
      <c r="AP148" s="18"/>
      <c r="AQ148" s="18"/>
      <c r="AR148" s="18"/>
      <c r="AS148" s="18"/>
      <c r="AZ148" s="18"/>
      <c r="BA148" s="18"/>
      <c r="BB148" s="18"/>
    </row>
    <row r="149" spans="4:54" s="2" customFormat="1" x14ac:dyDescent="0.2">
      <c r="D149" s="18"/>
      <c r="AP149" s="18"/>
      <c r="AQ149" s="18"/>
      <c r="AR149" s="18"/>
      <c r="AS149" s="18"/>
      <c r="AZ149" s="18"/>
      <c r="BA149" s="18"/>
      <c r="BB149" s="18"/>
    </row>
    <row r="150" spans="4:54" s="2" customFormat="1" x14ac:dyDescent="0.2">
      <c r="D150" s="18"/>
      <c r="AP150" s="18"/>
      <c r="AQ150" s="18"/>
      <c r="AR150" s="18"/>
      <c r="AS150" s="18"/>
      <c r="AZ150" s="18"/>
      <c r="BA150" s="18"/>
      <c r="BB150" s="18"/>
    </row>
    <row r="151" spans="4:54" s="2" customFormat="1" x14ac:dyDescent="0.2">
      <c r="D151" s="18"/>
      <c r="AP151" s="18"/>
      <c r="AQ151" s="18"/>
      <c r="AR151" s="18"/>
      <c r="AS151" s="18"/>
      <c r="AZ151" s="18"/>
      <c r="BA151" s="18"/>
      <c r="BB151" s="18"/>
    </row>
    <row r="152" spans="4:54" s="2" customFormat="1" x14ac:dyDescent="0.2">
      <c r="D152" s="18"/>
      <c r="AP152" s="18"/>
      <c r="AQ152" s="18"/>
      <c r="AR152" s="18"/>
      <c r="AS152" s="18"/>
      <c r="AZ152" s="18"/>
      <c r="BA152" s="18"/>
      <c r="BB152" s="18"/>
    </row>
    <row r="153" spans="4:54" s="2" customFormat="1" x14ac:dyDescent="0.2">
      <c r="D153" s="18"/>
      <c r="AP153" s="18"/>
      <c r="AQ153" s="18"/>
      <c r="AR153" s="18"/>
      <c r="AS153" s="18"/>
      <c r="AZ153" s="18"/>
      <c r="BA153" s="18"/>
      <c r="BB153" s="18"/>
    </row>
    <row r="154" spans="4:54" s="2" customFormat="1" x14ac:dyDescent="0.2">
      <c r="D154" s="18"/>
      <c r="AP154" s="18"/>
      <c r="AQ154" s="18"/>
      <c r="AR154" s="18"/>
      <c r="AS154" s="18"/>
      <c r="AZ154" s="18"/>
      <c r="BA154" s="18"/>
      <c r="BB154" s="18"/>
    </row>
    <row r="155" spans="4:54" s="2" customFormat="1" x14ac:dyDescent="0.2">
      <c r="D155" s="18"/>
      <c r="AP155" s="18"/>
      <c r="AQ155" s="18"/>
      <c r="AR155" s="18"/>
      <c r="AS155" s="18"/>
      <c r="AZ155" s="18"/>
      <c r="BA155" s="18"/>
      <c r="BB155" s="18"/>
    </row>
    <row r="156" spans="4:54" s="2" customFormat="1" x14ac:dyDescent="0.2">
      <c r="D156" s="18"/>
      <c r="AP156" s="18"/>
      <c r="AQ156" s="18"/>
      <c r="AR156" s="18"/>
      <c r="AS156" s="18"/>
      <c r="AZ156" s="18"/>
      <c r="BA156" s="18"/>
      <c r="BB156" s="18"/>
    </row>
    <row r="157" spans="4:54" s="2" customFormat="1" x14ac:dyDescent="0.2">
      <c r="D157" s="18"/>
      <c r="AP157" s="18"/>
      <c r="AQ157" s="18"/>
      <c r="AR157" s="18"/>
      <c r="AS157" s="18"/>
      <c r="AZ157" s="18"/>
      <c r="BA157" s="18"/>
      <c r="BB157" s="18"/>
    </row>
    <row r="158" spans="4:54" s="2" customFormat="1" x14ac:dyDescent="0.2">
      <c r="D158" s="18"/>
      <c r="AP158" s="18"/>
      <c r="AQ158" s="18"/>
      <c r="AR158" s="18"/>
      <c r="AS158" s="18"/>
      <c r="AZ158" s="18"/>
      <c r="BA158" s="18"/>
      <c r="BB158" s="18"/>
    </row>
    <row r="159" spans="4:54" s="2" customFormat="1" x14ac:dyDescent="0.2">
      <c r="D159" s="18"/>
      <c r="AP159" s="18"/>
      <c r="AQ159" s="18"/>
      <c r="AR159" s="18"/>
      <c r="AS159" s="18"/>
      <c r="AZ159" s="18"/>
      <c r="BA159" s="18"/>
      <c r="BB159" s="18"/>
    </row>
    <row r="160" spans="4:54" s="2" customFormat="1" x14ac:dyDescent="0.2">
      <c r="D160" s="18"/>
      <c r="AP160" s="18"/>
      <c r="AQ160" s="18"/>
      <c r="AR160" s="18"/>
      <c r="AS160" s="18"/>
      <c r="AZ160" s="18"/>
      <c r="BA160" s="18"/>
      <c r="BB160" s="18"/>
    </row>
    <row r="161" spans="4:54" s="2" customFormat="1" x14ac:dyDescent="0.2">
      <c r="D161" s="18"/>
      <c r="AP161" s="18"/>
      <c r="AQ161" s="18"/>
      <c r="AR161" s="18"/>
      <c r="AS161" s="18"/>
      <c r="AZ161" s="18"/>
      <c r="BA161" s="18"/>
      <c r="BB161" s="18"/>
    </row>
    <row r="162" spans="4:54" s="2" customFormat="1" x14ac:dyDescent="0.2">
      <c r="D162" s="18"/>
      <c r="AP162" s="18"/>
      <c r="AQ162" s="18"/>
      <c r="AR162" s="18"/>
      <c r="AS162" s="18"/>
      <c r="AZ162" s="18"/>
      <c r="BA162" s="18"/>
      <c r="BB162" s="18"/>
    </row>
    <row r="163" spans="4:54" s="2" customFormat="1" x14ac:dyDescent="0.2">
      <c r="D163" s="18"/>
      <c r="AP163" s="18"/>
      <c r="AQ163" s="18"/>
      <c r="AR163" s="18"/>
      <c r="AS163" s="18"/>
      <c r="AZ163" s="18"/>
      <c r="BA163" s="18"/>
      <c r="BB163" s="18"/>
    </row>
    <row r="164" spans="4:54" s="2" customFormat="1" x14ac:dyDescent="0.2">
      <c r="D164" s="18"/>
      <c r="AP164" s="18"/>
      <c r="AQ164" s="18"/>
      <c r="AR164" s="18"/>
      <c r="AS164" s="18"/>
      <c r="AZ164" s="18"/>
      <c r="BA164" s="18"/>
      <c r="BB164" s="18"/>
    </row>
    <row r="165" spans="4:54" s="2" customFormat="1" x14ac:dyDescent="0.2">
      <c r="D165" s="18"/>
      <c r="AP165" s="18"/>
      <c r="AQ165" s="18"/>
      <c r="AR165" s="18"/>
      <c r="AS165" s="18"/>
      <c r="AZ165" s="18"/>
      <c r="BA165" s="18"/>
      <c r="BB165" s="18"/>
    </row>
    <row r="166" spans="4:54" s="2" customFormat="1" x14ac:dyDescent="0.2">
      <c r="D166" s="18"/>
      <c r="AP166" s="18"/>
      <c r="AQ166" s="18"/>
      <c r="AR166" s="18"/>
      <c r="AS166" s="18"/>
      <c r="AZ166" s="18"/>
      <c r="BA166" s="18"/>
      <c r="BB166" s="18"/>
    </row>
    <row r="167" spans="4:54" s="2" customFormat="1" x14ac:dyDescent="0.2">
      <c r="D167" s="18"/>
      <c r="AP167" s="18"/>
      <c r="AQ167" s="18"/>
      <c r="AR167" s="18"/>
      <c r="AS167" s="18"/>
      <c r="AZ167" s="18"/>
      <c r="BA167" s="18"/>
      <c r="BB167" s="18"/>
    </row>
    <row r="168" spans="4:54" s="2" customFormat="1" x14ac:dyDescent="0.2">
      <c r="D168" s="18"/>
      <c r="AP168" s="18"/>
      <c r="AQ168" s="18"/>
      <c r="AR168" s="18"/>
      <c r="AS168" s="18"/>
      <c r="AZ168" s="18"/>
      <c r="BA168" s="18"/>
      <c r="BB168" s="18"/>
    </row>
    <row r="169" spans="4:54" s="2" customFormat="1" x14ac:dyDescent="0.2">
      <c r="D169" s="18"/>
      <c r="AP169" s="18"/>
      <c r="AQ169" s="18"/>
      <c r="AR169" s="18"/>
      <c r="AS169" s="18"/>
      <c r="AZ169" s="18"/>
      <c r="BA169" s="18"/>
      <c r="BB169" s="18"/>
    </row>
    <row r="170" spans="4:54" s="2" customFormat="1" x14ac:dyDescent="0.2">
      <c r="D170" s="18"/>
      <c r="AP170" s="18"/>
      <c r="AQ170" s="18"/>
      <c r="AR170" s="18"/>
      <c r="AS170" s="18"/>
      <c r="AZ170" s="18"/>
      <c r="BA170" s="18"/>
      <c r="BB170" s="18"/>
    </row>
    <row r="171" spans="4:54" s="2" customFormat="1" x14ac:dyDescent="0.2">
      <c r="D171" s="18"/>
      <c r="AP171" s="18"/>
      <c r="AQ171" s="18"/>
      <c r="AR171" s="18"/>
      <c r="AS171" s="18"/>
      <c r="AZ171" s="18"/>
      <c r="BA171" s="18"/>
      <c r="BB171" s="18"/>
    </row>
    <row r="172" spans="4:54" s="2" customFormat="1" x14ac:dyDescent="0.2">
      <c r="D172" s="18"/>
      <c r="AP172" s="18"/>
      <c r="AQ172" s="18"/>
      <c r="AR172" s="18"/>
      <c r="AS172" s="18"/>
      <c r="AZ172" s="18"/>
      <c r="BA172" s="18"/>
      <c r="BB172" s="18"/>
    </row>
    <row r="173" spans="4:54" s="2" customFormat="1" x14ac:dyDescent="0.2">
      <c r="D173" s="18"/>
      <c r="AP173" s="18"/>
      <c r="AQ173" s="18"/>
      <c r="AR173" s="18"/>
      <c r="AS173" s="18"/>
      <c r="AZ173" s="18"/>
      <c r="BA173" s="18"/>
      <c r="BB173" s="18"/>
    </row>
    <row r="174" spans="4:54" s="2" customFormat="1" x14ac:dyDescent="0.2">
      <c r="D174" s="18"/>
      <c r="AP174" s="18"/>
      <c r="AQ174" s="18"/>
      <c r="AR174" s="18"/>
      <c r="AS174" s="18"/>
      <c r="AZ174" s="18"/>
      <c r="BA174" s="18"/>
      <c r="BB174" s="18"/>
    </row>
    <row r="175" spans="4:54" s="2" customFormat="1" x14ac:dyDescent="0.2">
      <c r="D175" s="18"/>
      <c r="AP175" s="18"/>
      <c r="AQ175" s="18"/>
      <c r="AR175" s="18"/>
      <c r="AS175" s="18"/>
      <c r="AZ175" s="18"/>
      <c r="BA175" s="18"/>
      <c r="BB175" s="18"/>
    </row>
    <row r="176" spans="4:54" s="2" customFormat="1" x14ac:dyDescent="0.2">
      <c r="D176" s="18"/>
      <c r="AP176" s="18"/>
      <c r="AQ176" s="18"/>
      <c r="AR176" s="18"/>
      <c r="AS176" s="18"/>
      <c r="AZ176" s="18"/>
      <c r="BA176" s="18"/>
      <c r="BB176" s="18"/>
    </row>
    <row r="177" spans="4:54" s="2" customFormat="1" x14ac:dyDescent="0.2">
      <c r="D177" s="18"/>
      <c r="AP177" s="18"/>
      <c r="AQ177" s="18"/>
      <c r="AR177" s="18"/>
      <c r="AS177" s="18"/>
      <c r="AZ177" s="18"/>
      <c r="BA177" s="18"/>
      <c r="BB177" s="18"/>
    </row>
    <row r="178" spans="4:54" s="2" customFormat="1" x14ac:dyDescent="0.2">
      <c r="D178" s="18"/>
      <c r="AP178" s="18"/>
      <c r="AQ178" s="18"/>
      <c r="AR178" s="18"/>
      <c r="AS178" s="18"/>
      <c r="AZ178" s="18"/>
      <c r="BA178" s="18"/>
      <c r="BB178" s="18"/>
    </row>
    <row r="179" spans="4:54" s="2" customFormat="1" x14ac:dyDescent="0.2">
      <c r="D179" s="18"/>
      <c r="AP179" s="18"/>
      <c r="AQ179" s="18"/>
      <c r="AR179" s="18"/>
      <c r="AS179" s="18"/>
      <c r="AZ179" s="18"/>
      <c r="BA179" s="18"/>
      <c r="BB179" s="18"/>
    </row>
    <row r="180" spans="4:54" s="2" customFormat="1" x14ac:dyDescent="0.2">
      <c r="D180" s="18"/>
      <c r="AP180" s="18"/>
      <c r="AQ180" s="18"/>
      <c r="AR180" s="18"/>
      <c r="AS180" s="18"/>
      <c r="AZ180" s="18"/>
      <c r="BA180" s="18"/>
      <c r="BB180" s="18"/>
    </row>
    <row r="181" spans="4:54" s="2" customFormat="1" x14ac:dyDescent="0.2">
      <c r="D181" s="18"/>
      <c r="AP181" s="18"/>
      <c r="AQ181" s="18"/>
      <c r="AR181" s="18"/>
      <c r="AS181" s="18"/>
      <c r="AZ181" s="18"/>
      <c r="BA181" s="18"/>
      <c r="BB181" s="18"/>
    </row>
    <row r="182" spans="4:54" s="2" customFormat="1" x14ac:dyDescent="0.2">
      <c r="D182" s="18"/>
      <c r="AP182" s="18"/>
      <c r="AQ182" s="18"/>
      <c r="AR182" s="18"/>
      <c r="AS182" s="18"/>
      <c r="AZ182" s="18"/>
      <c r="BA182" s="18"/>
      <c r="BB182" s="18"/>
    </row>
    <row r="183" spans="4:54" s="2" customFormat="1" x14ac:dyDescent="0.2">
      <c r="D183" s="18"/>
      <c r="AP183" s="18"/>
      <c r="AQ183" s="18"/>
      <c r="AR183" s="18"/>
      <c r="AS183" s="18"/>
      <c r="AZ183" s="18"/>
      <c r="BA183" s="18"/>
      <c r="BB183" s="18"/>
    </row>
    <row r="184" spans="4:54" s="2" customFormat="1" x14ac:dyDescent="0.2">
      <c r="D184" s="18"/>
      <c r="AP184" s="18"/>
      <c r="AQ184" s="18"/>
      <c r="AR184" s="18"/>
      <c r="AS184" s="18"/>
      <c r="AZ184" s="18"/>
      <c r="BA184" s="18"/>
      <c r="BB184" s="18"/>
    </row>
    <row r="185" spans="4:54" s="2" customFormat="1" x14ac:dyDescent="0.2">
      <c r="D185" s="18"/>
      <c r="AP185" s="18"/>
      <c r="AQ185" s="18"/>
      <c r="AR185" s="18"/>
      <c r="AS185" s="18"/>
      <c r="AZ185" s="18"/>
      <c r="BA185" s="18"/>
      <c r="BB185" s="18"/>
    </row>
    <row r="186" spans="4:54" s="2" customFormat="1" x14ac:dyDescent="0.2">
      <c r="D186" s="18"/>
      <c r="AP186" s="18"/>
      <c r="AQ186" s="18"/>
      <c r="AR186" s="18"/>
      <c r="AS186" s="18"/>
      <c r="AZ186" s="18"/>
      <c r="BA186" s="18"/>
      <c r="BB186" s="18"/>
    </row>
    <row r="187" spans="4:54" s="2" customFormat="1" x14ac:dyDescent="0.2">
      <c r="D187" s="18"/>
      <c r="AP187" s="18"/>
      <c r="AQ187" s="18"/>
      <c r="AR187" s="18"/>
      <c r="AS187" s="18"/>
      <c r="AZ187" s="18"/>
      <c r="BA187" s="18"/>
      <c r="BB187" s="18"/>
    </row>
    <row r="188" spans="4:54" s="2" customFormat="1" x14ac:dyDescent="0.2">
      <c r="D188" s="18"/>
      <c r="AP188" s="18"/>
      <c r="AQ188" s="18"/>
      <c r="AR188" s="18"/>
      <c r="AS188" s="18"/>
      <c r="AZ188" s="18"/>
      <c r="BA188" s="18"/>
      <c r="BB188" s="18"/>
    </row>
    <row r="189" spans="4:54" s="2" customFormat="1" x14ac:dyDescent="0.2">
      <c r="D189" s="18"/>
      <c r="AP189" s="18"/>
      <c r="AQ189" s="18"/>
      <c r="AR189" s="18"/>
      <c r="AS189" s="18"/>
      <c r="AZ189" s="18"/>
      <c r="BA189" s="18"/>
      <c r="BB189" s="18"/>
    </row>
    <row r="190" spans="4:54" s="2" customFormat="1" x14ac:dyDescent="0.2">
      <c r="D190" s="18"/>
      <c r="AP190" s="18"/>
      <c r="AQ190" s="18"/>
      <c r="AR190" s="18"/>
      <c r="AS190" s="18"/>
      <c r="AZ190" s="18"/>
      <c r="BA190" s="18"/>
      <c r="BB190" s="18"/>
    </row>
    <row r="191" spans="4:54" s="2" customFormat="1" x14ac:dyDescent="0.2">
      <c r="D191" s="18"/>
      <c r="AP191" s="18"/>
      <c r="AQ191" s="18"/>
      <c r="AR191" s="18"/>
      <c r="AS191" s="18"/>
      <c r="AZ191" s="18"/>
      <c r="BA191" s="18"/>
      <c r="BB191" s="18"/>
    </row>
    <row r="192" spans="4:54" s="2" customFormat="1" x14ac:dyDescent="0.2">
      <c r="D192" s="18"/>
      <c r="AP192" s="18"/>
      <c r="AQ192" s="18"/>
      <c r="AR192" s="18"/>
      <c r="AS192" s="18"/>
      <c r="AZ192" s="18"/>
      <c r="BA192" s="18"/>
      <c r="BB192" s="18"/>
    </row>
    <row r="193" spans="4:54" s="2" customFormat="1" x14ac:dyDescent="0.2">
      <c r="D193" s="18"/>
      <c r="AP193" s="18"/>
      <c r="AQ193" s="18"/>
      <c r="AR193" s="18"/>
      <c r="AS193" s="18"/>
      <c r="AZ193" s="18"/>
      <c r="BA193" s="18"/>
      <c r="BB193" s="18"/>
    </row>
    <row r="194" spans="4:54" s="2" customFormat="1" x14ac:dyDescent="0.2">
      <c r="D194" s="18"/>
      <c r="AP194" s="18"/>
      <c r="AQ194" s="18"/>
      <c r="AR194" s="18"/>
      <c r="AS194" s="18"/>
      <c r="AZ194" s="18"/>
      <c r="BA194" s="18"/>
      <c r="BB194" s="18"/>
    </row>
    <row r="195" spans="4:54" s="2" customFormat="1" x14ac:dyDescent="0.2">
      <c r="D195" s="18"/>
      <c r="AP195" s="18"/>
      <c r="AQ195" s="18"/>
      <c r="AR195" s="18"/>
      <c r="AS195" s="18"/>
      <c r="AZ195" s="18"/>
      <c r="BA195" s="18"/>
      <c r="BB195" s="18"/>
    </row>
    <row r="196" spans="4:54" s="2" customFormat="1" x14ac:dyDescent="0.2">
      <c r="D196" s="18"/>
      <c r="AP196" s="18"/>
      <c r="AQ196" s="18"/>
      <c r="AR196" s="18"/>
      <c r="AS196" s="18"/>
      <c r="AZ196" s="18"/>
      <c r="BA196" s="18"/>
      <c r="BB196" s="18"/>
    </row>
    <row r="197" spans="4:54" s="2" customFormat="1" x14ac:dyDescent="0.2">
      <c r="D197" s="18"/>
      <c r="AP197" s="18"/>
      <c r="AQ197" s="18"/>
      <c r="AR197" s="18"/>
      <c r="AS197" s="18"/>
      <c r="AZ197" s="18"/>
      <c r="BA197" s="18"/>
      <c r="BB197" s="18"/>
    </row>
    <row r="198" spans="4:54" s="2" customFormat="1" x14ac:dyDescent="0.2">
      <c r="D198" s="18"/>
      <c r="AP198" s="18"/>
      <c r="AQ198" s="18"/>
      <c r="AR198" s="18"/>
      <c r="AS198" s="18"/>
      <c r="AZ198" s="18"/>
      <c r="BA198" s="18"/>
      <c r="BB198" s="18"/>
    </row>
    <row r="199" spans="4:54" s="2" customFormat="1" x14ac:dyDescent="0.2">
      <c r="D199" s="18"/>
      <c r="AP199" s="18"/>
      <c r="AQ199" s="18"/>
      <c r="AR199" s="18"/>
      <c r="AS199" s="18"/>
      <c r="AZ199" s="18"/>
      <c r="BA199" s="18"/>
      <c r="BB199" s="18"/>
    </row>
    <row r="200" spans="4:54" s="2" customFormat="1" x14ac:dyDescent="0.2">
      <c r="D200" s="18"/>
      <c r="AP200" s="18"/>
      <c r="AQ200" s="18"/>
      <c r="AR200" s="18"/>
      <c r="AS200" s="18"/>
      <c r="AZ200" s="18"/>
      <c r="BA200" s="18"/>
      <c r="BB200" s="18"/>
    </row>
    <row r="201" spans="4:54" s="2" customFormat="1" x14ac:dyDescent="0.2">
      <c r="D201" s="18"/>
      <c r="AP201" s="18"/>
      <c r="AQ201" s="18"/>
      <c r="AR201" s="18"/>
      <c r="AS201" s="18"/>
      <c r="AZ201" s="18"/>
      <c r="BA201" s="18"/>
      <c r="BB201" s="18"/>
    </row>
    <row r="202" spans="4:54" s="2" customFormat="1" x14ac:dyDescent="0.2">
      <c r="D202" s="18"/>
      <c r="AP202" s="18"/>
      <c r="AQ202" s="18"/>
      <c r="AR202" s="18"/>
      <c r="AS202" s="18"/>
      <c r="AZ202" s="18"/>
      <c r="BA202" s="18"/>
      <c r="BB202" s="18"/>
    </row>
    <row r="203" spans="4:54" s="2" customFormat="1" x14ac:dyDescent="0.2">
      <c r="D203" s="18"/>
      <c r="AP203" s="18"/>
      <c r="AQ203" s="18"/>
      <c r="AR203" s="18"/>
      <c r="AS203" s="18"/>
      <c r="AZ203" s="18"/>
      <c r="BA203" s="18"/>
      <c r="BB203" s="18"/>
    </row>
    <row r="204" spans="4:54" s="2" customFormat="1" x14ac:dyDescent="0.2">
      <c r="D204" s="18"/>
      <c r="AP204" s="18"/>
      <c r="AQ204" s="18"/>
      <c r="AR204" s="18"/>
      <c r="AS204" s="18"/>
      <c r="AZ204" s="18"/>
      <c r="BA204" s="18"/>
      <c r="BB204" s="18"/>
    </row>
    <row r="205" spans="4:54" s="2" customFormat="1" x14ac:dyDescent="0.2">
      <c r="D205" s="18"/>
      <c r="AP205" s="18"/>
      <c r="AQ205" s="18"/>
      <c r="AR205" s="18"/>
      <c r="AS205" s="18"/>
      <c r="AZ205" s="18"/>
      <c r="BA205" s="18"/>
      <c r="BB205" s="18"/>
    </row>
    <row r="206" spans="4:54" s="2" customFormat="1" x14ac:dyDescent="0.2">
      <c r="D206" s="18"/>
      <c r="AP206" s="18"/>
      <c r="AQ206" s="18"/>
      <c r="AR206" s="18"/>
      <c r="AS206" s="18"/>
      <c r="AZ206" s="18"/>
      <c r="BA206" s="18"/>
      <c r="BB206" s="18"/>
    </row>
    <row r="207" spans="4:54" s="2" customFormat="1" x14ac:dyDescent="0.2">
      <c r="D207" s="18"/>
      <c r="AP207" s="18"/>
      <c r="AQ207" s="18"/>
      <c r="AR207" s="18"/>
      <c r="AS207" s="18"/>
      <c r="AZ207" s="18"/>
      <c r="BA207" s="18"/>
      <c r="BB207" s="18"/>
    </row>
    <row r="208" spans="4:54" s="2" customFormat="1" x14ac:dyDescent="0.2">
      <c r="D208" s="18"/>
      <c r="AP208" s="18"/>
      <c r="AQ208" s="18"/>
      <c r="AR208" s="18"/>
      <c r="AS208" s="18"/>
      <c r="AZ208" s="18"/>
      <c r="BA208" s="18"/>
      <c r="BB208" s="18"/>
    </row>
    <row r="209" spans="4:54" s="2" customFormat="1" x14ac:dyDescent="0.2">
      <c r="D209" s="18"/>
      <c r="AP209" s="18"/>
      <c r="AQ209" s="18"/>
      <c r="AR209" s="18"/>
      <c r="AS209" s="18"/>
      <c r="AZ209" s="18"/>
      <c r="BA209" s="18"/>
      <c r="BB209" s="18"/>
    </row>
    <row r="210" spans="4:54" s="2" customFormat="1" x14ac:dyDescent="0.2">
      <c r="D210" s="18"/>
      <c r="AP210" s="18"/>
      <c r="AQ210" s="18"/>
      <c r="AR210" s="18"/>
      <c r="AS210" s="18"/>
      <c r="AZ210" s="18"/>
      <c r="BA210" s="18"/>
      <c r="BB210" s="18"/>
    </row>
    <row r="211" spans="4:54" s="2" customFormat="1" x14ac:dyDescent="0.2">
      <c r="D211" s="18"/>
      <c r="AP211" s="18"/>
      <c r="AQ211" s="18"/>
      <c r="AR211" s="18"/>
      <c r="AS211" s="18"/>
      <c r="AZ211" s="18"/>
      <c r="BA211" s="18"/>
      <c r="BB211" s="18"/>
    </row>
    <row r="212" spans="4:54" s="2" customFormat="1" x14ac:dyDescent="0.2">
      <c r="D212" s="18"/>
      <c r="AP212" s="18"/>
      <c r="AQ212" s="18"/>
      <c r="AR212" s="18"/>
      <c r="AS212" s="18"/>
      <c r="AZ212" s="18"/>
      <c r="BA212" s="18"/>
      <c r="BB212" s="18"/>
    </row>
    <row r="213" spans="4:54" s="2" customFormat="1" x14ac:dyDescent="0.2">
      <c r="D213" s="18"/>
      <c r="AP213" s="18"/>
      <c r="AQ213" s="18"/>
      <c r="AR213" s="18"/>
      <c r="AS213" s="18"/>
      <c r="AZ213" s="18"/>
      <c r="BA213" s="18"/>
      <c r="BB213" s="18"/>
    </row>
    <row r="214" spans="4:54" s="2" customFormat="1" x14ac:dyDescent="0.2">
      <c r="D214" s="18"/>
      <c r="AP214" s="18"/>
      <c r="AQ214" s="18"/>
      <c r="AR214" s="18"/>
      <c r="AS214" s="18"/>
      <c r="AZ214" s="18"/>
      <c r="BA214" s="18"/>
      <c r="BB214" s="18"/>
    </row>
    <row r="215" spans="4:54" s="2" customFormat="1" x14ac:dyDescent="0.2">
      <c r="D215" s="18"/>
      <c r="AP215" s="18"/>
      <c r="AQ215" s="18"/>
      <c r="AR215" s="18"/>
      <c r="AS215" s="18"/>
      <c r="AZ215" s="18"/>
      <c r="BA215" s="18"/>
      <c r="BB215" s="18"/>
    </row>
    <row r="216" spans="4:54" s="2" customFormat="1" x14ac:dyDescent="0.2">
      <c r="D216" s="18"/>
      <c r="AP216" s="18"/>
      <c r="AQ216" s="18"/>
      <c r="AR216" s="18"/>
      <c r="AS216" s="18"/>
      <c r="AZ216" s="18"/>
      <c r="BA216" s="18"/>
      <c r="BB216" s="18"/>
    </row>
    <row r="217" spans="4:54" s="2" customFormat="1" x14ac:dyDescent="0.2">
      <c r="D217" s="18"/>
      <c r="AP217" s="18"/>
      <c r="AQ217" s="18"/>
      <c r="AR217" s="18"/>
      <c r="AS217" s="18"/>
      <c r="AZ217" s="18"/>
      <c r="BA217" s="18"/>
      <c r="BB217" s="18"/>
    </row>
    <row r="218" spans="4:54" s="2" customFormat="1" x14ac:dyDescent="0.2">
      <c r="D218" s="18"/>
      <c r="AP218" s="18"/>
      <c r="AQ218" s="18"/>
      <c r="AR218" s="18"/>
      <c r="AS218" s="18"/>
      <c r="AZ218" s="18"/>
      <c r="BA218" s="18"/>
      <c r="BB218" s="18"/>
    </row>
    <row r="219" spans="4:54" s="2" customFormat="1" x14ac:dyDescent="0.2">
      <c r="D219" s="18"/>
      <c r="AP219" s="18"/>
      <c r="AQ219" s="18"/>
      <c r="AR219" s="18"/>
      <c r="AS219" s="18"/>
      <c r="AZ219" s="18"/>
      <c r="BA219" s="18"/>
      <c r="BB219" s="18"/>
    </row>
    <row r="220" spans="4:54" s="2" customFormat="1" x14ac:dyDescent="0.2">
      <c r="D220" s="18"/>
      <c r="AP220" s="18"/>
      <c r="AQ220" s="18"/>
      <c r="AR220" s="18"/>
      <c r="AS220" s="18"/>
      <c r="AZ220" s="18"/>
      <c r="BA220" s="18"/>
      <c r="BB220" s="18"/>
    </row>
    <row r="221" spans="4:54" s="2" customFormat="1" x14ac:dyDescent="0.2">
      <c r="D221" s="18"/>
      <c r="AP221" s="18"/>
      <c r="AQ221" s="18"/>
      <c r="AR221" s="18"/>
      <c r="AS221" s="18"/>
      <c r="AZ221" s="18"/>
      <c r="BA221" s="18"/>
      <c r="BB221" s="18"/>
    </row>
    <row r="222" spans="4:54" s="2" customFormat="1" x14ac:dyDescent="0.2">
      <c r="D222" s="18"/>
      <c r="AP222" s="18"/>
      <c r="AQ222" s="18"/>
      <c r="AR222" s="18"/>
      <c r="AS222" s="18"/>
      <c r="AZ222" s="18"/>
      <c r="BA222" s="18"/>
      <c r="BB222" s="18"/>
    </row>
    <row r="223" spans="4:54" s="2" customFormat="1" x14ac:dyDescent="0.2">
      <c r="D223" s="18"/>
      <c r="AP223" s="18"/>
      <c r="AQ223" s="18"/>
      <c r="AR223" s="18"/>
      <c r="AS223" s="18"/>
      <c r="AZ223" s="18"/>
      <c r="BA223" s="18"/>
      <c r="BB223" s="18"/>
    </row>
    <row r="224" spans="4:54" s="2" customFormat="1" x14ac:dyDescent="0.2">
      <c r="D224" s="18"/>
      <c r="AP224" s="18"/>
      <c r="AQ224" s="18"/>
      <c r="AR224" s="18"/>
      <c r="AS224" s="18"/>
      <c r="AZ224" s="18"/>
      <c r="BA224" s="18"/>
      <c r="BB224" s="18"/>
    </row>
    <row r="225" spans="4:54" s="2" customFormat="1" x14ac:dyDescent="0.2">
      <c r="D225" s="18"/>
      <c r="AP225" s="18"/>
      <c r="AQ225" s="18"/>
      <c r="AR225" s="18"/>
      <c r="AS225" s="18"/>
      <c r="AZ225" s="18"/>
      <c r="BA225" s="18"/>
      <c r="BB225" s="18"/>
    </row>
    <row r="226" spans="4:54" s="2" customFormat="1" x14ac:dyDescent="0.2">
      <c r="D226" s="18"/>
      <c r="AP226" s="18"/>
      <c r="AQ226" s="18"/>
      <c r="AR226" s="18"/>
      <c r="AS226" s="18"/>
      <c r="AZ226" s="18"/>
      <c r="BA226" s="18"/>
      <c r="BB226" s="18"/>
    </row>
    <row r="227" spans="4:54" s="2" customFormat="1" x14ac:dyDescent="0.2">
      <c r="D227" s="18"/>
      <c r="AP227" s="18"/>
      <c r="AQ227" s="18"/>
      <c r="AR227" s="18"/>
      <c r="AS227" s="18"/>
      <c r="AZ227" s="18"/>
      <c r="BA227" s="18"/>
      <c r="BB227" s="18"/>
    </row>
    <row r="228" spans="4:54" s="2" customFormat="1" x14ac:dyDescent="0.2">
      <c r="D228" s="18"/>
      <c r="AP228" s="18"/>
      <c r="AQ228" s="18"/>
      <c r="AR228" s="18"/>
      <c r="AS228" s="18"/>
      <c r="AZ228" s="18"/>
      <c r="BA228" s="18"/>
      <c r="BB228" s="18"/>
    </row>
    <row r="229" spans="4:54" s="2" customFormat="1" x14ac:dyDescent="0.2">
      <c r="D229" s="18"/>
      <c r="AP229" s="18"/>
      <c r="AQ229" s="18"/>
      <c r="AR229" s="18"/>
      <c r="AS229" s="18"/>
      <c r="AZ229" s="18"/>
      <c r="BA229" s="18"/>
      <c r="BB229" s="18"/>
    </row>
    <row r="230" spans="4:54" s="2" customFormat="1" x14ac:dyDescent="0.2">
      <c r="D230" s="18"/>
      <c r="AP230" s="18"/>
      <c r="AQ230" s="18"/>
      <c r="AR230" s="18"/>
      <c r="AS230" s="18"/>
      <c r="AZ230" s="18"/>
      <c r="BA230" s="18"/>
      <c r="BB230" s="18"/>
    </row>
    <row r="231" spans="4:54" s="2" customFormat="1" x14ac:dyDescent="0.2">
      <c r="D231" s="18"/>
      <c r="P231"/>
      <c r="Q231"/>
      <c r="R231"/>
      <c r="S231"/>
      <c r="T231"/>
      <c r="U231"/>
      <c r="V231"/>
      <c r="W231"/>
      <c r="X231"/>
      <c r="Y231"/>
      <c r="Z231"/>
      <c r="AA231"/>
      <c r="AB231"/>
      <c r="AC231"/>
      <c r="AD231"/>
      <c r="AE231"/>
      <c r="AF231"/>
      <c r="AG231"/>
      <c r="AH231"/>
      <c r="AI231"/>
      <c r="AJ231"/>
      <c r="AK231"/>
      <c r="AL231"/>
      <c r="AM231"/>
      <c r="AN231"/>
      <c r="AO231"/>
      <c r="AP231" s="1"/>
      <c r="AQ231" s="1"/>
      <c r="AR231" s="1"/>
      <c r="AS231" s="1"/>
      <c r="AT231"/>
      <c r="AU231"/>
      <c r="AV231"/>
      <c r="AW231"/>
      <c r="AX231"/>
      <c r="AZ231" s="1"/>
      <c r="BA231" s="1"/>
      <c r="BB231" s="1"/>
    </row>
    <row r="232" spans="4:54" s="2" customFormat="1" x14ac:dyDescent="0.2">
      <c r="D232" s="18"/>
      <c r="P232"/>
      <c r="Q232"/>
      <c r="R232"/>
      <c r="S232"/>
      <c r="T232"/>
      <c r="U232"/>
      <c r="V232"/>
      <c r="W232"/>
      <c r="X232"/>
      <c r="Y232"/>
      <c r="Z232"/>
      <c r="AA232"/>
      <c r="AB232"/>
      <c r="AC232"/>
      <c r="AD232"/>
      <c r="AE232"/>
      <c r="AF232"/>
      <c r="AG232"/>
      <c r="AH232"/>
      <c r="AI232"/>
      <c r="AJ232"/>
      <c r="AK232"/>
      <c r="AL232"/>
      <c r="AM232"/>
      <c r="AN232"/>
      <c r="AO232"/>
      <c r="AP232" s="1"/>
      <c r="AQ232" s="1"/>
      <c r="AR232" s="1"/>
      <c r="AS232" s="1"/>
      <c r="AT232"/>
      <c r="AU232"/>
      <c r="AV232"/>
      <c r="AW232"/>
      <c r="AX232"/>
      <c r="AZ232" s="1"/>
      <c r="BA232" s="1"/>
      <c r="BB232" s="1"/>
    </row>
  </sheetData>
  <mergeCells count="21">
    <mergeCell ref="AW2:AW3"/>
    <mergeCell ref="AZ2:BB2"/>
    <mergeCell ref="J3:K3"/>
    <mergeCell ref="L3:M3"/>
    <mergeCell ref="AY2:AY3"/>
    <mergeCell ref="AT2:AT3"/>
    <mergeCell ref="AU2:AU3"/>
    <mergeCell ref="AX2:AX3"/>
    <mergeCell ref="C43:O43"/>
    <mergeCell ref="C44:O44"/>
    <mergeCell ref="C41:O41"/>
    <mergeCell ref="D18:E18"/>
    <mergeCell ref="AV2:AV3"/>
    <mergeCell ref="AP2:AS2"/>
    <mergeCell ref="B2:O2"/>
    <mergeCell ref="D3:E3"/>
    <mergeCell ref="F3:G3"/>
    <mergeCell ref="H3:I3"/>
    <mergeCell ref="N3:O3"/>
    <mergeCell ref="B3:C3"/>
    <mergeCell ref="C40:O40"/>
  </mergeCells>
  <conditionalFormatting sqref="H4:H16 J4:J16 L4:L16 N4:N16 D4:D16 F4:F16">
    <cfRule type="expression" dxfId="0" priority="31" stopIfTrue="1">
      <formula>IF(AND(D4="",SUM(D$19:D$27)&gt;8),1,0)</formula>
    </cfRule>
  </conditionalFormatting>
  <conditionalFormatting sqref="E4:E16 G4:G16 I4:I16 K4:K16 M4:M16 O4:O16">
    <cfRule type="expression" dxfId="9" priority="27" stopIfTrue="1">
      <formula>IF(D4="",1,0)</formula>
    </cfRule>
  </conditionalFormatting>
  <conditionalFormatting sqref="E19:E27 G19:G27 I19:I27 K19:K27 M19:M27 O19:O27">
    <cfRule type="expression" dxfId="8" priority="29" stopIfTrue="1">
      <formula>D19&lt;1</formula>
    </cfRule>
    <cfRule type="expression" dxfId="7" priority="30" stopIfTrue="1">
      <formula>D19&gt;1</formula>
    </cfRule>
  </conditionalFormatting>
  <conditionalFormatting sqref="AQ4">
    <cfRule type="expression" dxfId="6" priority="11" stopIfTrue="1">
      <formula>"AO4=""TRUE"""</formula>
    </cfRule>
  </conditionalFormatting>
  <conditionalFormatting sqref="AT4:AU16">
    <cfRule type="containsText" dxfId="5" priority="9" stopIfTrue="1" operator="containsText" text="YES">
      <formula>NOT(ISERROR(SEARCH("YES",AT4)))</formula>
    </cfRule>
    <cfRule type="cellIs" dxfId="4" priority="10" stopIfTrue="1" operator="equal">
      <formula>"""YES"""</formula>
    </cfRule>
  </conditionalFormatting>
  <conditionalFormatting sqref="AV4:AX16">
    <cfRule type="containsText" dxfId="3" priority="18" stopIfTrue="1" operator="containsText" text="YES">
      <formula>NOT(ISERROR(SEARCH("YES",AV4)))</formula>
    </cfRule>
    <cfRule type="cellIs" dxfId="2" priority="19" stopIfTrue="1" operator="equal">
      <formula>"""YES"""</formula>
    </cfRule>
  </conditionalFormatting>
  <conditionalFormatting sqref="AY4:AY16">
    <cfRule type="cellIs" dxfId="1" priority="22" stopIfTrue="1" operator="greaterThan">
      <formula>4</formula>
    </cfRule>
  </conditionalFormatting>
  <printOptions horizontalCentered="1"/>
  <pageMargins left="0.7" right="0.7" top="0.75" bottom="0.75" header="0.3" footer="0.3"/>
  <pageSetup scale="76" orientation="landscape" horizontalDpi="4294967293" verticalDpi="4294967293" copies="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defaultColWidth="8.7109375" defaultRowHeight="12.75" x14ac:dyDescent="0.2"/>
  <sheetData/>
  <pageMargins left="0.74812500000000004" right="0.74812500000000004" top="0.984375" bottom="0.984375" header="0.51187499999999997" footer="0.51187499999999997"/>
  <pageSetup paperSize="9"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Template</vt:lpstr>
      <vt:lpstr>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Curry</dc:creator>
  <cp:lastModifiedBy>Daniel Zalay</cp:lastModifiedBy>
  <cp:lastPrinted>2023-05-31T21:47:15Z</cp:lastPrinted>
  <dcterms:created xsi:type="dcterms:W3CDTF">1601-01-01T00:00:00Z</dcterms:created>
  <dcterms:modified xsi:type="dcterms:W3CDTF">2026-05-11T17:14:30Z</dcterms:modified>
</cp:coreProperties>
</file>