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32760" windowHeight="19020" tabRatio="792" activeTab="3"/>
  </bookViews>
  <sheets>
    <sheet name="12U" sheetId="1" r:id="rId1"/>
    <sheet name="14U" sheetId="2" r:id="rId2"/>
    <sheet name="16U" sheetId="3" r:id="rId3"/>
    <sheet name="18U" sheetId="4" r:id="rId4"/>
  </sheets>
  <definedNames>
    <definedName name="_xlnm._FilterDatabase" localSheetId="0" hidden="1">'12U'!$A$4:$AE$73</definedName>
    <definedName name="_xlnm._FilterDatabase" localSheetId="1" hidden="1">'14U'!$A$4:$AR$107</definedName>
    <definedName name="_xlnm._FilterDatabase" localSheetId="2" hidden="1">'16U'!$A$4:$AK$92</definedName>
    <definedName name="_xlnm._FilterDatabase" localSheetId="3" hidden="1">'18U'!$A$4:$T$71</definedName>
    <definedName name="_xlnm.Print_Area" localSheetId="0">'12U'!$A$1:$AE$73</definedName>
    <definedName name="_xlnm.Print_Area" localSheetId="1">'14U'!$A$1:$AR$119</definedName>
    <definedName name="_xlnm.Print_Area" localSheetId="2">'16U'!$A$1:$AK$94</definedName>
    <definedName name="_xlnm.Print_Area" localSheetId="3">'18U'!$A$1:$T$60</definedName>
    <definedName name="_xlnm.Print_Titles" localSheetId="0">'12U'!$A:$C,'12U'!$1:$4</definedName>
    <definedName name="_xlnm.Print_Titles" localSheetId="1">'14U'!$A:$C,'14U'!$1:$4</definedName>
    <definedName name="_xlnm.Print_Titles" localSheetId="2">'16U'!$A:$C,'16U'!$1:$4</definedName>
    <definedName name="_xlnm.Print_Titles" localSheetId="3">'18U'!$A:$C,'18U'!$1:$4</definedName>
  </definedNames>
  <calcPr fullCalcOnLoad="1"/>
</workbook>
</file>

<file path=xl/sharedStrings.xml><?xml version="1.0" encoding="utf-8"?>
<sst xmlns="http://schemas.openxmlformats.org/spreadsheetml/2006/main" count="926" uniqueCount="757">
  <si>
    <t>Rank</t>
  </si>
  <si>
    <t>Team Code</t>
  </si>
  <si>
    <t>Average</t>
  </si>
  <si>
    <t>Category &gt;&gt;</t>
  </si>
  <si>
    <t>TEAM NAME</t>
  </si>
  <si>
    <t># Teams:</t>
  </si>
  <si>
    <t>Month &gt;&gt;</t>
  </si>
  <si>
    <t>GIRLS 18U DIVISION</t>
  </si>
  <si>
    <t>GIRLS 16U DIVISION</t>
  </si>
  <si>
    <t>GIRLS 14U DIVISION</t>
  </si>
  <si>
    <t>GIRLS 12U DIVISION</t>
  </si>
  <si>
    <t>FJ4COLUM1EV</t>
  </si>
  <si>
    <t>FJ4NCWVB1EV</t>
  </si>
  <si>
    <t>FJ4SDTVB1EV</t>
  </si>
  <si>
    <t>FJ4SELAH1EV</t>
  </si>
  <si>
    <t>FJ4SELAH2EV</t>
  </si>
  <si>
    <t>FJ4TMYKM2EV</t>
  </si>
  <si>
    <t>FJ4TMYKM4EV</t>
  </si>
  <si>
    <t>FJ4TMYKM1EV</t>
  </si>
  <si>
    <t>FJ4TMYKM3EV</t>
  </si>
  <si>
    <t>FJ4VIPJR1EV</t>
  </si>
  <si>
    <t>FJ4OTOWN1EV</t>
  </si>
  <si>
    <t>FJ4CBKDK1EV</t>
  </si>
  <si>
    <t>FJ4SHOCK1EV</t>
  </si>
  <si>
    <t>FJ4APXVB1EV</t>
  </si>
  <si>
    <t>FJ4IDIMP1EV</t>
  </si>
  <si>
    <t>FJ4CLGLD1EV</t>
  </si>
  <si>
    <t>FJ4CLBKB1EV</t>
  </si>
  <si>
    <t>FJ4CLBKB2EV</t>
  </si>
  <si>
    <t>VIP Juniors 13</t>
  </si>
  <si>
    <t>Club Gold 13-1 Blue</t>
  </si>
  <si>
    <t>Sweets 14-1 Black</t>
  </si>
  <si>
    <t>Club Gold 14-1 Blue</t>
  </si>
  <si>
    <t>CLUB KB 14-1 BLUE</t>
  </si>
  <si>
    <t>Sweets 14-2 Blue</t>
  </si>
  <si>
    <t>FJ3VIPJR1EV</t>
  </si>
  <si>
    <t>FJ3CLGLD1EV</t>
  </si>
  <si>
    <t>FJ4NCWVB2EV</t>
  </si>
  <si>
    <t>FJ4NCWVB3EV</t>
  </si>
  <si>
    <t>FJ4SWVBC1EV</t>
  </si>
  <si>
    <t>FJ4RIVLS1EV</t>
  </si>
  <si>
    <t>FJ4CPAVB1EV</t>
  </si>
  <si>
    <t>FJ4SWVBC2EV</t>
  </si>
  <si>
    <t>Tier 2</t>
  </si>
  <si>
    <t>FJ4CBZZU1EV</t>
  </si>
  <si>
    <t>FJ4SSVBC1EV</t>
  </si>
  <si>
    <t>FJ4CBZZU2EV</t>
  </si>
  <si>
    <t>FJ4CLKFK1EV</t>
  </si>
  <si>
    <t>Clark Fork Juniors U14</t>
  </si>
  <si>
    <t>CLUB KB 14-2 PINK</t>
  </si>
  <si>
    <t>NCWVBC 14-2 BLACK</t>
  </si>
  <si>
    <t>NCWVBC 14-3 RED</t>
  </si>
  <si>
    <t>NCWVBC 14-1 GOLD</t>
  </si>
  <si>
    <t>NCWVBC 14-4 WHITE</t>
  </si>
  <si>
    <t>Rivals 14</t>
  </si>
  <si>
    <t>Varnish Jrs U14</t>
  </si>
  <si>
    <t>VIP Juniors 14</t>
  </si>
  <si>
    <t>FJ4CATVB1EV</t>
  </si>
  <si>
    <t>FJ4CATVB2EV</t>
  </si>
  <si>
    <t>FJ4KCTHD1EV</t>
  </si>
  <si>
    <t>FJ4NCWVB4EV</t>
  </si>
  <si>
    <t>FJ4VARJR1EV</t>
  </si>
  <si>
    <t>VIP Juniors 12</t>
  </si>
  <si>
    <t>CLUB KB 12-1 BLUE</t>
  </si>
  <si>
    <t>Deer Park U12</t>
  </si>
  <si>
    <t>FJ2NCWVB1EV</t>
  </si>
  <si>
    <t>FJ2TMYKM2EV</t>
  </si>
  <si>
    <t>FJ2TMYKM1EV</t>
  </si>
  <si>
    <t>FJ2SELAH1EV</t>
  </si>
  <si>
    <t>FJ2SDTVB1EV</t>
  </si>
  <si>
    <t>FJ2VIPJR1EV</t>
  </si>
  <si>
    <t>FJ2CBZZU1EV</t>
  </si>
  <si>
    <t>FJ2SHOCK1EV</t>
  </si>
  <si>
    <t>FJ2CLBKB1EV</t>
  </si>
  <si>
    <t>FJ2DPKSP1EV</t>
  </si>
  <si>
    <t>FJ2IDIMP1EV</t>
  </si>
  <si>
    <t>FJ2CPAVB1EV</t>
  </si>
  <si>
    <t>FJ2CATVB1EV</t>
  </si>
  <si>
    <t>KB Klassic U14</t>
  </si>
  <si>
    <t>FJ5VIPJR1EV</t>
  </si>
  <si>
    <t>FJ5SHOCK1EV</t>
  </si>
  <si>
    <t>FJ5CPAVB1EV</t>
  </si>
  <si>
    <t>Sweets 16-2 Blue</t>
  </si>
  <si>
    <t>Kodiak 16</t>
  </si>
  <si>
    <t>Mid State VBC U16</t>
  </si>
  <si>
    <t>CLUB KB 16-1 BLUE</t>
  </si>
  <si>
    <t>CLUB KB 16-2 PINK</t>
  </si>
  <si>
    <t>Sweets 16-1 Black</t>
  </si>
  <si>
    <t>FJ6COLUM1EV</t>
  </si>
  <si>
    <t>FJ6SDTVB1EV</t>
  </si>
  <si>
    <t>FJ6NCWVB2EV</t>
  </si>
  <si>
    <t>FJ6NCWVB1EV</t>
  </si>
  <si>
    <t>FJ6TMYKM1EV</t>
  </si>
  <si>
    <t>FJ6TMYKM2EV</t>
  </si>
  <si>
    <t>FJ6SELAH1EV</t>
  </si>
  <si>
    <t>FJ6CBZZU1EV</t>
  </si>
  <si>
    <t>FJ6VIPJR1EV</t>
  </si>
  <si>
    <t>FJ6OTOWN1EV</t>
  </si>
  <si>
    <t>FJ6APXVB1EV</t>
  </si>
  <si>
    <t>FJ6SWVBC2EV</t>
  </si>
  <si>
    <t>FJ6CBKDK1EV</t>
  </si>
  <si>
    <t>FJ6MDSVB1EV</t>
  </si>
  <si>
    <t>FJ6CLBKB1EV</t>
  </si>
  <si>
    <t>FJ6CLBKB2EV</t>
  </si>
  <si>
    <t>FJ6CATVB1EV</t>
  </si>
  <si>
    <t>FJ6SWVBC1EV</t>
  </si>
  <si>
    <t>FJ6RIVLS1EV</t>
  </si>
  <si>
    <t>FJ6IDIMP1EV</t>
  </si>
  <si>
    <t>Snowball U16</t>
  </si>
  <si>
    <t>NCWVBC 18-1 GOLD</t>
  </si>
  <si>
    <t>Sweets 18-1 Black</t>
  </si>
  <si>
    <t>NCWVBC 18-2 BLACK</t>
  </si>
  <si>
    <t>Apex 18 Alpha</t>
  </si>
  <si>
    <t>CLUB KB 18-1 BLUE</t>
  </si>
  <si>
    <t>Mid State VBC U18</t>
  </si>
  <si>
    <t>Kodiak 18</t>
  </si>
  <si>
    <t>FJ8NCWVB1EV</t>
  </si>
  <si>
    <t>FJ8SPSKY1EV</t>
  </si>
  <si>
    <t>FJ8SWVBC1EV</t>
  </si>
  <si>
    <t>FJ8NCWVB2EV</t>
  </si>
  <si>
    <t>FJ8APXVB1EV</t>
  </si>
  <si>
    <t>FJ8CLBKB1EV</t>
  </si>
  <si>
    <t>FJ8MDSVB1EV</t>
  </si>
  <si>
    <t>FJ8CBKDK1EV</t>
  </si>
  <si>
    <t>FJ8LOKHI1EV</t>
  </si>
  <si>
    <t>Club Lokahi 18-I</t>
  </si>
  <si>
    <t>Spokane Sky 18-1 Black</t>
  </si>
  <si>
    <t>FJ8RIVLS1EV</t>
  </si>
  <si>
    <t>Club Gold 15-1 Blue</t>
  </si>
  <si>
    <t>VIP Juniors 15 Travel</t>
  </si>
  <si>
    <t>FJ5CLGLD1EV</t>
  </si>
  <si>
    <t>Columbia Jrs 16-1 Black</t>
  </si>
  <si>
    <t>Sunnyside 16 Black</t>
  </si>
  <si>
    <t>VIP Juniors 16 Travel</t>
  </si>
  <si>
    <t>FJ6CLKFK1EV</t>
  </si>
  <si>
    <t>FJ6CPAVB1EV</t>
  </si>
  <si>
    <t>FJ6KCTHD1EV</t>
  </si>
  <si>
    <t>FJ6SSVBC1EV</t>
  </si>
  <si>
    <t>CLUB ZZU 14 National</t>
  </si>
  <si>
    <t>CLUB ZZU 14 Regional A</t>
  </si>
  <si>
    <t>CLUB ZZU 14 Regional B</t>
  </si>
  <si>
    <t>Columbia Jrs 14-1 Black</t>
  </si>
  <si>
    <t>Deer Park U14</t>
  </si>
  <si>
    <t>Kodiak 14-1 Red</t>
  </si>
  <si>
    <t>Shockwave 14 Black</t>
  </si>
  <si>
    <t>Sunnyside 14 Black</t>
  </si>
  <si>
    <t>FJ4CBZZU3EV</t>
  </si>
  <si>
    <t>FJ4DPKSP1EV</t>
  </si>
  <si>
    <t>RVC 12-1</t>
  </si>
  <si>
    <t>FJ2GLDND1EV</t>
  </si>
  <si>
    <t>FJ2RNVTR1EV</t>
  </si>
  <si>
    <t>FJ2VARJR1EV</t>
  </si>
  <si>
    <t>StrikeForce 16 Black</t>
  </si>
  <si>
    <t>FJ6STKFC1EV</t>
  </si>
  <si>
    <t>Club Lokahi 12</t>
  </si>
  <si>
    <t>CRU VBC 12 Blue</t>
  </si>
  <si>
    <t>Kahiau 12 White</t>
  </si>
  <si>
    <t>Shockwave 12 Black</t>
  </si>
  <si>
    <t>Sideout 12 Black</t>
  </si>
  <si>
    <t>Sideout 12 Red</t>
  </si>
  <si>
    <t>Spokane Ignite 12-1</t>
  </si>
  <si>
    <t>FJ2LOKHI1EV</t>
  </si>
  <si>
    <t>FJ2CRUVB1EV</t>
  </si>
  <si>
    <t>FJ2KAHIU2EV</t>
  </si>
  <si>
    <t>FJ2NCWVB2EV</t>
  </si>
  <si>
    <t>FJ2OTOWN1EV</t>
  </si>
  <si>
    <t>FJ2SDTVB2EV</t>
  </si>
  <si>
    <t>FJ2IGNTE1EV</t>
  </si>
  <si>
    <t>FJ2STHVB1EV</t>
  </si>
  <si>
    <t>FJ2STHVB2EV</t>
  </si>
  <si>
    <t>RVC 13-1</t>
  </si>
  <si>
    <t>Shockwave 13</t>
  </si>
  <si>
    <t>FJ3RNVTR1EV</t>
  </si>
  <si>
    <t>FJ3SHOCK1EV</t>
  </si>
  <si>
    <t>CRU VBC 14 Blue</t>
  </si>
  <si>
    <t>Spokane Ignite 14-1</t>
  </si>
  <si>
    <t>StrikeForce 14 Black</t>
  </si>
  <si>
    <t>FJ4CRUVB1EV</t>
  </si>
  <si>
    <t>FJ4IGNTE1EV</t>
  </si>
  <si>
    <t>FJ4SPSKY1EV</t>
  </si>
  <si>
    <t>FJ4STKFC1EV</t>
  </si>
  <si>
    <t>FJ4STHVB1EV</t>
  </si>
  <si>
    <t>Rivals 15</t>
  </si>
  <si>
    <t>FJ5RIVLS1EV</t>
  </si>
  <si>
    <t>CLUB ZZU 16 National</t>
  </si>
  <si>
    <t>CLUB ZZU 16 Regional A</t>
  </si>
  <si>
    <t>CLUB ZZU 16 Regional B</t>
  </si>
  <si>
    <t>Rivals 16</t>
  </si>
  <si>
    <t>Spokane Ignite 16-1</t>
  </si>
  <si>
    <t>FJ6CATVB2EV</t>
  </si>
  <si>
    <t>FJ6CBZZU2EV</t>
  </si>
  <si>
    <t>FJ6CBZZU3EV</t>
  </si>
  <si>
    <t>FJ6NCWVB3EV</t>
  </si>
  <si>
    <t>FJ6IGNTE1EV</t>
  </si>
  <si>
    <t>FJ6STHVB1EV</t>
  </si>
  <si>
    <t>FJ7RNVTR1EV</t>
  </si>
  <si>
    <t>FJ7SPVBC1EV</t>
  </si>
  <si>
    <t>FJ7VIPJR1EV</t>
  </si>
  <si>
    <t>FJ8RNVTR1EV</t>
  </si>
  <si>
    <t>Tier</t>
  </si>
  <si>
    <t>FJ4208VB1EV</t>
  </si>
  <si>
    <t>FJ4TRYVB1EV</t>
  </si>
  <si>
    <t>FJ6TRYVB1EV</t>
  </si>
  <si>
    <t>FJ2208VB1EV</t>
  </si>
  <si>
    <t>FJ4CBELT1EV</t>
  </si>
  <si>
    <t>FJ8CBELT1EV</t>
  </si>
  <si>
    <t>FJ2OMKVB1EV</t>
  </si>
  <si>
    <t>Evolution 12</t>
  </si>
  <si>
    <t>Evolution 11</t>
  </si>
  <si>
    <t>FJ2EVLVB1EV</t>
  </si>
  <si>
    <t>FJ2EVLVB2EV</t>
  </si>
  <si>
    <t>FJ6ZTVBL1EV</t>
  </si>
  <si>
    <t>FJ6ZTVBL2EV</t>
  </si>
  <si>
    <t>Apex 12 Destiny</t>
  </si>
  <si>
    <t>Club Gold 12-1 Blue</t>
  </si>
  <si>
    <t>Columbia Basin Elite U-12</t>
  </si>
  <si>
    <t>Columbia Jrs 12-1 Black</t>
  </si>
  <si>
    <t>Goldendale Volleyball Club U12 Gold</t>
  </si>
  <si>
    <t>OVBC U12</t>
  </si>
  <si>
    <t>T3 12 Smack</t>
  </si>
  <si>
    <t>Team Yakima 12-1 Gold Elite</t>
  </si>
  <si>
    <t>Team Yakima 12-2 Black</t>
  </si>
  <si>
    <t>Varnish Jrs U12</t>
  </si>
  <si>
    <t>FJ2APXVB1EV</t>
  </si>
  <si>
    <t>FJ2CLGLD1EV</t>
  </si>
  <si>
    <t>FJ2CBZZU3EV</t>
  </si>
  <si>
    <t>FJ2CBELT1EV</t>
  </si>
  <si>
    <t>FJ2COLUM1EV</t>
  </si>
  <si>
    <t>FJ2KCTHD1EV</t>
  </si>
  <si>
    <t>FJ2STMAR1EV</t>
  </si>
  <si>
    <t>FJ2T3VBC1EV</t>
  </si>
  <si>
    <t>Sideout 13-1</t>
  </si>
  <si>
    <t>Spokane Ignite 13-1</t>
  </si>
  <si>
    <t>FJ3SDTVB1EV</t>
  </si>
  <si>
    <t>FJ3IGNTE1EV</t>
  </si>
  <si>
    <t>FJ3T3VBC1EV</t>
  </si>
  <si>
    <t>FJ3STHVB1EV</t>
  </si>
  <si>
    <t>208 U14</t>
  </si>
  <si>
    <t>Apex 14 Synergy</t>
  </si>
  <si>
    <t>Cats 14-1 Black</t>
  </si>
  <si>
    <t>Cats 14-2 Silver</t>
  </si>
  <si>
    <t>CRU VBC 14 Grey</t>
  </si>
  <si>
    <t>Eastside Elite 14</t>
  </si>
  <si>
    <t>OVBC U14</t>
  </si>
  <si>
    <t>RVC 14-1</t>
  </si>
  <si>
    <t>Shockwave 14 Green</t>
  </si>
  <si>
    <t>Spokane Sky 14 Tsunami</t>
  </si>
  <si>
    <t>T3 14 Barb</t>
  </si>
  <si>
    <t>Team Yakima 14-1 Gold Elite</t>
  </si>
  <si>
    <t>Team Yakima 14-2 Black</t>
  </si>
  <si>
    <t>Team Yakima 14-3 Red</t>
  </si>
  <si>
    <t>Team Yakima 14-4 Blue</t>
  </si>
  <si>
    <t>FJ4CBZZU4EV</t>
  </si>
  <si>
    <t>FJ4CRUVB2EV</t>
  </si>
  <si>
    <t>FJ4ESTSD1EV</t>
  </si>
  <si>
    <t>FJ4OMKVB1EV</t>
  </si>
  <si>
    <t>FJ4RIVLS2EV</t>
  </si>
  <si>
    <t>FJ4RNVTR1EV</t>
  </si>
  <si>
    <t>FJ4SHOCK2EV</t>
  </si>
  <si>
    <t>FJ4STMAR1EV</t>
  </si>
  <si>
    <t>FJ4T3VBC2EV</t>
  </si>
  <si>
    <t>FJ4T3VBC1EV</t>
  </si>
  <si>
    <t>FJ4CBZZU6EV</t>
  </si>
  <si>
    <t>FJ4CBZZU5EV</t>
  </si>
  <si>
    <t>Columbia Jrs 15 Black</t>
  </si>
  <si>
    <t>CPA Xtreme 15 Elite</t>
  </si>
  <si>
    <t>T3 15 Smack</t>
  </si>
  <si>
    <t>FJ5COLUM1EV</t>
  </si>
  <si>
    <t>FJ5T3VBC1EV</t>
  </si>
  <si>
    <t>FJ5STHVB1EV</t>
  </si>
  <si>
    <t>Cascade Jrs 16-1</t>
  </si>
  <si>
    <t>Cats 16-1 Black</t>
  </si>
  <si>
    <t>Cats 16-2 Silver</t>
  </si>
  <si>
    <t>Clark Fork Juniors U16</t>
  </si>
  <si>
    <t>Sideout 16-1</t>
  </si>
  <si>
    <t>Spokane Sky 16-1 Black</t>
  </si>
  <si>
    <t>T3 16 Smack</t>
  </si>
  <si>
    <t>Team Yakima 16-1 Gold Elite</t>
  </si>
  <si>
    <t>Team Yakima 16-2 Black</t>
  </si>
  <si>
    <t>Troy 16</t>
  </si>
  <si>
    <t>Zootown 16 Diamond</t>
  </si>
  <si>
    <t>Zootown 16 Platinum</t>
  </si>
  <si>
    <t>FJ6CSCDJ1EV</t>
  </si>
  <si>
    <t>FJ6EXTRM1EV</t>
  </si>
  <si>
    <t>FJ6IDIMP2EV</t>
  </si>
  <si>
    <t>FJ6SPSKY1EV</t>
  </si>
  <si>
    <t>FJ6T3VBC2EV</t>
  </si>
  <si>
    <t>FJ6T3VBC1EV</t>
  </si>
  <si>
    <t>Splash 17 National</t>
  </si>
  <si>
    <t>VIP Juniors 17</t>
  </si>
  <si>
    <t>Columbia Basin Elite U-18</t>
  </si>
  <si>
    <t>StrikeForce 18 Black</t>
  </si>
  <si>
    <t>FJ8SELAH1EV</t>
  </si>
  <si>
    <t>FJ8SPVBC1EV</t>
  </si>
  <si>
    <t>FJ8STKFC1EV</t>
  </si>
  <si>
    <t>FJ8VIPJR1EV</t>
  </si>
  <si>
    <t>FJ2EHEAT2CE</t>
  </si>
  <si>
    <t>Leavenworth Spikefest U14</t>
  </si>
  <si>
    <t>Extreme 16</t>
  </si>
  <si>
    <t>FJ2KRYPT1EV</t>
  </si>
  <si>
    <t>Kryptonite 14 Black</t>
  </si>
  <si>
    <t>FJ4KRYPT1EV</t>
  </si>
  <si>
    <t>Confluence 16</t>
  </si>
  <si>
    <t>FJ6CONFL1EV</t>
  </si>
  <si>
    <t>FJ4DIGIT1EV</t>
  </si>
  <si>
    <t>FJ6PNRMA1EV</t>
  </si>
  <si>
    <t>Panorama 12</t>
  </si>
  <si>
    <t>FJ2PNRMA1EV</t>
  </si>
  <si>
    <t>FJ4SRJVB1EV</t>
  </si>
  <si>
    <t>FJ6SRJVB1EV</t>
  </si>
  <si>
    <t>FJ8SRJVB1EV</t>
  </si>
  <si>
    <t>FJ2SRJVB1EV</t>
  </si>
  <si>
    <t>FJ4SRJVB2EV</t>
  </si>
  <si>
    <t>FJ4SRJVB3EV</t>
  </si>
  <si>
    <t>FJ6SRJVB2EV</t>
  </si>
  <si>
    <t>FJ4PNRMA1EV</t>
  </si>
  <si>
    <t>FJ6SRJVB3EV</t>
  </si>
  <si>
    <t>FJ1208VB2EV</t>
  </si>
  <si>
    <t>FJ2CATVB2EV</t>
  </si>
  <si>
    <t>FJ2CBKDK1EV</t>
  </si>
  <si>
    <t>FJ2DEARY1EV</t>
  </si>
  <si>
    <t>FJ2EXTRM1EV</t>
  </si>
  <si>
    <t>FJ2IDIMP2EV</t>
  </si>
  <si>
    <t>FJ2KRYPT2EV</t>
  </si>
  <si>
    <t>FJ2NCWVB3EV</t>
  </si>
  <si>
    <t>FJ2RNVTR2EV</t>
  </si>
  <si>
    <t>FJ2ROYAL1EV</t>
  </si>
  <si>
    <t>FJ2SELAH2EV</t>
  </si>
  <si>
    <t>FJ2SHOCK2EV</t>
  </si>
  <si>
    <t>FJ2SPSKY1EV</t>
  </si>
  <si>
    <t>FJ2SRJVB2EV</t>
  </si>
  <si>
    <t>FJ2SSVBC1EV</t>
  </si>
  <si>
    <t>FJ2TMYKM3EV</t>
  </si>
  <si>
    <t>FJ2TMYKM4EV</t>
  </si>
  <si>
    <t>FJ2TMYKM5EV</t>
  </si>
  <si>
    <t>FJ2UPRVB1EV</t>
  </si>
  <si>
    <t>208 U12 Blue</t>
  </si>
  <si>
    <t>Cats 12-1 Black</t>
  </si>
  <si>
    <t>Cats 12-2 Silver</t>
  </si>
  <si>
    <t>Kodiak 12</t>
  </si>
  <si>
    <t>CLUB ZZU 12 Regional A</t>
  </si>
  <si>
    <t>CLUB ZZU 12 Potlatch</t>
  </si>
  <si>
    <t>CPA Xtreme 12</t>
  </si>
  <si>
    <t>Deary U12</t>
  </si>
  <si>
    <t>Extreme 12</t>
  </si>
  <si>
    <t>Idaho Impact 12 Black</t>
  </si>
  <si>
    <t>Idaho Impact 12 Teal</t>
  </si>
  <si>
    <t>KC Thunder U12</t>
  </si>
  <si>
    <t>Kryptonite 12 Green</t>
  </si>
  <si>
    <t>NCWVBC 12-1 GOLD</t>
  </si>
  <si>
    <t>NCWVBC 12 BLACK</t>
  </si>
  <si>
    <t>NCWVBC 12 RED</t>
  </si>
  <si>
    <t>O Town 12 Black</t>
  </si>
  <si>
    <t>RVC 12-2</t>
  </si>
  <si>
    <t>royal vbc 12</t>
  </si>
  <si>
    <t>Club Selah U12 Blue</t>
  </si>
  <si>
    <t>Club Selah U12 White</t>
  </si>
  <si>
    <t>Shockwave 12 White</t>
  </si>
  <si>
    <t>Spokane Sky 12 Black</t>
  </si>
  <si>
    <t>SRJ 12 Black</t>
  </si>
  <si>
    <t>SRJ 12 Red</t>
  </si>
  <si>
    <t>Sunnyside 12 Black</t>
  </si>
  <si>
    <t>Club South 12 Blue</t>
  </si>
  <si>
    <t>Club South 12 White</t>
  </si>
  <si>
    <t>St. Maries 12 Gray</t>
  </si>
  <si>
    <t>St. Maries 12 Black</t>
  </si>
  <si>
    <t>Team Yakima 12-3 Red</t>
  </si>
  <si>
    <t>Team Yakima 12-4 Blue</t>
  </si>
  <si>
    <t>Team Yakima 12-5 Pink</t>
  </si>
  <si>
    <t>Upper Valley Girls-12</t>
  </si>
  <si>
    <t>208 U13 Green</t>
  </si>
  <si>
    <t>208 U 13 Blue</t>
  </si>
  <si>
    <t>Columbia Jrs 13 Black</t>
  </si>
  <si>
    <t>Idaho Impact 13 Black</t>
  </si>
  <si>
    <t>Idaho Impact 13 Teal</t>
  </si>
  <si>
    <t>Club South 13 Blue</t>
  </si>
  <si>
    <t>Club South 13 White</t>
  </si>
  <si>
    <t>Bi-County Wolfpack 14</t>
  </si>
  <si>
    <t>Columbia Basin Elite U-14 Blue</t>
  </si>
  <si>
    <t>Columbia Basin Elite U-14 Red</t>
  </si>
  <si>
    <t>CLUB ZZU 14 Regional C</t>
  </si>
  <si>
    <t>CLUB ZZU 14 Regional D</t>
  </si>
  <si>
    <t>Club ZZU 14 Potlatch Black</t>
  </si>
  <si>
    <t>Club ZZU 14 Potlatch Green</t>
  </si>
  <si>
    <t>CLUB KB 14-3 SILVER</t>
  </si>
  <si>
    <t>CPA Xtreme 14</t>
  </si>
  <si>
    <t>Deary U14-1</t>
  </si>
  <si>
    <t>Deary U14-2</t>
  </si>
  <si>
    <t>#Digit 14</t>
  </si>
  <si>
    <t>Extreme 14</t>
  </si>
  <si>
    <t>Goldendale Volleyball Club U14 Gold</t>
  </si>
  <si>
    <t>Goldendale Volleyball Club 14 Purple</t>
  </si>
  <si>
    <t>Idaho Impact 14 Black</t>
  </si>
  <si>
    <t>Pacific Northwest Inferno U14</t>
  </si>
  <si>
    <t>KC Thunder U14</t>
  </si>
  <si>
    <t>Moses Lake Spark U14</t>
  </si>
  <si>
    <t>NCWVBC 14-5 GRAY</t>
  </si>
  <si>
    <t>OVBC U14 Black</t>
  </si>
  <si>
    <t>O Town 14 Black</t>
  </si>
  <si>
    <t>O Town 14 Red</t>
  </si>
  <si>
    <t>O Town 14 White</t>
  </si>
  <si>
    <t>Panorama 14 Red</t>
  </si>
  <si>
    <t>Prosser 14 Black</t>
  </si>
  <si>
    <t>Prosser 14 White</t>
  </si>
  <si>
    <t>Rivals 14 Red</t>
  </si>
  <si>
    <t>Rivals 14 Pink</t>
  </si>
  <si>
    <t>royal vbc 14</t>
  </si>
  <si>
    <t>Sideout 14 Black</t>
  </si>
  <si>
    <t>Sideout 14 Red</t>
  </si>
  <si>
    <t>Club Selah U14 Blue</t>
  </si>
  <si>
    <t>Club Selah U14 White</t>
  </si>
  <si>
    <t>SRJ 14 Black</t>
  </si>
  <si>
    <t>SRJ 14 Red</t>
  </si>
  <si>
    <t>SRJ 14 Grey</t>
  </si>
  <si>
    <t>Club South 14 Gold</t>
  </si>
  <si>
    <t>St. Maries 14</t>
  </si>
  <si>
    <t>SVVC U14 - Gold</t>
  </si>
  <si>
    <t>SVVC U14 - Silver</t>
  </si>
  <si>
    <t>T3 14 Joyce</t>
  </si>
  <si>
    <t>Troy 14 Orange</t>
  </si>
  <si>
    <t>Troy 14 Black</t>
  </si>
  <si>
    <t>Zootown 14 Diamond</t>
  </si>
  <si>
    <t>Zootown 14 Platinum</t>
  </si>
  <si>
    <t>FJ3208VB1EV</t>
  </si>
  <si>
    <t>FJ3208VB2EV</t>
  </si>
  <si>
    <t>FJ3COLUM1EV</t>
  </si>
  <si>
    <t>FJ3IDIMP1EV</t>
  </si>
  <si>
    <t>FJ3IDIMP2EV</t>
  </si>
  <si>
    <t>FJ3STHVB2EV</t>
  </si>
  <si>
    <t>FJ4BCWLP1EV</t>
  </si>
  <si>
    <t>FJ4CBELT2EV</t>
  </si>
  <si>
    <t>FJ4CBZZU7EV</t>
  </si>
  <si>
    <t>FJ4CLBKB3EV</t>
  </si>
  <si>
    <t>FJ4DEARY1EV</t>
  </si>
  <si>
    <t>FJ4DEARY2EV</t>
  </si>
  <si>
    <t>FJ4EXTRM1EV</t>
  </si>
  <si>
    <t>FJ4GLDND1EV</t>
  </si>
  <si>
    <t>FJ4GLDND2EV</t>
  </si>
  <si>
    <t>FJ4INFRO1EV</t>
  </si>
  <si>
    <t>FJ4LGACY1EV</t>
  </si>
  <si>
    <t>FJ4MLSPK1EV</t>
  </si>
  <si>
    <t>FJ4NCWVB5EV</t>
  </si>
  <si>
    <t>FJ4OMKVB2EV</t>
  </si>
  <si>
    <t>FJ4OTOWN2EV</t>
  </si>
  <si>
    <t>FJ4OTOWN3EV</t>
  </si>
  <si>
    <t>FJ4PROSR1EV</t>
  </si>
  <si>
    <t>FJ4PROSR2EV</t>
  </si>
  <si>
    <t>FJ4RIVLS3EV</t>
  </si>
  <si>
    <t>FJ4ROYAL1EV</t>
  </si>
  <si>
    <t>FJ4SDTVB2EV</t>
  </si>
  <si>
    <t>FJ4SVVBC1EV</t>
  </si>
  <si>
    <t>FJ4SVVBC2EV</t>
  </si>
  <si>
    <t>FJ4TRYVB2EV</t>
  </si>
  <si>
    <t>FJ4ZTVBL1EV</t>
  </si>
  <si>
    <t>FJ4ZTVBL2EV</t>
  </si>
  <si>
    <t>FJ5208VB1EV</t>
  </si>
  <si>
    <t>FJ5COLUM2EV</t>
  </si>
  <si>
    <t>FJ5RNVTR1EV</t>
  </si>
  <si>
    <t>FJ5SDTVB1EV</t>
  </si>
  <si>
    <t>FJ5TMYKM1EV</t>
  </si>
  <si>
    <t>FJ6CBELT1EV</t>
  </si>
  <si>
    <t>FJ6CLGLD1EV</t>
  </si>
  <si>
    <t>FJ6CLGLD2EV</t>
  </si>
  <si>
    <t>FJ6CRUVB2EV</t>
  </si>
  <si>
    <t>FJ6DEARY1EV</t>
  </si>
  <si>
    <t>FJ6DPKSP1EV</t>
  </si>
  <si>
    <t>FJ6INFRO1EV</t>
  </si>
  <si>
    <t>FJ6MLSPK1EV</t>
  </si>
  <si>
    <t>FJ6SSVBC2EV</t>
  </si>
  <si>
    <t>FJ6STMAR1EV</t>
  </si>
  <si>
    <t>FJ6SVVBC1EV</t>
  </si>
  <si>
    <t>FJ6UPRVB1EV</t>
  </si>
  <si>
    <t>FJ6ZTVBL4EV</t>
  </si>
  <si>
    <t>208 U15</t>
  </si>
  <si>
    <t>Columbia Jrs 15 Red</t>
  </si>
  <si>
    <t>RVC 15 Coco</t>
  </si>
  <si>
    <t>Sideout 15-1</t>
  </si>
  <si>
    <t>Shockwave 15</t>
  </si>
  <si>
    <t>Club South 15 Gold</t>
  </si>
  <si>
    <t>Team Yakima 15-1 Gold Elite</t>
  </si>
  <si>
    <t>Apex 16 Hydra</t>
  </si>
  <si>
    <t>Columbia Basin Elite U-16</t>
  </si>
  <si>
    <t>Club Gold 16-1 Blue</t>
  </si>
  <si>
    <t>Club Gold 16-2 Black</t>
  </si>
  <si>
    <t>CPA Xtreme 16</t>
  </si>
  <si>
    <t>CRU VBC 16 Blue</t>
  </si>
  <si>
    <t>Deary U16</t>
  </si>
  <si>
    <t>Deer Park U16</t>
  </si>
  <si>
    <t>Idaho Impact 16 Black</t>
  </si>
  <si>
    <t>Idaho Impact 16 Teal</t>
  </si>
  <si>
    <t>Pacific Northwest Inferno U16</t>
  </si>
  <si>
    <t>KC Thunder U16</t>
  </si>
  <si>
    <t>Moses Lake Spark U16</t>
  </si>
  <si>
    <t>NCWVBC 16 ELITE USAV/JVA</t>
  </si>
  <si>
    <t>O Town 16 Black</t>
  </si>
  <si>
    <t>Panorama 16 Red</t>
  </si>
  <si>
    <t>Club Selah U16 Blue</t>
  </si>
  <si>
    <t>SRJ 16 Black</t>
  </si>
  <si>
    <t>SRJ 16 Red</t>
  </si>
  <si>
    <t>SRJ 16 Grey</t>
  </si>
  <si>
    <t>Sunnyside 16 Red</t>
  </si>
  <si>
    <t>Club South 16 Gold</t>
  </si>
  <si>
    <t>St. Maries 16 Elite</t>
  </si>
  <si>
    <t>SVVC U16</t>
  </si>
  <si>
    <t>T3 16 -Kenzie</t>
  </si>
  <si>
    <t>Zootown 16 GF</t>
  </si>
  <si>
    <t>FJ7APXVB1EV</t>
  </si>
  <si>
    <t>FJ7CATVB1EV</t>
  </si>
  <si>
    <t>FJ7CBZZU1EV</t>
  </si>
  <si>
    <t>FJ7SVVBC1EV</t>
  </si>
  <si>
    <t>FJ7T3VBC1EV</t>
  </si>
  <si>
    <t>FJ8CBZZU1EV</t>
  </si>
  <si>
    <t>FJ8CLKFK1EV</t>
  </si>
  <si>
    <t>FJ8CONFL1EV</t>
  </si>
  <si>
    <t>FJ8EXTRM1EV</t>
  </si>
  <si>
    <t>FJ8OMKVB1EV</t>
  </si>
  <si>
    <t>FJ8PRDGY1EV</t>
  </si>
  <si>
    <t>FJ8RNVTR2EV</t>
  </si>
  <si>
    <t>FJ8SHOCK1EV</t>
  </si>
  <si>
    <t>FJ8SHOCK2EV</t>
  </si>
  <si>
    <t>FJ8SSVBC1EV</t>
  </si>
  <si>
    <t>FJ8STHVB1EV</t>
  </si>
  <si>
    <t>FJ8TMYKM1EV</t>
  </si>
  <si>
    <t>FJ8VARJR1EV</t>
  </si>
  <si>
    <t>FJ8ZTVBL1EV</t>
  </si>
  <si>
    <t>FJ8ZTVBL2EV</t>
  </si>
  <si>
    <t>Apex 17 Phoenix</t>
  </si>
  <si>
    <t>CATS 17-1 Black</t>
  </si>
  <si>
    <t>CLUB ZZU 17 National</t>
  </si>
  <si>
    <t>RVC 17-1</t>
  </si>
  <si>
    <t>SVVC U17</t>
  </si>
  <si>
    <t>T3 17 Smack</t>
  </si>
  <si>
    <t>CLUB ZZU 18 Regional</t>
  </si>
  <si>
    <t>Clark Fork Juniors U-18</t>
  </si>
  <si>
    <t>Confluence 18</t>
  </si>
  <si>
    <t>Extreme 18</t>
  </si>
  <si>
    <t>OVBC U18</t>
  </si>
  <si>
    <t>Prodigy 18</t>
  </si>
  <si>
    <t>Rivals 18</t>
  </si>
  <si>
    <t>RVC 18 Kari</t>
  </si>
  <si>
    <t>RVC 18 Mark</t>
  </si>
  <si>
    <t>Club Selah U18 Blue</t>
  </si>
  <si>
    <t>Shockwave 18 National</t>
  </si>
  <si>
    <t>Shockwave 18</t>
  </si>
  <si>
    <t>Splash 18 National</t>
  </si>
  <si>
    <t>SRJ 18 Black</t>
  </si>
  <si>
    <t>Sunnyside 18 Black</t>
  </si>
  <si>
    <t>Club South 18 Gold</t>
  </si>
  <si>
    <t>Team Yakima 18-1 Gold Elite</t>
  </si>
  <si>
    <t>Varnish Jrs U18</t>
  </si>
  <si>
    <t>VIP Juniors 18D</t>
  </si>
  <si>
    <t>Zootown GF 18</t>
  </si>
  <si>
    <t>Zootown 18 Diamond</t>
  </si>
  <si>
    <t>Block &amp; Awe U12</t>
  </si>
  <si>
    <t>Eastern Heat 12 Silver</t>
  </si>
  <si>
    <t>Foothills Select U13</t>
  </si>
  <si>
    <t>FJ4FOOTS1PS</t>
  </si>
  <si>
    <t xml:space="preserve">ERVA REGION USAV     
2019 SEEDING GUIDE </t>
  </si>
  <si>
    <t>ERVA REGION USAV     
2019 SEEDING GUIDE</t>
  </si>
  <si>
    <t>Lights Out U12</t>
  </si>
  <si>
    <t>.</t>
  </si>
  <si>
    <t xml:space="preserve">Kryptonite 12 </t>
  </si>
  <si>
    <t>Lights Out U14</t>
  </si>
  <si>
    <t>Power League Qualifier U14</t>
  </si>
  <si>
    <t>CPA Xtreme 14-2</t>
  </si>
  <si>
    <t>FJ4CPAVB2EV</t>
  </si>
  <si>
    <t>Lights Out U16</t>
  </si>
  <si>
    <t>Upper Valleyball 16</t>
  </si>
  <si>
    <t>Power League Qualifier U16</t>
  </si>
  <si>
    <t>MVA 16 National</t>
  </si>
  <si>
    <t>FJ6MTVBA1EV</t>
  </si>
  <si>
    <t>RVC 16 Moni</t>
  </si>
  <si>
    <t>FJ6RNVTR1EV</t>
  </si>
  <si>
    <t>Lights Out U18</t>
  </si>
  <si>
    <t>E. Heat 18-1 Black</t>
  </si>
  <si>
    <t>FJ8EHEAT1CE</t>
  </si>
  <si>
    <t>Winter Warm Up U14</t>
  </si>
  <si>
    <t>MSVB 14 Nat'l</t>
  </si>
  <si>
    <t>FJ4MSVB1EV</t>
  </si>
  <si>
    <t>MSVB 14 Regional</t>
  </si>
  <si>
    <t>FJ4MSVB2EV</t>
  </si>
  <si>
    <t>Sweet Spike U14</t>
  </si>
  <si>
    <t>Eastern Heat 14 Silver</t>
  </si>
  <si>
    <t>FJ4EHEAT2CE</t>
  </si>
  <si>
    <t>Winter Warmup U16</t>
  </si>
  <si>
    <t>MSVB 16 Nationals</t>
  </si>
  <si>
    <t>FJ6MSVB11EV</t>
  </si>
  <si>
    <t>MSVB 16 Regionals</t>
  </si>
  <si>
    <t>FJ6MSVB12EV</t>
  </si>
  <si>
    <t>Crossfire Chewelah 16</t>
  </si>
  <si>
    <t>FJ6CHWVB1EV</t>
  </si>
  <si>
    <t>VIP VolleyZoo U12</t>
  </si>
  <si>
    <t>KB Klassic U16</t>
  </si>
  <si>
    <t>E Heat 16-1 Black</t>
  </si>
  <si>
    <t>FJ6EHEAT1CE</t>
  </si>
  <si>
    <t>Leavenworth Spikefest U18</t>
  </si>
  <si>
    <t>Bi County Eclipse 18-1</t>
  </si>
  <si>
    <t>FJ8BCECL1EV</t>
  </si>
  <si>
    <t>Applebowl U12</t>
  </si>
  <si>
    <t>Crucible U14</t>
  </si>
  <si>
    <t>Tier 3</t>
  </si>
  <si>
    <t>SpikeStorm U16</t>
  </si>
  <si>
    <t>Leavenworth Spikefest U16</t>
  </si>
  <si>
    <t>VIP Block Party U18</t>
  </si>
  <si>
    <t>Tier 1</t>
  </si>
  <si>
    <t>MVA 18 National</t>
  </si>
  <si>
    <t>FJ8MTVBA1EV</t>
  </si>
  <si>
    <t>MSVB 18-1</t>
  </si>
  <si>
    <t>FJ8MSVB11EV</t>
  </si>
  <si>
    <t>Crossfire Chewelah 17</t>
  </si>
  <si>
    <t>FJ7CHWVB1EV</t>
  </si>
  <si>
    <t>Club ZZU 17 Potlatch</t>
  </si>
  <si>
    <t>FJ7CBZZU2EV</t>
  </si>
  <si>
    <t>Rally in the Valley U12</t>
  </si>
  <si>
    <t>Tier P</t>
  </si>
  <si>
    <t>Power League U16</t>
  </si>
  <si>
    <t>VIP Block Party U12</t>
  </si>
  <si>
    <t>Leavenworth Spikefest U12</t>
  </si>
  <si>
    <t>Digfest U14</t>
  </si>
  <si>
    <t>Zoopalooza U14</t>
  </si>
  <si>
    <t xml:space="preserve"> </t>
  </si>
  <si>
    <t>Zoopalooza U16</t>
  </si>
  <si>
    <t>Superspike U16</t>
  </si>
  <si>
    <t>EOVBC 14 White</t>
  </si>
  <si>
    <t>FJ4EOVBC1CE</t>
  </si>
  <si>
    <t>Tier2</t>
  </si>
  <si>
    <t>T3 13 Smack</t>
  </si>
  <si>
    <t>Sweet Onion U18</t>
  </si>
  <si>
    <t>Midwinter Classic U14</t>
  </si>
  <si>
    <t>Zoopalooza U12</t>
  </si>
  <si>
    <t>208 U12 Green</t>
  </si>
  <si>
    <t>MSVB 12-1</t>
  </si>
  <si>
    <t>FJ2MTSDE1EV</t>
  </si>
  <si>
    <t>Zoopalooza U18</t>
  </si>
  <si>
    <t>EOVBC U18 BLUE</t>
  </si>
  <si>
    <t>FJ8EOVBC1CE</t>
  </si>
  <si>
    <t>Sideout Classic U14</t>
  </si>
  <si>
    <t xml:space="preserve">RVC 12-1 </t>
  </si>
  <si>
    <t>Legacy 14-1</t>
  </si>
  <si>
    <t>MVA 16 Elite</t>
  </si>
  <si>
    <t>FJ6MTVBA2EV</t>
  </si>
  <si>
    <t>NCWVBC 16 GOLD</t>
  </si>
  <si>
    <t>NCWVBC 16 BLACK</t>
  </si>
  <si>
    <t>Ace of Hearts U16</t>
  </si>
  <si>
    <t>Power League U14</t>
  </si>
  <si>
    <t>Fire &amp; Rain U12</t>
  </si>
  <si>
    <t>MidState U12</t>
  </si>
  <si>
    <t>Lovin VB U14</t>
  </si>
  <si>
    <t>MidState Classic U14</t>
  </si>
  <si>
    <t>Fire &amp; Rain U14</t>
  </si>
  <si>
    <t>Kitsap Select U14 Black</t>
  </si>
  <si>
    <t>FJ4KITVC1PS</t>
  </si>
  <si>
    <t>MidState Classic U16</t>
  </si>
  <si>
    <t>Fire &amp; Rain U16</t>
  </si>
  <si>
    <t>Fire &amp; Rain U18</t>
  </si>
  <si>
    <t>Otown Tourney U12</t>
  </si>
  <si>
    <t>Stars &amp; Spikes U14</t>
  </si>
  <si>
    <t>MVA 14 Elite</t>
  </si>
  <si>
    <t>FJ4MTVBA1EV</t>
  </si>
  <si>
    <t>O Town Tourney U16</t>
  </si>
  <si>
    <t>Sideout Classic U12</t>
  </si>
  <si>
    <t>FJ2CBZZU2EV</t>
  </si>
  <si>
    <t>CLUB ZZU U12-2</t>
  </si>
  <si>
    <t>Queen of Hearts U14</t>
  </si>
  <si>
    <t>Stars &amp; Spikes U16</t>
  </si>
  <si>
    <t>Sideout  Classic U18</t>
  </si>
  <si>
    <t>CATS 16-2 Silver</t>
  </si>
  <si>
    <t>Sideout Classic U18</t>
  </si>
  <si>
    <t>Idaho Impact 18 Black</t>
  </si>
  <si>
    <t>FJ8IDIMP1EV</t>
  </si>
  <si>
    <t>Sweet Onion U14</t>
  </si>
  <si>
    <t>Stars &amp; Spikes U12</t>
  </si>
  <si>
    <t>208 U11 EV</t>
  </si>
  <si>
    <t>FJ1208VB1EV</t>
  </si>
  <si>
    <t>Pete Bell Classic U14</t>
  </si>
  <si>
    <t>Pete Bell Classic U16</t>
  </si>
  <si>
    <t>Sweet Onion Classic</t>
  </si>
  <si>
    <t>Stars &amp; Spikes U18</t>
  </si>
  <si>
    <t>Snake River Classic U12</t>
  </si>
  <si>
    <t>Troy U12</t>
  </si>
  <si>
    <t>FJ2TRYVB1EV</t>
  </si>
  <si>
    <t>NW Jamboree U12</t>
  </si>
  <si>
    <t>Snake River Classic U14</t>
  </si>
  <si>
    <t>NW Jamboree U14</t>
  </si>
  <si>
    <t>NW Jamboree U16</t>
  </si>
  <si>
    <t>Shockwave 16 Elite</t>
  </si>
  <si>
    <t>FJ6SHOCK1EV</t>
  </si>
  <si>
    <t>NW Jamboree U18</t>
  </si>
  <si>
    <t>Snake River Classic U16</t>
  </si>
  <si>
    <t>Snake River Classic U18</t>
  </si>
  <si>
    <t xml:space="preserve">Tier 2 </t>
  </si>
  <si>
    <t>Treaty Rock U14</t>
  </si>
  <si>
    <t>Treaty Rock U16</t>
  </si>
  <si>
    <t>Treaty Rock U12</t>
  </si>
  <si>
    <t>Battle by the Lake U12</t>
  </si>
  <si>
    <t>Kahiau 12 Navy</t>
  </si>
  <si>
    <t>FJ2KAHIU1EV</t>
  </si>
  <si>
    <t>Warden U12</t>
  </si>
  <si>
    <t>FJ2WRDVB1EV</t>
  </si>
  <si>
    <t>DCV Whitepine U14</t>
  </si>
  <si>
    <t>Otown Tourney U14</t>
  </si>
  <si>
    <t>Rally in the Valley U14</t>
  </si>
  <si>
    <t>Shamrock Showdown U16</t>
  </si>
  <si>
    <t>DCV Whitepine U16</t>
  </si>
  <si>
    <t>EOVBC 16 Black</t>
  </si>
  <si>
    <t>FJ6EOVBC1CE</t>
  </si>
  <si>
    <t>EOVBC 16 Pink</t>
  </si>
  <si>
    <t>FJ6EOVBC2CE</t>
  </si>
  <si>
    <t>Treaty Rock U18</t>
  </si>
  <si>
    <t>SpikeANGLE U14</t>
  </si>
  <si>
    <t>Springfest U18</t>
  </si>
  <si>
    <t>Spring Fever U12</t>
  </si>
  <si>
    <t>EOVBC U12 Gold CE</t>
  </si>
  <si>
    <t>FJ2EOVBC1CE</t>
  </si>
  <si>
    <t>Spring Fever U14</t>
  </si>
  <si>
    <t>Spring Fever U16</t>
  </si>
  <si>
    <t>KB Klassic U18</t>
  </si>
  <si>
    <t>Pacific NW Qualifier</t>
  </si>
  <si>
    <t>Qual</t>
  </si>
  <si>
    <t>Big Sky 14 National</t>
  </si>
  <si>
    <t>FJ4BGSKY1EV</t>
  </si>
  <si>
    <t>Big Sky 15 National</t>
  </si>
  <si>
    <t>FJ5BGSKY1EV</t>
  </si>
  <si>
    <t>CRU VBC 16 Baden</t>
  </si>
  <si>
    <t>FJ6CRUVB1EV</t>
  </si>
  <si>
    <t>CRU VBC 16 Asics</t>
  </si>
  <si>
    <t>FJ6CRUVB3EV</t>
  </si>
  <si>
    <t>Big Sky 16 National</t>
  </si>
  <si>
    <t>FJ6BGSKY1EV</t>
  </si>
  <si>
    <t>CRU 17 Baden</t>
  </si>
  <si>
    <t>FJ7CRUVB1EV</t>
  </si>
  <si>
    <t>CRU 18 Baden</t>
  </si>
  <si>
    <t>FJ8CRUVB1EV</t>
  </si>
  <si>
    <t>Kahiau 18</t>
  </si>
  <si>
    <t>FJKAHAU1EV</t>
  </si>
  <si>
    <t xml:space="preserve">Big Sky 18 </t>
  </si>
  <si>
    <t>FJ8BGSKY1EV</t>
  </si>
  <si>
    <t>INK U12</t>
  </si>
  <si>
    <t>INK U14</t>
  </si>
  <si>
    <t>INK U16</t>
  </si>
  <si>
    <t>Club ZZU 14 National</t>
  </si>
  <si>
    <t>INK U18</t>
  </si>
  <si>
    <t>Spring Fling U16</t>
  </si>
  <si>
    <t>ERVA Regionals</t>
  </si>
  <si>
    <t>MVA 12 Red</t>
  </si>
  <si>
    <t>FJ2MTVBA1EV</t>
  </si>
  <si>
    <t>U14 ERVA Regionals</t>
  </si>
  <si>
    <t>MVA 14 Red</t>
  </si>
  <si>
    <t>FJ4MTVBA2EV</t>
  </si>
  <si>
    <t>MVA 14 Silver</t>
  </si>
  <si>
    <t>FJ4MTVBA3EV</t>
  </si>
  <si>
    <t>U16 ERVA Regionals</t>
  </si>
  <si>
    <t>MVA 16 Red</t>
  </si>
  <si>
    <t>FJ6MTVBA3EV</t>
  </si>
  <si>
    <t>U18 ERVA Regionals</t>
  </si>
  <si>
    <t>Capital City Diamonds</t>
  </si>
  <si>
    <t>FJ8CCVBC1EV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</si>
</sst>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#,##0.000_);\(#,##0.0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4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65" fillId="0" borderId="0" xfId="0" applyFont="1" applyAlignment="1">
      <alignment/>
    </xf>
    <xf numFmtId="0" fontId="0" fillId="0" borderId="18" xfId="0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33" borderId="10" xfId="48" applyNumberFormat="1" applyFont="1" applyFill="1" applyBorder="1" applyAlignment="1">
      <alignment horizontal="center"/>
    </xf>
    <xf numFmtId="164" fontId="9" fillId="33" borderId="10" xfId="48" applyNumberFormat="1" applyFont="1" applyFill="1" applyBorder="1" applyAlignment="1">
      <alignment horizontal="right"/>
    </xf>
    <xf numFmtId="164" fontId="0" fillId="0" borderId="0" xfId="48" applyNumberFormat="1" applyFont="1" applyAlignment="1">
      <alignment horizontal="center"/>
    </xf>
    <xf numFmtId="164" fontId="66" fillId="33" borderId="10" xfId="48" applyNumberFormat="1" applyFont="1" applyFill="1" applyBorder="1" applyAlignment="1">
      <alignment horizontal="right"/>
    </xf>
    <xf numFmtId="166" fontId="9" fillId="33" borderId="10" xfId="48" applyNumberFormat="1" applyFont="1" applyFill="1" applyBorder="1" applyAlignment="1">
      <alignment horizontal="right"/>
    </xf>
    <xf numFmtId="166" fontId="2" fillId="33" borderId="10" xfId="48" applyNumberFormat="1" applyFont="1" applyFill="1" applyBorder="1" applyAlignment="1">
      <alignment horizontal="center"/>
    </xf>
    <xf numFmtId="166" fontId="0" fillId="0" borderId="0" xfId="48" applyNumberFormat="1" applyFont="1" applyAlignment="1">
      <alignment horizontal="center"/>
    </xf>
    <xf numFmtId="166" fontId="66" fillId="33" borderId="10" xfId="48" applyNumberFormat="1" applyFont="1" applyFill="1" applyBorder="1" applyAlignment="1">
      <alignment horizontal="right"/>
    </xf>
    <xf numFmtId="166" fontId="4" fillId="0" borderId="0" xfId="48" applyNumberFormat="1" applyFont="1" applyAlignment="1">
      <alignment horizontal="center"/>
    </xf>
    <xf numFmtId="166" fontId="66" fillId="35" borderId="10" xfId="48" applyNumberFormat="1" applyFont="1" applyFill="1" applyBorder="1" applyAlignment="1">
      <alignment horizontal="right"/>
    </xf>
    <xf numFmtId="164" fontId="2" fillId="35" borderId="10" xfId="48" applyNumberFormat="1" applyFont="1" applyFill="1" applyBorder="1" applyAlignment="1">
      <alignment horizontal="center"/>
    </xf>
    <xf numFmtId="164" fontId="9" fillId="35" borderId="10" xfId="48" applyNumberFormat="1" applyFont="1" applyFill="1" applyBorder="1" applyAlignment="1">
      <alignment horizontal="right"/>
    </xf>
    <xf numFmtId="164" fontId="66" fillId="35" borderId="10" xfId="48" applyNumberFormat="1" applyFont="1" applyFill="1" applyBorder="1" applyAlignment="1">
      <alignment horizontal="right"/>
    </xf>
    <xf numFmtId="164" fontId="0" fillId="36" borderId="0" xfId="48" applyNumberFormat="1" applyFont="1" applyFill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6" borderId="0" xfId="0" applyNumberFormat="1" applyFill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166" fontId="3" fillId="34" borderId="10" xfId="48" applyNumberFormat="1" applyFont="1" applyFill="1" applyBorder="1" applyAlignment="1">
      <alignment horizontal="center"/>
    </xf>
    <xf numFmtId="166" fontId="4" fillId="34" borderId="14" xfId="48" applyNumberFormat="1" applyFont="1" applyFill="1" applyBorder="1" applyAlignment="1">
      <alignment horizontal="center"/>
    </xf>
    <xf numFmtId="166" fontId="9" fillId="34" borderId="10" xfId="48" applyNumberFormat="1" applyFont="1" applyFill="1" applyBorder="1" applyAlignment="1">
      <alignment horizontal="right"/>
    </xf>
    <xf numFmtId="166" fontId="66" fillId="34" borderId="10" xfId="48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9" fillId="34" borderId="10" xfId="48" applyNumberFormat="1" applyFont="1" applyFill="1" applyBorder="1" applyAlignment="1">
      <alignment horizontal="right"/>
    </xf>
    <xf numFmtId="164" fontId="66" fillId="34" borderId="10" xfId="48" applyNumberFormat="1" applyFont="1" applyFill="1" applyBorder="1" applyAlignment="1">
      <alignment horizontal="right"/>
    </xf>
    <xf numFmtId="166" fontId="4" fillId="34" borderId="10" xfId="48" applyNumberFormat="1" applyFont="1" applyFill="1" applyBorder="1" applyAlignment="1">
      <alignment horizontal="right"/>
    </xf>
    <xf numFmtId="164" fontId="4" fillId="34" borderId="15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164" fontId="66" fillId="38" borderId="10" xfId="48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165" fontId="0" fillId="0" borderId="10" xfId="48" applyNumberFormat="1" applyBorder="1" applyAlignment="1">
      <alignment horizontal="right"/>
    </xf>
    <xf numFmtId="165" fontId="0" fillId="0" borderId="15" xfId="48" applyNumberFormat="1" applyBorder="1" applyAlignment="1">
      <alignment horizontal="right"/>
    </xf>
    <xf numFmtId="164" fontId="2" fillId="0" borderId="14" xfId="0" applyNumberFormat="1" applyFont="1" applyBorder="1" applyAlignment="1">
      <alignment horizontal="left"/>
    </xf>
    <xf numFmtId="164" fontId="2" fillId="39" borderId="15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4" fillId="35" borderId="15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166" fontId="4" fillId="37" borderId="14" xfId="48" applyNumberFormat="1" applyFont="1" applyFill="1" applyBorder="1" applyAlignment="1">
      <alignment horizontal="center"/>
    </xf>
    <xf numFmtId="166" fontId="9" fillId="37" borderId="10" xfId="48" applyNumberFormat="1" applyFont="1" applyFill="1" applyBorder="1" applyAlignment="1">
      <alignment horizontal="right"/>
    </xf>
    <xf numFmtId="166" fontId="66" fillId="37" borderId="10" xfId="48" applyNumberFormat="1" applyFont="1" applyFill="1" applyBorder="1" applyAlignment="1">
      <alignment horizontal="right"/>
    </xf>
    <xf numFmtId="166" fontId="4" fillId="37" borderId="10" xfId="48" applyNumberFormat="1" applyFont="1" applyFill="1" applyBorder="1" applyAlignment="1">
      <alignment horizontal="right"/>
    </xf>
    <xf numFmtId="0" fontId="0" fillId="0" borderId="12" xfId="0" applyBorder="1" applyAlignment="1">
      <alignment wrapText="1"/>
    </xf>
    <xf numFmtId="164" fontId="4" fillId="33" borderId="15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164" fontId="4" fillId="38" borderId="15" xfId="0" applyNumberFormat="1" applyFont="1" applyFill="1" applyBorder="1" applyAlignment="1">
      <alignment horizontal="center"/>
    </xf>
    <xf numFmtId="164" fontId="4" fillId="33" borderId="10" xfId="48" applyNumberFormat="1" applyFont="1" applyFill="1" applyBorder="1" applyAlignment="1">
      <alignment horizontal="right"/>
    </xf>
    <xf numFmtId="166" fontId="4" fillId="33" borderId="10" xfId="48" applyNumberFormat="1" applyFont="1" applyFill="1" applyBorder="1" applyAlignment="1">
      <alignment horizontal="right"/>
    </xf>
    <xf numFmtId="164" fontId="4" fillId="37" borderId="10" xfId="0" applyNumberFormat="1" applyFont="1" applyFill="1" applyBorder="1" applyAlignment="1">
      <alignment horizontal="center"/>
    </xf>
    <xf numFmtId="164" fontId="4" fillId="30" borderId="10" xfId="0" applyNumberFormat="1" applyFont="1" applyFill="1" applyBorder="1" applyAlignment="1">
      <alignment horizontal="center"/>
    </xf>
    <xf numFmtId="164" fontId="4" fillId="35" borderId="10" xfId="48" applyNumberFormat="1" applyFont="1" applyFill="1" applyBorder="1" applyAlignment="1">
      <alignment horizontal="right"/>
    </xf>
    <xf numFmtId="164" fontId="66" fillId="35" borderId="15" xfId="0" applyNumberFormat="1" applyFont="1" applyFill="1" applyBorder="1" applyAlignment="1">
      <alignment horizontal="center"/>
    </xf>
    <xf numFmtId="164" fontId="4" fillId="34" borderId="10" xfId="48" applyNumberFormat="1" applyFont="1" applyFill="1" applyBorder="1" applyAlignment="1">
      <alignment horizontal="right"/>
    </xf>
    <xf numFmtId="164" fontId="4" fillId="38" borderId="10" xfId="48" applyNumberFormat="1" applyFont="1" applyFill="1" applyBorder="1" applyAlignment="1">
      <alignment horizontal="right"/>
    </xf>
    <xf numFmtId="0" fontId="65" fillId="0" borderId="18" xfId="0" applyFont="1" applyBorder="1" applyAlignment="1">
      <alignment wrapText="1"/>
    </xf>
    <xf numFmtId="164" fontId="66" fillId="33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66" fillId="33" borderId="10" xfId="0" applyNumberFormat="1" applyFont="1" applyFill="1" applyBorder="1" applyAlignment="1">
      <alignment horizontal="center"/>
    </xf>
    <xf numFmtId="164" fontId="3" fillId="35" borderId="16" xfId="0" applyNumberFormat="1" applyFont="1" applyFill="1" applyBorder="1" applyAlignment="1">
      <alignment horizontal="center"/>
    </xf>
    <xf numFmtId="164" fontId="66" fillId="34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5" fillId="0" borderId="0" xfId="0" applyFont="1" applyAlignment="1">
      <alignment/>
    </xf>
    <xf numFmtId="164" fontId="66" fillId="37" borderId="10" xfId="0" applyNumberFormat="1" applyFont="1" applyFill="1" applyBorder="1" applyAlignment="1">
      <alignment horizontal="center"/>
    </xf>
    <xf numFmtId="164" fontId="66" fillId="34" borderId="15" xfId="0" applyNumberFormat="1" applyFont="1" applyFill="1" applyBorder="1" applyAlignment="1">
      <alignment horizontal="center"/>
    </xf>
    <xf numFmtId="166" fontId="4" fillId="34" borderId="14" xfId="48" applyNumberFormat="1" applyFont="1" applyFill="1" applyBorder="1" applyAlignment="1">
      <alignment horizontal="center"/>
    </xf>
    <xf numFmtId="166" fontId="4" fillId="0" borderId="0" xfId="48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65" fillId="34" borderId="14" xfId="0" applyNumberFormat="1" applyFont="1" applyFill="1" applyBorder="1" applyAlignment="1">
      <alignment horizontal="center"/>
    </xf>
    <xf numFmtId="164" fontId="65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4" fontId="0" fillId="30" borderId="14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textRotation="90"/>
    </xf>
    <xf numFmtId="164" fontId="4" fillId="39" borderId="15" xfId="0" applyNumberFormat="1" applyFont="1" applyFill="1" applyBorder="1" applyAlignment="1">
      <alignment/>
    </xf>
    <xf numFmtId="166" fontId="11" fillId="33" borderId="10" xfId="48" applyNumberFormat="1" applyFont="1" applyFill="1" applyBorder="1" applyAlignment="1">
      <alignment horizontal="center" textRotation="90"/>
    </xf>
    <xf numFmtId="166" fontId="10" fillId="33" borderId="10" xfId="48" applyNumberFormat="1" applyFont="1" applyFill="1" applyBorder="1" applyAlignment="1">
      <alignment horizontal="center" textRotation="90"/>
    </xf>
    <xf numFmtId="166" fontId="10" fillId="39" borderId="10" xfId="48" applyNumberFormat="1" applyFont="1" applyFill="1" applyBorder="1" applyAlignment="1">
      <alignment horizontal="center" textRotation="90"/>
    </xf>
    <xf numFmtId="164" fontId="0" fillId="39" borderId="15" xfId="0" applyNumberFormat="1" applyFont="1" applyFill="1" applyBorder="1" applyAlignment="1">
      <alignment/>
    </xf>
    <xf numFmtId="166" fontId="2" fillId="37" borderId="15" xfId="48" applyNumberFormat="1" applyFont="1" applyFill="1" applyBorder="1" applyAlignment="1">
      <alignment horizontal="center" textRotation="90"/>
    </xf>
    <xf numFmtId="164" fontId="11" fillId="35" borderId="10" xfId="48" applyNumberFormat="1" applyFont="1" applyFill="1" applyBorder="1" applyAlignment="1">
      <alignment horizontal="center" textRotation="90"/>
    </xf>
    <xf numFmtId="0" fontId="11" fillId="37" borderId="10" xfId="0" applyFont="1" applyFill="1" applyBorder="1" applyAlignment="1">
      <alignment horizontal="center" textRotation="90"/>
    </xf>
    <xf numFmtId="166" fontId="68" fillId="35" borderId="10" xfId="48" applyNumberFormat="1" applyFont="1" applyFill="1" applyBorder="1" applyAlignment="1">
      <alignment horizontal="right"/>
    </xf>
    <xf numFmtId="166" fontId="2" fillId="37" borderId="10" xfId="48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textRotation="90"/>
    </xf>
    <xf numFmtId="166" fontId="10" fillId="37" borderId="15" xfId="48" applyNumberFormat="1" applyFont="1" applyFill="1" applyBorder="1" applyAlignment="1">
      <alignment horizontal="center" textRotation="90"/>
    </xf>
    <xf numFmtId="166" fontId="10" fillId="37" borderId="10" xfId="48" applyNumberFormat="1" applyFont="1" applyFill="1" applyBorder="1" applyAlignment="1">
      <alignment horizontal="center" textRotation="90"/>
    </xf>
    <xf numFmtId="164" fontId="11" fillId="35" borderId="10" xfId="0" applyNumberFormat="1" applyFont="1" applyFill="1" applyBorder="1" applyAlignment="1">
      <alignment horizontal="center" textRotation="90"/>
    </xf>
    <xf numFmtId="0" fontId="10" fillId="34" borderId="10" xfId="0" applyFont="1" applyFill="1" applyBorder="1" applyAlignment="1">
      <alignment horizontal="center" textRotation="90"/>
    </xf>
    <xf numFmtId="164" fontId="10" fillId="34" borderId="10" xfId="0" applyNumberFormat="1" applyFont="1" applyFill="1" applyBorder="1" applyAlignment="1">
      <alignment horizontal="center" textRotation="90"/>
    </xf>
    <xf numFmtId="166" fontId="10" fillId="34" borderId="10" xfId="48" applyNumberFormat="1" applyFont="1" applyFill="1" applyBorder="1" applyAlignment="1">
      <alignment horizontal="center" textRotation="90"/>
    </xf>
    <xf numFmtId="166" fontId="2" fillId="34" borderId="10" xfId="48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textRotation="90"/>
    </xf>
    <xf numFmtId="0" fontId="11" fillId="34" borderId="10" xfId="0" applyFont="1" applyFill="1" applyBorder="1" applyAlignment="1">
      <alignment horizontal="center" textRotation="90"/>
    </xf>
    <xf numFmtId="165" fontId="3" fillId="38" borderId="12" xfId="48" applyNumberFormat="1" applyFont="1" applyFill="1" applyBorder="1" applyAlignment="1">
      <alignment/>
    </xf>
    <xf numFmtId="166" fontId="10" fillId="38" borderId="10" xfId="48" applyNumberFormat="1" applyFont="1" applyFill="1" applyBorder="1" applyAlignment="1">
      <alignment horizontal="center" textRotation="90"/>
    </xf>
    <xf numFmtId="164" fontId="10" fillId="38" borderId="10" xfId="0" applyNumberFormat="1" applyFont="1" applyFill="1" applyBorder="1" applyAlignment="1">
      <alignment horizontal="center" textRotation="90"/>
    </xf>
    <xf numFmtId="0" fontId="10" fillId="38" borderId="15" xfId="0" applyFont="1" applyFill="1" applyBorder="1" applyAlignment="1">
      <alignment horizontal="center" textRotation="90"/>
    </xf>
    <xf numFmtId="0" fontId="4" fillId="38" borderId="16" xfId="0" applyFont="1" applyFill="1" applyBorder="1" applyAlignment="1">
      <alignment horizontal="center"/>
    </xf>
    <xf numFmtId="164" fontId="4" fillId="38" borderId="16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textRotation="90"/>
    </xf>
    <xf numFmtId="164" fontId="11" fillId="33" borderId="10" xfId="48" applyNumberFormat="1" applyFont="1" applyFill="1" applyBorder="1" applyAlignment="1">
      <alignment horizontal="center" textRotation="90"/>
    </xf>
    <xf numFmtId="164" fontId="4" fillId="33" borderId="14" xfId="48" applyNumberFormat="1" applyFont="1" applyFill="1" applyBorder="1" applyAlignment="1">
      <alignment horizontal="center"/>
    </xf>
    <xf numFmtId="164" fontId="4" fillId="0" borderId="0" xfId="48" applyNumberFormat="1" applyFont="1" applyAlignment="1">
      <alignment horizontal="center"/>
    </xf>
    <xf numFmtId="0" fontId="4" fillId="38" borderId="15" xfId="0" applyFont="1" applyFill="1" applyBorder="1" applyAlignment="1">
      <alignment horizontal="center"/>
    </xf>
    <xf numFmtId="166" fontId="10" fillId="39" borderId="15" xfId="48" applyNumberFormat="1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 textRotation="90"/>
    </xf>
    <xf numFmtId="0" fontId="11" fillId="34" borderId="14" xfId="0" applyFont="1" applyFill="1" applyBorder="1" applyAlignment="1">
      <alignment horizontal="center"/>
    </xf>
    <xf numFmtId="164" fontId="11" fillId="34" borderId="14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textRotation="90"/>
    </xf>
    <xf numFmtId="164" fontId="2" fillId="34" borderId="10" xfId="0" applyNumberFormat="1" applyFont="1" applyFill="1" applyBorder="1" applyAlignment="1">
      <alignment horizontal="center" textRotation="90"/>
    </xf>
    <xf numFmtId="166" fontId="4" fillId="34" borderId="10" xfId="48" applyNumberFormat="1" applyFont="1" applyFill="1" applyBorder="1" applyAlignment="1">
      <alignment horizontal="center"/>
    </xf>
    <xf numFmtId="166" fontId="66" fillId="34" borderId="10" xfId="48" applyNumberFormat="1" applyFont="1" applyFill="1" applyBorder="1" applyAlignment="1">
      <alignment horizontal="center"/>
    </xf>
    <xf numFmtId="165" fontId="4" fillId="38" borderId="10" xfId="48" applyNumberFormat="1" applyFont="1" applyFill="1" applyBorder="1" applyAlignment="1">
      <alignment/>
    </xf>
    <xf numFmtId="0" fontId="11" fillId="30" borderId="10" xfId="0" applyFont="1" applyFill="1" applyBorder="1" applyAlignment="1">
      <alignment horizontal="center" textRotation="90"/>
    </xf>
    <xf numFmtId="164" fontId="12" fillId="39" borderId="10" xfId="0" applyNumberFormat="1" applyFont="1" applyFill="1" applyBorder="1" applyAlignment="1">
      <alignment/>
    </xf>
    <xf numFmtId="164" fontId="65" fillId="39" borderId="15" xfId="0" applyNumberFormat="1" applyFont="1" applyFill="1" applyBorder="1" applyAlignment="1">
      <alignment/>
    </xf>
    <xf numFmtId="0" fontId="70" fillId="33" borderId="10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/>
    </xf>
    <xf numFmtId="166" fontId="69" fillId="39" borderId="15" xfId="48" applyNumberFormat="1" applyFont="1" applyFill="1" applyBorder="1" applyAlignment="1">
      <alignment horizontal="center" textRotation="90"/>
    </xf>
    <xf numFmtId="166" fontId="2" fillId="35" borderId="10" xfId="48" applyNumberFormat="1" applyFont="1" applyFill="1" applyBorder="1" applyAlignment="1">
      <alignment horizontal="center" textRotation="90"/>
    </xf>
    <xf numFmtId="164" fontId="3" fillId="0" borderId="10" xfId="0" applyNumberFormat="1" applyFont="1" applyBorder="1" applyAlignment="1">
      <alignment horizontal="left"/>
    </xf>
    <xf numFmtId="166" fontId="11" fillId="37" borderId="10" xfId="48" applyNumberFormat="1" applyFont="1" applyFill="1" applyBorder="1" applyAlignment="1">
      <alignment horizontal="center" textRotation="90"/>
    </xf>
    <xf numFmtId="166" fontId="11" fillId="34" borderId="10" xfId="48" applyNumberFormat="1" applyFont="1" applyFill="1" applyBorder="1" applyAlignment="1">
      <alignment horizontal="center" textRotation="90"/>
    </xf>
    <xf numFmtId="164" fontId="71" fillId="34" borderId="10" xfId="0" applyNumberFormat="1" applyFont="1" applyFill="1" applyBorder="1" applyAlignment="1">
      <alignment horizontal="center" textRotation="90"/>
    </xf>
    <xf numFmtId="0" fontId="71" fillId="34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164" fontId="4" fillId="30" borderId="16" xfId="0" applyNumberFormat="1" applyFont="1" applyFill="1" applyBorder="1" applyAlignment="1">
      <alignment horizontal="center"/>
    </xf>
    <xf numFmtId="166" fontId="72" fillId="33" borderId="10" xfId="48" applyNumberFormat="1" applyFont="1" applyFill="1" applyBorder="1" applyAlignment="1">
      <alignment horizontal="right"/>
    </xf>
    <xf numFmtId="166" fontId="2" fillId="33" borderId="10" xfId="48" applyNumberFormat="1" applyFont="1" applyFill="1" applyBorder="1" applyAlignment="1">
      <alignment horizontal="center" textRotation="90"/>
    </xf>
    <xf numFmtId="164" fontId="12" fillId="33" borderId="10" xfId="48" applyNumberFormat="1" applyFont="1" applyFill="1" applyBorder="1" applyAlignment="1">
      <alignment horizontal="center"/>
    </xf>
    <xf numFmtId="166" fontId="12" fillId="33" borderId="10" xfId="48" applyNumberFormat="1" applyFont="1" applyFill="1" applyBorder="1" applyAlignment="1">
      <alignment horizontal="center"/>
    </xf>
    <xf numFmtId="166" fontId="13" fillId="33" borderId="10" xfId="48" applyNumberFormat="1" applyFont="1" applyFill="1" applyBorder="1" applyAlignment="1">
      <alignment horizontal="right"/>
    </xf>
    <xf numFmtId="0" fontId="73" fillId="37" borderId="10" xfId="0" applyFont="1" applyFill="1" applyBorder="1" applyAlignment="1">
      <alignment horizontal="center" textRotation="90"/>
    </xf>
    <xf numFmtId="0" fontId="71" fillId="37" borderId="10" xfId="0" applyFont="1" applyFill="1" applyBorder="1" applyAlignment="1">
      <alignment horizontal="center"/>
    </xf>
    <xf numFmtId="164" fontId="10" fillId="35" borderId="10" xfId="48" applyNumberFormat="1" applyFont="1" applyFill="1" applyBorder="1" applyAlignment="1">
      <alignment horizontal="center" textRotation="90"/>
    </xf>
    <xf numFmtId="164" fontId="12" fillId="35" borderId="16" xfId="0" applyNumberFormat="1" applyFont="1" applyFill="1" applyBorder="1" applyAlignment="1">
      <alignment horizontal="center"/>
    </xf>
    <xf numFmtId="166" fontId="73" fillId="37" borderId="15" xfId="48" applyNumberFormat="1" applyFont="1" applyFill="1" applyBorder="1" applyAlignment="1">
      <alignment horizontal="center" textRotation="90"/>
    </xf>
    <xf numFmtId="0" fontId="70" fillId="35" borderId="16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 textRotation="90"/>
    </xf>
    <xf numFmtId="164" fontId="3" fillId="0" borderId="0" xfId="0" applyNumberFormat="1" applyFont="1" applyAlignment="1">
      <alignment/>
    </xf>
    <xf numFmtId="164" fontId="72" fillId="34" borderId="10" xfId="0" applyNumberFormat="1" applyFont="1" applyFill="1" applyBorder="1" applyAlignment="1">
      <alignment horizontal="center"/>
    </xf>
    <xf numFmtId="164" fontId="72" fillId="34" borderId="10" xfId="48" applyNumberFormat="1" applyFont="1" applyFill="1" applyBorder="1" applyAlignment="1">
      <alignment horizontal="right"/>
    </xf>
    <xf numFmtId="164" fontId="74" fillId="34" borderId="10" xfId="0" applyNumberFormat="1" applyFont="1" applyFill="1" applyBorder="1" applyAlignment="1">
      <alignment horizontal="center" textRotation="90"/>
    </xf>
    <xf numFmtId="164" fontId="75" fillId="34" borderId="10" xfId="0" applyNumberFormat="1" applyFont="1" applyFill="1" applyBorder="1" applyAlignment="1">
      <alignment horizontal="center"/>
    </xf>
    <xf numFmtId="166" fontId="72" fillId="34" borderId="10" xfId="48" applyNumberFormat="1" applyFont="1" applyFill="1" applyBorder="1" applyAlignment="1">
      <alignment horizontal="right"/>
    </xf>
    <xf numFmtId="164" fontId="76" fillId="34" borderId="14" xfId="0" applyNumberFormat="1" applyFont="1" applyFill="1" applyBorder="1" applyAlignment="1">
      <alignment horizontal="center"/>
    </xf>
    <xf numFmtId="164" fontId="76" fillId="0" borderId="0" xfId="0" applyNumberFormat="1" applyFont="1" applyAlignment="1">
      <alignment horizontal="center"/>
    </xf>
    <xf numFmtId="164" fontId="76" fillId="0" borderId="0" xfId="0" applyNumberFormat="1" applyFont="1" applyAlignment="1">
      <alignment horizontal="center"/>
    </xf>
    <xf numFmtId="0" fontId="76" fillId="34" borderId="14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1" fillId="34" borderId="10" xfId="0" applyFont="1" applyFill="1" applyBorder="1" applyAlignment="1">
      <alignment horizontal="center"/>
    </xf>
    <xf numFmtId="164" fontId="75" fillId="34" borderId="10" xfId="0" applyNumberFormat="1" applyFont="1" applyFill="1" applyBorder="1" applyAlignment="1">
      <alignment horizontal="center" textRotation="90"/>
    </xf>
    <xf numFmtId="0" fontId="75" fillId="34" borderId="15" xfId="0" applyFont="1" applyFill="1" applyBorder="1" applyAlignment="1">
      <alignment horizontal="center" textRotation="90"/>
    </xf>
    <xf numFmtId="164" fontId="71" fillId="34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/>
    </xf>
    <xf numFmtId="164" fontId="69" fillId="34" borderId="10" xfId="0" applyNumberFormat="1" applyFont="1" applyFill="1" applyBorder="1" applyAlignment="1">
      <alignment horizontal="center" textRotation="90"/>
    </xf>
    <xf numFmtId="0" fontId="6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30" borderId="14" xfId="0" applyFill="1" applyBorder="1" applyAlignment="1">
      <alignment horizontal="center"/>
    </xf>
    <xf numFmtId="164" fontId="0" fillId="30" borderId="14" xfId="0" applyNumberFormat="1" applyFill="1" applyBorder="1" applyAlignment="1">
      <alignment horizontal="center"/>
    </xf>
    <xf numFmtId="165" fontId="66" fillId="38" borderId="10" xfId="48" applyNumberFormat="1" applyFont="1" applyFill="1" applyBorder="1" applyAlignment="1">
      <alignment/>
    </xf>
    <xf numFmtId="0" fontId="65" fillId="0" borderId="10" xfId="0" applyFont="1" applyBorder="1" applyAlignment="1">
      <alignment wrapText="1"/>
    </xf>
    <xf numFmtId="0" fontId="0" fillId="0" borderId="21" xfId="0" applyBorder="1" applyAlignment="1">
      <alignment wrapText="1"/>
    </xf>
    <xf numFmtId="0" fontId="65" fillId="0" borderId="18" xfId="0" applyFont="1" applyBorder="1" applyAlignment="1">
      <alignment/>
    </xf>
    <xf numFmtId="166" fontId="70" fillId="33" borderId="10" xfId="48" applyNumberFormat="1" applyFont="1" applyFill="1" applyBorder="1" applyAlignment="1">
      <alignment horizontal="center" textRotation="90"/>
    </xf>
    <xf numFmtId="0" fontId="67" fillId="33" borderId="16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33" borderId="14" xfId="0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164" fontId="4" fillId="36" borderId="0" xfId="0" applyNumberFormat="1" applyFont="1" applyFill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6" fontId="4" fillId="35" borderId="14" xfId="48" applyNumberFormat="1" applyFont="1" applyFill="1" applyBorder="1" applyAlignment="1">
      <alignment horizontal="center"/>
    </xf>
    <xf numFmtId="166" fontId="9" fillId="35" borderId="10" xfId="48" applyNumberFormat="1" applyFont="1" applyFill="1" applyBorder="1" applyAlignment="1">
      <alignment horizontal="right"/>
    </xf>
    <xf numFmtId="166" fontId="4" fillId="36" borderId="0" xfId="48" applyNumberFormat="1" applyFont="1" applyFill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164" fontId="0" fillId="39" borderId="15" xfId="0" applyNumberFormat="1" applyFill="1" applyBorder="1" applyAlignment="1">
      <alignment/>
    </xf>
    <xf numFmtId="0" fontId="0" fillId="0" borderId="18" xfId="0" applyBorder="1" applyAlignment="1">
      <alignment/>
    </xf>
    <xf numFmtId="166" fontId="4" fillId="37" borderId="14" xfId="48" applyNumberFormat="1" applyFont="1" applyFill="1" applyBorder="1" applyAlignment="1">
      <alignment horizontal="center"/>
    </xf>
    <xf numFmtId="166" fontId="9" fillId="37" borderId="10" xfId="48" applyNumberFormat="1" applyFont="1" applyFill="1" applyBorder="1" applyAlignment="1">
      <alignment horizontal="right"/>
    </xf>
    <xf numFmtId="166" fontId="4" fillId="37" borderId="0" xfId="48" applyNumberFormat="1" applyFont="1" applyFill="1" applyAlignment="1">
      <alignment horizontal="center"/>
    </xf>
    <xf numFmtId="166" fontId="4" fillId="33" borderId="14" xfId="48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4" xfId="48" applyNumberFormat="1" applyFill="1" applyBorder="1" applyAlignment="1">
      <alignment horizontal="center"/>
    </xf>
    <xf numFmtId="166" fontId="0" fillId="33" borderId="14" xfId="48" applyNumberFormat="1" applyFill="1" applyBorder="1" applyAlignment="1">
      <alignment horizontal="center"/>
    </xf>
    <xf numFmtId="164" fontId="0" fillId="35" borderId="14" xfId="48" applyNumberForma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6" fontId="0" fillId="0" borderId="0" xfId="48" applyNumberFormat="1" applyAlignment="1">
      <alignment horizontal="center"/>
    </xf>
    <xf numFmtId="0" fontId="2" fillId="0" borderId="12" xfId="0" applyFont="1" applyBorder="1" applyAlignment="1">
      <alignment/>
    </xf>
    <xf numFmtId="166" fontId="71" fillId="37" borderId="15" xfId="48" applyNumberFormat="1" applyFont="1" applyFill="1" applyBorder="1" applyAlignment="1">
      <alignment horizontal="center" textRotation="90"/>
    </xf>
    <xf numFmtId="164" fontId="72" fillId="35" borderId="10" xfId="48" applyNumberFormat="1" applyFont="1" applyFill="1" applyBorder="1" applyAlignment="1">
      <alignment horizontal="right"/>
    </xf>
    <xf numFmtId="166" fontId="2" fillId="37" borderId="10" xfId="48" applyNumberFormat="1" applyFont="1" applyFill="1" applyBorder="1" applyAlignment="1">
      <alignment horizontal="center" textRotation="90"/>
    </xf>
    <xf numFmtId="164" fontId="73" fillId="35" borderId="10" xfId="0" applyNumberFormat="1" applyFont="1" applyFill="1" applyBorder="1" applyAlignment="1">
      <alignment horizontal="center" textRotation="90"/>
    </xf>
    <xf numFmtId="164" fontId="2" fillId="0" borderId="15" xfId="0" applyNumberFormat="1" applyFont="1" applyBorder="1" applyAlignment="1">
      <alignment/>
    </xf>
    <xf numFmtId="0" fontId="67" fillId="34" borderId="1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2" xfId="0" applyBorder="1" applyAlignment="1">
      <alignment wrapText="1"/>
    </xf>
    <xf numFmtId="0" fontId="2" fillId="0" borderId="11" xfId="0" applyFont="1" applyBorder="1" applyAlignment="1">
      <alignment/>
    </xf>
    <xf numFmtId="164" fontId="67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64" fontId="4" fillId="37" borderId="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wrapText="1"/>
    </xf>
    <xf numFmtId="165" fontId="11" fillId="34" borderId="14" xfId="48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6" fontId="3" fillId="34" borderId="12" xfId="48" applyNumberFormat="1" applyFont="1" applyFill="1" applyBorder="1" applyAlignment="1">
      <alignment horizontal="center"/>
    </xf>
    <xf numFmtId="0" fontId="65" fillId="0" borderId="22" xfId="0" applyFont="1" applyBorder="1" applyAlignment="1">
      <alignment wrapText="1"/>
    </xf>
    <xf numFmtId="0" fontId="11" fillId="35" borderId="14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65" fillId="0" borderId="21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0" xfId="48" applyNumberFormat="1" applyFont="1" applyBorder="1" applyAlignment="1">
      <alignment horizontal="center"/>
    </xf>
    <xf numFmtId="166" fontId="4" fillId="0" borderId="0" xfId="48" applyNumberFormat="1" applyFont="1" applyBorder="1" applyAlignment="1">
      <alignment horizontal="center"/>
    </xf>
    <xf numFmtId="166" fontId="4" fillId="37" borderId="0" xfId="48" applyNumberFormat="1" applyFont="1" applyFill="1" applyBorder="1" applyAlignment="1">
      <alignment horizontal="center"/>
    </xf>
    <xf numFmtId="166" fontId="4" fillId="0" borderId="0" xfId="48" applyNumberFormat="1" applyFont="1" applyBorder="1" applyAlignment="1">
      <alignment horizontal="center"/>
    </xf>
    <xf numFmtId="0" fontId="73" fillId="30" borderId="10" xfId="0" applyFont="1" applyFill="1" applyBorder="1" applyAlignment="1">
      <alignment horizontal="center" textRotation="90"/>
    </xf>
    <xf numFmtId="0" fontId="11" fillId="30" borderId="13" xfId="0" applyFont="1" applyFill="1" applyBorder="1" applyAlignment="1">
      <alignment horizontal="center"/>
    </xf>
    <xf numFmtId="0" fontId="11" fillId="3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/>
    </xf>
    <xf numFmtId="17" fontId="11" fillId="33" borderId="13" xfId="0" applyNumberFormat="1" applyFont="1" applyFill="1" applyBorder="1" applyAlignment="1">
      <alignment horizontal="center"/>
    </xf>
    <xf numFmtId="17" fontId="11" fillId="33" borderId="14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64" fontId="11" fillId="34" borderId="13" xfId="0" applyNumberFormat="1" applyFont="1" applyFill="1" applyBorder="1" applyAlignment="1">
      <alignment horizontal="center"/>
    </xf>
    <xf numFmtId="164" fontId="11" fillId="34" borderId="14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center"/>
    </xf>
    <xf numFmtId="165" fontId="11" fillId="33" borderId="13" xfId="48" applyNumberFormat="1" applyFont="1" applyFill="1" applyBorder="1" applyAlignment="1">
      <alignment horizontal="center" vertical="center"/>
    </xf>
    <xf numFmtId="165" fontId="11" fillId="33" borderId="14" xfId="48" applyNumberFormat="1" applyFont="1" applyFill="1" applyBorder="1" applyAlignment="1">
      <alignment horizontal="center" vertical="center"/>
    </xf>
    <xf numFmtId="165" fontId="11" fillId="38" borderId="14" xfId="48" applyNumberFormat="1" applyFont="1" applyFill="1" applyBorder="1" applyAlignment="1">
      <alignment horizontal="center"/>
    </xf>
    <xf numFmtId="165" fontId="10" fillId="33" borderId="13" xfId="48" applyNumberFormat="1" applyFont="1" applyFill="1" applyBorder="1" applyAlignment="1">
      <alignment horizontal="center"/>
    </xf>
    <xf numFmtId="165" fontId="10" fillId="33" borderId="14" xfId="48" applyNumberFormat="1" applyFont="1" applyFill="1" applyBorder="1" applyAlignment="1">
      <alignment horizontal="center"/>
    </xf>
    <xf numFmtId="165" fontId="11" fillId="35" borderId="13" xfId="48" applyNumberFormat="1" applyFont="1" applyFill="1" applyBorder="1" applyAlignment="1">
      <alignment horizontal="center"/>
    </xf>
    <xf numFmtId="165" fontId="11" fillId="35" borderId="14" xfId="48" applyNumberFormat="1" applyFont="1" applyFill="1" applyBorder="1" applyAlignment="1">
      <alignment horizontal="center"/>
    </xf>
    <xf numFmtId="165" fontId="11" fillId="34" borderId="13" xfId="48" applyNumberFormat="1" applyFont="1" applyFill="1" applyBorder="1" applyAlignment="1">
      <alignment horizontal="center"/>
    </xf>
    <xf numFmtId="165" fontId="11" fillId="34" borderId="14" xfId="48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4" fontId="4" fillId="38" borderId="10" xfId="0" applyNumberFormat="1" applyFont="1" applyFill="1" applyBorder="1" applyAlignment="1">
      <alignment horizontal="center"/>
    </xf>
    <xf numFmtId="0" fontId="71" fillId="0" borderId="12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te" xfId="65"/>
    <cellStyle name="Note 2" xfId="66"/>
    <cellStyle name="Output" xfId="67"/>
    <cellStyle name="Percent" xfId="68"/>
    <cellStyle name="Title" xfId="69"/>
    <cellStyle name="Title 2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1647825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288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1</xdr:col>
      <xdr:colOff>1704975</xdr:colOff>
      <xdr:row>0</xdr:row>
      <xdr:rowOff>1790700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1905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1704975</xdr:colOff>
      <xdr:row>0</xdr:row>
      <xdr:rowOff>1819275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905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1685925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924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zoomScale="125" zoomScaleNormal="125" zoomScaleSheetLayoutView="125" zoomScalePageLayoutView="0" workbookViewId="0" topLeftCell="A1">
      <pane xSplit="3" ySplit="3" topLeftCell="D4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B66" sqref="B66"/>
    </sheetView>
  </sheetViews>
  <sheetFormatPr defaultColWidth="8.8515625" defaultRowHeight="12.75"/>
  <cols>
    <col min="1" max="1" width="5.00390625" style="0" customWidth="1"/>
    <col min="2" max="2" width="31.140625" style="0" customWidth="1"/>
    <col min="3" max="3" width="14.7109375" style="4" bestFit="1" customWidth="1"/>
    <col min="4" max="4" width="5.28125" style="4" customWidth="1"/>
    <col min="5" max="5" width="6.140625" style="75" bestFit="1" customWidth="1"/>
    <col min="6" max="11" width="5.28125" style="208" customWidth="1"/>
    <col min="12" max="12" width="6.140625" style="220" bestFit="1" customWidth="1"/>
    <col min="13" max="13" width="5.28125" style="221" customWidth="1"/>
    <col min="14" max="14" width="5.421875" style="228" bestFit="1" customWidth="1"/>
    <col min="15" max="17" width="5.28125" style="228" customWidth="1"/>
    <col min="18" max="20" width="5.28125" style="28" customWidth="1"/>
    <col min="21" max="21" width="5.8515625" style="27" customWidth="1"/>
    <col min="22" max="22" width="5.421875" style="27" bestFit="1" customWidth="1"/>
    <col min="23" max="23" width="5.28125" style="27" customWidth="1"/>
    <col min="24" max="24" width="5.421875" style="27" bestFit="1" customWidth="1"/>
    <col min="25" max="29" width="5.28125" style="27" customWidth="1"/>
    <col min="30" max="30" width="5.421875" style="109" bestFit="1" customWidth="1"/>
    <col min="31" max="31" width="9.7109375" style="0" bestFit="1" customWidth="1"/>
  </cols>
  <sheetData>
    <row r="1" spans="1:31" ht="134.25" customHeight="1">
      <c r="A1" s="276"/>
      <c r="B1" s="277"/>
      <c r="C1" s="17" t="s">
        <v>558</v>
      </c>
      <c r="D1" s="11"/>
      <c r="E1" s="118" t="s">
        <v>553</v>
      </c>
      <c r="F1" s="118" t="s">
        <v>559</v>
      </c>
      <c r="G1" s="215" t="s">
        <v>563</v>
      </c>
      <c r="H1" s="119" t="s">
        <v>591</v>
      </c>
      <c r="I1" s="119" t="s">
        <v>598</v>
      </c>
      <c r="J1" s="168" t="s">
        <v>599</v>
      </c>
      <c r="K1" s="148" t="s">
        <v>613</v>
      </c>
      <c r="L1" s="127" t="s">
        <v>616</v>
      </c>
      <c r="M1" s="121" t="s">
        <v>617</v>
      </c>
      <c r="N1" s="127" t="s">
        <v>629</v>
      </c>
      <c r="O1" s="186" t="s">
        <v>636</v>
      </c>
      <c r="P1" s="127" t="s">
        <v>645</v>
      </c>
      <c r="Q1" s="121" t="s">
        <v>646</v>
      </c>
      <c r="R1" s="121" t="s">
        <v>655</v>
      </c>
      <c r="S1" s="243" t="s">
        <v>663</v>
      </c>
      <c r="T1" s="121" t="s">
        <v>660</v>
      </c>
      <c r="U1" s="130" t="s">
        <v>671</v>
      </c>
      <c r="V1" s="134" t="s">
        <v>674</v>
      </c>
      <c r="W1" s="130" t="s">
        <v>678</v>
      </c>
      <c r="X1" s="158" t="s">
        <v>681</v>
      </c>
      <c r="Y1" s="135" t="s">
        <v>693</v>
      </c>
      <c r="Z1" s="203" t="s">
        <v>694</v>
      </c>
      <c r="AA1" s="203" t="s">
        <v>717</v>
      </c>
      <c r="AB1" s="139" t="s">
        <v>711</v>
      </c>
      <c r="AC1" s="139" t="s">
        <v>737</v>
      </c>
      <c r="AD1" s="139" t="s">
        <v>743</v>
      </c>
      <c r="AE1" s="20"/>
    </row>
    <row r="2" spans="1:31" ht="18">
      <c r="A2" s="278" t="s">
        <v>10</v>
      </c>
      <c r="B2" s="279"/>
      <c r="C2" s="18" t="s">
        <v>6</v>
      </c>
      <c r="D2" s="11"/>
      <c r="E2" s="283"/>
      <c r="F2" s="284"/>
      <c r="G2" s="284"/>
      <c r="H2" s="284"/>
      <c r="I2" s="284"/>
      <c r="J2" s="284"/>
      <c r="K2" s="284"/>
      <c r="L2" s="285"/>
      <c r="M2" s="286"/>
      <c r="N2" s="286"/>
      <c r="O2" s="286"/>
      <c r="P2" s="286"/>
      <c r="Q2" s="286"/>
      <c r="R2" s="286"/>
      <c r="S2" s="286"/>
      <c r="T2" s="286"/>
      <c r="U2" s="282"/>
      <c r="V2" s="282"/>
      <c r="W2" s="282"/>
      <c r="X2" s="282"/>
      <c r="Y2" s="282"/>
      <c r="Z2" s="154"/>
      <c r="AA2" s="257"/>
      <c r="AB2" s="68"/>
      <c r="AC2" s="274"/>
      <c r="AD2" s="275"/>
      <c r="AE2" s="67"/>
    </row>
    <row r="3" spans="1:31" ht="12.75">
      <c r="A3" s="280"/>
      <c r="B3" s="281"/>
      <c r="C3" s="16" t="s">
        <v>199</v>
      </c>
      <c r="D3" s="2"/>
      <c r="E3" s="164" t="s">
        <v>43</v>
      </c>
      <c r="F3" s="142" t="s">
        <v>43</v>
      </c>
      <c r="G3" s="166" t="s">
        <v>43</v>
      </c>
      <c r="H3" s="142" t="s">
        <v>43</v>
      </c>
      <c r="I3" s="142" t="s">
        <v>43</v>
      </c>
      <c r="J3" s="216" t="s">
        <v>600</v>
      </c>
      <c r="K3" s="149" t="s">
        <v>43</v>
      </c>
      <c r="L3" s="185" t="s">
        <v>43</v>
      </c>
      <c r="M3" s="101" t="s">
        <v>43</v>
      </c>
      <c r="N3" s="152" t="s">
        <v>43</v>
      </c>
      <c r="O3" s="187" t="s">
        <v>43</v>
      </c>
      <c r="P3" s="152" t="s">
        <v>43</v>
      </c>
      <c r="Q3" s="152" t="s">
        <v>43</v>
      </c>
      <c r="R3" s="152" t="s">
        <v>43</v>
      </c>
      <c r="S3" s="152" t="s">
        <v>43</v>
      </c>
      <c r="T3" s="152" t="s">
        <v>43</v>
      </c>
      <c r="U3" s="24" t="s">
        <v>604</v>
      </c>
      <c r="V3" s="248" t="s">
        <v>600</v>
      </c>
      <c r="W3" s="24" t="s">
        <v>43</v>
      </c>
      <c r="X3" s="24" t="s">
        <v>43</v>
      </c>
      <c r="Y3" s="24" t="s">
        <v>43</v>
      </c>
      <c r="Z3" s="156" t="s">
        <v>43</v>
      </c>
      <c r="AA3" s="156" t="s">
        <v>718</v>
      </c>
      <c r="AB3" s="68" t="s">
        <v>43</v>
      </c>
      <c r="AC3" s="68" t="s">
        <v>604</v>
      </c>
      <c r="AD3" s="68" t="s">
        <v>614</v>
      </c>
      <c r="AE3" s="22"/>
    </row>
    <row r="4" spans="1:31" ht="12.75">
      <c r="A4" s="2" t="s">
        <v>0</v>
      </c>
      <c r="B4" s="2" t="s">
        <v>4</v>
      </c>
      <c r="C4" s="5" t="s">
        <v>1</v>
      </c>
      <c r="D4" s="12"/>
      <c r="E4" s="73"/>
      <c r="F4" s="229"/>
      <c r="G4" s="229"/>
      <c r="H4" s="229"/>
      <c r="I4" s="229"/>
      <c r="J4" s="229"/>
      <c r="K4" s="229"/>
      <c r="L4" s="219"/>
      <c r="M4" s="219"/>
      <c r="N4" s="227"/>
      <c r="O4" s="227"/>
      <c r="P4" s="227"/>
      <c r="Q4" s="227"/>
      <c r="R4" s="25"/>
      <c r="S4" s="25"/>
      <c r="T4" s="25"/>
      <c r="U4" s="26"/>
      <c r="V4" s="26"/>
      <c r="W4" s="26"/>
      <c r="X4" s="26"/>
      <c r="Y4" s="26"/>
      <c r="Z4" s="157"/>
      <c r="AA4" s="157"/>
      <c r="AB4" s="140"/>
      <c r="AC4" s="140"/>
      <c r="AD4" s="140"/>
      <c r="AE4" s="19" t="s">
        <v>2</v>
      </c>
    </row>
    <row r="5" spans="1:31" ht="12.75" customHeight="1">
      <c r="A5" s="8">
        <v>1</v>
      </c>
      <c r="B5" s="33" t="s">
        <v>148</v>
      </c>
      <c r="C5" s="33" t="s">
        <v>150</v>
      </c>
      <c r="D5" s="170"/>
      <c r="E5" s="116"/>
      <c r="F5" s="85"/>
      <c r="G5" s="98"/>
      <c r="H5" s="85"/>
      <c r="I5" s="85"/>
      <c r="J5" s="85"/>
      <c r="K5" s="85"/>
      <c r="L5" s="76">
        <v>0.091</v>
      </c>
      <c r="M5" s="76"/>
      <c r="N5" s="76"/>
      <c r="O5" s="94">
        <v>0.045</v>
      </c>
      <c r="P5" s="76"/>
      <c r="Q5" s="76"/>
      <c r="R5" s="76"/>
      <c r="S5" s="76"/>
      <c r="T5" s="76"/>
      <c r="U5" s="77">
        <v>0.034</v>
      </c>
      <c r="V5" s="77"/>
      <c r="W5" s="77"/>
      <c r="X5" s="77">
        <v>0.062</v>
      </c>
      <c r="Y5" s="77"/>
      <c r="Z5" s="77"/>
      <c r="AA5" s="77">
        <v>0.225</v>
      </c>
      <c r="AB5" s="88"/>
      <c r="AC5" s="88">
        <v>0.029</v>
      </c>
      <c r="AD5" s="147">
        <v>0.085</v>
      </c>
      <c r="AE5" s="72">
        <f>IF(SUM(E5:AD5)&gt;0,AVERAGE(E5:AD5),99)</f>
        <v>0.08157142857142859</v>
      </c>
    </row>
    <row r="6" spans="1:31" ht="12.75" customHeight="1">
      <c r="A6" s="8">
        <v>2</v>
      </c>
      <c r="B6" s="33" t="s">
        <v>157</v>
      </c>
      <c r="C6" s="33" t="s">
        <v>72</v>
      </c>
      <c r="D6" s="34"/>
      <c r="E6" s="230">
        <v>0.099</v>
      </c>
      <c r="F6" s="85"/>
      <c r="G6" s="85"/>
      <c r="H6" s="85"/>
      <c r="I6" s="85">
        <v>0.079</v>
      </c>
      <c r="J6" s="85"/>
      <c r="K6" s="85"/>
      <c r="L6" s="76"/>
      <c r="M6" s="76"/>
      <c r="N6" s="76"/>
      <c r="O6" s="76"/>
      <c r="P6" s="76"/>
      <c r="Q6" s="76"/>
      <c r="R6" s="76">
        <v>0.099</v>
      </c>
      <c r="S6" s="76"/>
      <c r="T6" s="76"/>
      <c r="U6" s="77"/>
      <c r="V6" s="77"/>
      <c r="W6" s="77">
        <v>0.083</v>
      </c>
      <c r="X6" s="77"/>
      <c r="Y6" s="77"/>
      <c r="Z6" s="77"/>
      <c r="AA6" s="77"/>
      <c r="AB6" s="88"/>
      <c r="AC6" s="88">
        <v>0.09</v>
      </c>
      <c r="AD6" s="147">
        <v>0.142</v>
      </c>
      <c r="AE6" s="72">
        <f>IF(SUM(E6:AD6)&gt;0,AVERAGE(E6:AD6),99)</f>
        <v>0.09866666666666668</v>
      </c>
    </row>
    <row r="7" spans="1:31" ht="12.75" customHeight="1">
      <c r="A7" s="8">
        <v>3</v>
      </c>
      <c r="B7" s="33" t="s">
        <v>630</v>
      </c>
      <c r="C7" s="33" t="s">
        <v>203</v>
      </c>
      <c r="D7" s="251"/>
      <c r="E7" s="120"/>
      <c r="F7" s="85">
        <v>0.15</v>
      </c>
      <c r="G7" s="85"/>
      <c r="H7" s="85">
        <v>0.327</v>
      </c>
      <c r="I7" s="85"/>
      <c r="J7" s="85"/>
      <c r="K7" s="85"/>
      <c r="L7" s="76">
        <v>0.183</v>
      </c>
      <c r="M7" s="76"/>
      <c r="N7" s="76">
        <v>0.091</v>
      </c>
      <c r="O7" s="94"/>
      <c r="P7" s="76"/>
      <c r="Q7" s="76"/>
      <c r="R7" s="76"/>
      <c r="S7" s="76"/>
      <c r="T7" s="76">
        <v>0.068</v>
      </c>
      <c r="U7" s="77">
        <v>0.104</v>
      </c>
      <c r="V7" s="77"/>
      <c r="W7" s="77"/>
      <c r="X7" s="77"/>
      <c r="Y7" s="77">
        <v>0.062</v>
      </c>
      <c r="Z7" s="77"/>
      <c r="AA7" s="77">
        <v>0.191</v>
      </c>
      <c r="AB7" s="88"/>
      <c r="AC7" s="88">
        <v>0.059</v>
      </c>
      <c r="AD7" s="88">
        <v>0.028</v>
      </c>
      <c r="AE7" s="72">
        <f>IF(SUM(E7:AD7)&gt;0,AVERAGE(E7:AD7),99)</f>
        <v>0.1263</v>
      </c>
    </row>
    <row r="8" spans="1:31" ht="12.75" customHeight="1">
      <c r="A8" s="8">
        <v>4</v>
      </c>
      <c r="B8" s="33" t="s">
        <v>362</v>
      </c>
      <c r="C8" s="33" t="s">
        <v>168</v>
      </c>
      <c r="D8" s="34"/>
      <c r="E8" s="120"/>
      <c r="F8" s="85"/>
      <c r="G8" s="85"/>
      <c r="H8" s="85">
        <v>0.109</v>
      </c>
      <c r="I8" s="85"/>
      <c r="J8" s="85"/>
      <c r="K8" s="85">
        <v>0.15</v>
      </c>
      <c r="L8" s="76"/>
      <c r="M8" s="76"/>
      <c r="N8" s="76"/>
      <c r="O8" s="94"/>
      <c r="P8" s="76"/>
      <c r="Q8" s="76"/>
      <c r="R8" s="76"/>
      <c r="S8" s="76"/>
      <c r="T8" s="76">
        <v>0.206</v>
      </c>
      <c r="U8" s="77">
        <v>0.069</v>
      </c>
      <c r="V8" s="77"/>
      <c r="W8" s="77"/>
      <c r="X8" s="77"/>
      <c r="Y8" s="77"/>
      <c r="Z8" s="77"/>
      <c r="AA8" s="77">
        <v>0.208</v>
      </c>
      <c r="AB8" s="88"/>
      <c r="AC8" s="88">
        <v>0.149</v>
      </c>
      <c r="AD8" s="88">
        <v>0.056</v>
      </c>
      <c r="AE8" s="72">
        <f>IF(SUM(E8:AD8)&gt;0,AVERAGE(E8:AD8),99)</f>
        <v>0.1352857142857143</v>
      </c>
    </row>
    <row r="9" spans="1:31" ht="12.75" customHeight="1">
      <c r="A9" s="8">
        <v>5</v>
      </c>
      <c r="B9" s="33" t="s">
        <v>158</v>
      </c>
      <c r="C9" s="33" t="s">
        <v>69</v>
      </c>
      <c r="D9" s="34"/>
      <c r="E9" s="116"/>
      <c r="F9" s="85"/>
      <c r="G9" s="85"/>
      <c r="H9" s="85">
        <v>0.218</v>
      </c>
      <c r="I9" s="85"/>
      <c r="J9" s="85"/>
      <c r="K9" s="85"/>
      <c r="L9" s="76"/>
      <c r="M9" s="76"/>
      <c r="N9" s="76"/>
      <c r="O9" s="94">
        <v>0.108</v>
      </c>
      <c r="P9" s="76"/>
      <c r="Q9" s="76"/>
      <c r="R9" s="76"/>
      <c r="S9" s="76"/>
      <c r="T9" s="76">
        <v>0.137</v>
      </c>
      <c r="U9" s="77">
        <v>0.104</v>
      </c>
      <c r="V9" s="77"/>
      <c r="W9" s="77"/>
      <c r="X9" s="77"/>
      <c r="Y9" s="77"/>
      <c r="Z9" s="77"/>
      <c r="AA9" s="77">
        <v>0.2</v>
      </c>
      <c r="AB9" s="88"/>
      <c r="AC9" s="88">
        <v>0.09</v>
      </c>
      <c r="AD9" s="147">
        <v>0.142</v>
      </c>
      <c r="AE9" s="72">
        <f>IF(SUM(E9:AD9)&gt;0,AVERAGE(E9:AD9),99)</f>
        <v>0.14271428571428574</v>
      </c>
    </row>
    <row r="10" spans="1:31" ht="12.75" customHeight="1">
      <c r="A10" s="8">
        <v>6</v>
      </c>
      <c r="B10" s="33" t="s">
        <v>220</v>
      </c>
      <c r="C10" s="33" t="s">
        <v>67</v>
      </c>
      <c r="D10" s="34"/>
      <c r="E10" s="120">
        <v>0.199</v>
      </c>
      <c r="F10" s="85">
        <v>0.075</v>
      </c>
      <c r="G10" s="85"/>
      <c r="H10" s="85"/>
      <c r="I10" s="85">
        <v>0.12</v>
      </c>
      <c r="J10" s="85"/>
      <c r="K10" s="85"/>
      <c r="L10" s="76"/>
      <c r="M10" s="76">
        <v>0.068</v>
      </c>
      <c r="N10" s="76"/>
      <c r="O10" s="94"/>
      <c r="P10" s="76"/>
      <c r="Q10" s="76"/>
      <c r="R10" s="76"/>
      <c r="S10" s="76"/>
      <c r="T10" s="76"/>
      <c r="U10" s="77"/>
      <c r="V10" s="77"/>
      <c r="W10" s="77"/>
      <c r="X10" s="77">
        <v>0.187</v>
      </c>
      <c r="Y10" s="77"/>
      <c r="Z10" s="77"/>
      <c r="AA10" s="77">
        <v>0.241</v>
      </c>
      <c r="AB10" s="88"/>
      <c r="AC10" s="88">
        <v>0.149</v>
      </c>
      <c r="AD10" s="88">
        <v>0.255</v>
      </c>
      <c r="AE10" s="72">
        <f>IF(SUM(E10:AD10)&gt;0,AVERAGE(E10:AD10),99)</f>
        <v>0.16175</v>
      </c>
    </row>
    <row r="11" spans="1:31" ht="12.75" customHeight="1">
      <c r="A11" s="8">
        <v>7</v>
      </c>
      <c r="B11" s="33" t="s">
        <v>349</v>
      </c>
      <c r="C11" s="33" t="s">
        <v>65</v>
      </c>
      <c r="D11" s="9"/>
      <c r="E11" s="116"/>
      <c r="F11" s="85">
        <v>0.375</v>
      </c>
      <c r="G11" s="85"/>
      <c r="H11" s="85"/>
      <c r="I11" s="85"/>
      <c r="J11" s="85"/>
      <c r="K11" s="98"/>
      <c r="L11" s="76"/>
      <c r="M11" s="76">
        <v>0.206</v>
      </c>
      <c r="N11" s="76"/>
      <c r="O11" s="94"/>
      <c r="P11" s="76">
        <v>0.137</v>
      </c>
      <c r="Q11" s="76"/>
      <c r="R11" s="76">
        <v>0.199</v>
      </c>
      <c r="S11" s="76"/>
      <c r="T11" s="76"/>
      <c r="U11" s="77"/>
      <c r="V11" s="77"/>
      <c r="W11" s="77"/>
      <c r="X11" s="77">
        <v>0.125</v>
      </c>
      <c r="Y11" s="77"/>
      <c r="Z11" s="77">
        <v>0.083</v>
      </c>
      <c r="AA11" s="77"/>
      <c r="AB11" s="88">
        <v>0.112</v>
      </c>
      <c r="AC11" s="88"/>
      <c r="AD11" s="147"/>
      <c r="AE11" s="72">
        <f>IF(SUM(E11:AD11)&gt;0,AVERAGE(E11:AD11),99)</f>
        <v>0.17671428571428574</v>
      </c>
    </row>
    <row r="12" spans="1:31" ht="12.75" customHeight="1">
      <c r="A12" s="8">
        <v>8</v>
      </c>
      <c r="B12" s="33" t="s">
        <v>218</v>
      </c>
      <c r="C12" s="33" t="s">
        <v>206</v>
      </c>
      <c r="D12" s="9"/>
      <c r="E12" s="120"/>
      <c r="F12" s="85">
        <v>0.225</v>
      </c>
      <c r="G12" s="85"/>
      <c r="H12" s="85"/>
      <c r="I12" s="85"/>
      <c r="J12" s="85"/>
      <c r="K12" s="85"/>
      <c r="L12" s="76"/>
      <c r="M12" s="76"/>
      <c r="N12" s="76"/>
      <c r="O12" s="94"/>
      <c r="P12" s="76"/>
      <c r="Q12" s="76">
        <v>0.157</v>
      </c>
      <c r="R12" s="76"/>
      <c r="S12" s="76"/>
      <c r="T12" s="76"/>
      <c r="U12" s="77"/>
      <c r="V12" s="77"/>
      <c r="W12" s="77"/>
      <c r="X12" s="77"/>
      <c r="Y12" s="77"/>
      <c r="Z12" s="77"/>
      <c r="AA12" s="77"/>
      <c r="AB12" s="88"/>
      <c r="AC12" s="88"/>
      <c r="AD12" s="88"/>
      <c r="AE12" s="72">
        <f>IF(SUM(E12:AD12)&gt;0,AVERAGE(E12:AD12),99)</f>
        <v>0.191</v>
      </c>
    </row>
    <row r="13" spans="1:31" ht="12.75" customHeight="1">
      <c r="A13" s="8">
        <v>9</v>
      </c>
      <c r="B13" s="33" t="s">
        <v>344</v>
      </c>
      <c r="C13" s="33" t="s">
        <v>321</v>
      </c>
      <c r="D13" s="36"/>
      <c r="E13" s="85"/>
      <c r="F13" s="85"/>
      <c r="G13" s="85"/>
      <c r="H13" s="85"/>
      <c r="I13" s="85"/>
      <c r="J13" s="85"/>
      <c r="K13" s="85"/>
      <c r="L13" s="76"/>
      <c r="M13" s="76"/>
      <c r="N13" s="76"/>
      <c r="O13" s="76"/>
      <c r="P13" s="76"/>
      <c r="Q13" s="76"/>
      <c r="R13" s="76"/>
      <c r="S13" s="76"/>
      <c r="T13" s="76">
        <v>0.206</v>
      </c>
      <c r="U13" s="77"/>
      <c r="V13" s="77"/>
      <c r="W13" s="77">
        <v>0.166</v>
      </c>
      <c r="X13" s="77"/>
      <c r="Y13" s="77">
        <v>0.125</v>
      </c>
      <c r="Z13" s="77"/>
      <c r="AA13" s="77"/>
      <c r="AB13" s="88"/>
      <c r="AC13" s="88">
        <v>0.27</v>
      </c>
      <c r="AD13" s="147">
        <v>0.284</v>
      </c>
      <c r="AE13" s="72">
        <f>IF(SUM(E13:AD13)&gt;0,AVERAGE(E13:AD13),99)</f>
        <v>0.2102</v>
      </c>
    </row>
    <row r="14" spans="1:31" ht="12.75" customHeight="1">
      <c r="A14" s="8">
        <v>10</v>
      </c>
      <c r="B14" s="33" t="s">
        <v>219</v>
      </c>
      <c r="C14" s="33" t="s">
        <v>230</v>
      </c>
      <c r="D14" s="302"/>
      <c r="E14" s="120"/>
      <c r="F14" s="85"/>
      <c r="G14" s="85"/>
      <c r="H14" s="85">
        <v>0.545</v>
      </c>
      <c r="I14" s="85"/>
      <c r="J14" s="85"/>
      <c r="K14" s="85"/>
      <c r="L14" s="76"/>
      <c r="M14" s="76"/>
      <c r="N14" s="76">
        <v>0.183</v>
      </c>
      <c r="O14" s="94"/>
      <c r="P14" s="76"/>
      <c r="Q14" s="76"/>
      <c r="R14" s="76"/>
      <c r="S14" s="76"/>
      <c r="T14" s="76">
        <v>0.343</v>
      </c>
      <c r="U14" s="77">
        <v>0.173</v>
      </c>
      <c r="V14" s="77"/>
      <c r="W14" s="77"/>
      <c r="X14" s="77"/>
      <c r="Y14" s="77">
        <v>0.187</v>
      </c>
      <c r="Z14" s="77"/>
      <c r="AA14" s="77">
        <v>0.108</v>
      </c>
      <c r="AB14" s="88"/>
      <c r="AC14" s="88">
        <v>0.149</v>
      </c>
      <c r="AD14" s="147">
        <v>0.085</v>
      </c>
      <c r="AE14" s="72">
        <f>IF(SUM(E14:AD14)&gt;0,AVERAGE(E14:AD14),99)</f>
        <v>0.22162500000000002</v>
      </c>
    </row>
    <row r="15" spans="1:31" ht="12.75" customHeight="1">
      <c r="A15" s="8">
        <v>11</v>
      </c>
      <c r="B15" s="33" t="s">
        <v>365</v>
      </c>
      <c r="C15" s="33" t="s">
        <v>229</v>
      </c>
      <c r="D15" s="35"/>
      <c r="E15" s="116"/>
      <c r="F15" s="85"/>
      <c r="G15" s="85"/>
      <c r="H15" s="85"/>
      <c r="I15" s="85"/>
      <c r="J15" s="85"/>
      <c r="K15" s="85"/>
      <c r="L15" s="76"/>
      <c r="M15" s="76"/>
      <c r="N15" s="76">
        <v>0.275</v>
      </c>
      <c r="O15" s="94"/>
      <c r="P15" s="76"/>
      <c r="Q15" s="76"/>
      <c r="R15" s="76"/>
      <c r="S15" s="76"/>
      <c r="T15" s="76"/>
      <c r="U15" s="77">
        <v>0.173</v>
      </c>
      <c r="V15" s="77"/>
      <c r="W15" s="77"/>
      <c r="X15" s="77"/>
      <c r="Y15" s="77"/>
      <c r="Z15" s="77"/>
      <c r="AA15" s="77"/>
      <c r="AB15" s="88"/>
      <c r="AC15" s="88"/>
      <c r="AD15" s="147"/>
      <c r="AE15" s="72">
        <f>IF(SUM(E15:AD15)&gt;0,AVERAGE(E15:AD15),99)</f>
        <v>0.224</v>
      </c>
    </row>
    <row r="16" spans="1:31" ht="12.75" customHeight="1">
      <c r="A16" s="8">
        <v>12</v>
      </c>
      <c r="B16" s="97" t="s">
        <v>712</v>
      </c>
      <c r="C16" s="97" t="s">
        <v>713</v>
      </c>
      <c r="D16" s="35"/>
      <c r="E16" s="120"/>
      <c r="F16" s="85"/>
      <c r="G16" s="85"/>
      <c r="H16" s="85"/>
      <c r="I16" s="85"/>
      <c r="J16" s="85"/>
      <c r="K16" s="85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77"/>
      <c r="W16" s="77"/>
      <c r="X16" s="77"/>
      <c r="Y16" s="77"/>
      <c r="Z16" s="77"/>
      <c r="AA16" s="77"/>
      <c r="AB16" s="88">
        <v>0.225</v>
      </c>
      <c r="AC16" s="88"/>
      <c r="AD16" s="304"/>
      <c r="AE16" s="72">
        <f>IF(SUM(E16:AD16)&gt;0,AVERAGE(E16:AD16),99)</f>
        <v>0.225</v>
      </c>
    </row>
    <row r="17" spans="1:31" ht="12.75" customHeight="1">
      <c r="A17" s="8">
        <v>13</v>
      </c>
      <c r="B17" s="33" t="s">
        <v>695</v>
      </c>
      <c r="C17" s="33" t="s">
        <v>696</v>
      </c>
      <c r="D17" s="9"/>
      <c r="E17" s="120"/>
      <c r="F17" s="85"/>
      <c r="G17" s="85"/>
      <c r="H17" s="85"/>
      <c r="I17" s="85"/>
      <c r="J17" s="85"/>
      <c r="K17" s="85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77"/>
      <c r="W17" s="77"/>
      <c r="X17" s="77"/>
      <c r="Y17" s="77"/>
      <c r="Z17" s="77">
        <v>0.25</v>
      </c>
      <c r="AA17" s="77"/>
      <c r="AB17" s="88"/>
      <c r="AC17" s="88"/>
      <c r="AD17" s="140"/>
      <c r="AE17" s="72">
        <f>IF(SUM(E17:AD17)&gt;0,AVERAGE(E17:AD17),99)</f>
        <v>0.25</v>
      </c>
    </row>
    <row r="18" spans="1:31" ht="12.75" customHeight="1">
      <c r="A18" s="8">
        <v>14</v>
      </c>
      <c r="B18" s="33" t="s">
        <v>369</v>
      </c>
      <c r="C18" s="33" t="s">
        <v>335</v>
      </c>
      <c r="D18" s="34"/>
      <c r="E18" s="120"/>
      <c r="F18" s="85">
        <v>0.225</v>
      </c>
      <c r="G18" s="85"/>
      <c r="H18" s="85"/>
      <c r="I18" s="85"/>
      <c r="J18" s="85"/>
      <c r="K18" s="85"/>
      <c r="L18" s="76"/>
      <c r="M18" s="76"/>
      <c r="N18" s="76"/>
      <c r="O18" s="94"/>
      <c r="P18" s="76"/>
      <c r="Q18" s="76"/>
      <c r="R18" s="76"/>
      <c r="S18" s="76"/>
      <c r="T18" s="76">
        <v>0.343</v>
      </c>
      <c r="U18" s="77"/>
      <c r="V18" s="77"/>
      <c r="W18" s="77"/>
      <c r="X18" s="77"/>
      <c r="Y18" s="77"/>
      <c r="Z18" s="77">
        <v>0.166</v>
      </c>
      <c r="AA18" s="77"/>
      <c r="AB18" s="88">
        <v>0.337</v>
      </c>
      <c r="AC18" s="88">
        <v>0.299</v>
      </c>
      <c r="AD18" s="141"/>
      <c r="AE18" s="72">
        <f>IF(SUM(E18:AD18)&gt;0,AVERAGE(E18:AD18),99)</f>
        <v>0.274</v>
      </c>
    </row>
    <row r="19" spans="1:31" ht="12.75" customHeight="1">
      <c r="A19" s="8">
        <v>15</v>
      </c>
      <c r="B19" s="33" t="s">
        <v>359</v>
      </c>
      <c r="C19" s="33" t="s">
        <v>311</v>
      </c>
      <c r="D19" s="34"/>
      <c r="E19" s="120"/>
      <c r="F19" s="85"/>
      <c r="G19" s="85"/>
      <c r="H19" s="85"/>
      <c r="I19" s="85"/>
      <c r="J19" s="85"/>
      <c r="K19" s="85"/>
      <c r="L19" s="76"/>
      <c r="M19" s="76"/>
      <c r="N19" s="76"/>
      <c r="O19" s="76"/>
      <c r="P19" s="76"/>
      <c r="Q19" s="76"/>
      <c r="R19" s="76"/>
      <c r="S19" s="76"/>
      <c r="T19" s="76"/>
      <c r="U19" s="77">
        <v>0.347</v>
      </c>
      <c r="V19" s="77"/>
      <c r="W19" s="77">
        <v>0.25</v>
      </c>
      <c r="X19" s="77"/>
      <c r="Y19" s="77">
        <v>0.187</v>
      </c>
      <c r="Z19" s="77"/>
      <c r="AA19" s="77"/>
      <c r="AB19" s="88"/>
      <c r="AC19" s="88">
        <v>0.329</v>
      </c>
      <c r="AD19" s="140">
        <v>0.312</v>
      </c>
      <c r="AE19" s="72">
        <f>IF(SUM(E19:AD19)&gt;0,AVERAGE(E19:AD19),99)</f>
        <v>0.28500000000000003</v>
      </c>
    </row>
    <row r="20" spans="1:31" ht="12.75" customHeight="1">
      <c r="A20" s="8">
        <v>16</v>
      </c>
      <c r="B20" s="33" t="s">
        <v>561</v>
      </c>
      <c r="C20" s="33" t="s">
        <v>299</v>
      </c>
      <c r="D20" s="34"/>
      <c r="E20" s="116"/>
      <c r="F20" s="85" t="s">
        <v>560</v>
      </c>
      <c r="G20" s="85"/>
      <c r="H20" s="85"/>
      <c r="I20" s="85">
        <v>0.399</v>
      </c>
      <c r="J20" s="85"/>
      <c r="K20" s="85"/>
      <c r="L20" s="76"/>
      <c r="M20" s="76">
        <v>0.206</v>
      </c>
      <c r="N20" s="76"/>
      <c r="O20" s="94"/>
      <c r="P20" s="76"/>
      <c r="Q20" s="76">
        <v>0.314</v>
      </c>
      <c r="R20" s="76">
        <v>0.299</v>
      </c>
      <c r="S20" s="76"/>
      <c r="T20" s="76"/>
      <c r="U20" s="77"/>
      <c r="V20" s="77"/>
      <c r="W20" s="77"/>
      <c r="X20" s="77"/>
      <c r="Y20" s="77"/>
      <c r="Z20" s="77"/>
      <c r="AA20" s="77"/>
      <c r="AB20" s="88"/>
      <c r="AC20" s="88"/>
      <c r="AD20" s="140"/>
      <c r="AE20" s="72">
        <f>IF(SUM(E20:AD20)&gt;0,AVERAGE(E20:AD20),99)</f>
        <v>0.3045</v>
      </c>
    </row>
    <row r="21" spans="1:31" ht="12.75" customHeight="1">
      <c r="A21" s="8">
        <v>17</v>
      </c>
      <c r="B21" s="33" t="s">
        <v>216</v>
      </c>
      <c r="C21" s="33" t="s">
        <v>227</v>
      </c>
      <c r="D21" s="34"/>
      <c r="E21" s="120">
        <v>0.3</v>
      </c>
      <c r="F21" s="85"/>
      <c r="G21" s="85"/>
      <c r="H21" s="85"/>
      <c r="I21" s="85">
        <v>0.399</v>
      </c>
      <c r="J21" s="85"/>
      <c r="K21" s="85"/>
      <c r="L21" s="76"/>
      <c r="M21" s="76">
        <v>0.458</v>
      </c>
      <c r="N21" s="76"/>
      <c r="O21" s="94"/>
      <c r="P21" s="76"/>
      <c r="Q21" s="76"/>
      <c r="R21" s="76"/>
      <c r="S21" s="76"/>
      <c r="T21" s="76"/>
      <c r="U21" s="77"/>
      <c r="V21" s="77"/>
      <c r="W21" s="77"/>
      <c r="X21" s="77"/>
      <c r="Y21" s="77">
        <v>0.312</v>
      </c>
      <c r="Z21" s="77"/>
      <c r="AA21" s="77"/>
      <c r="AB21" s="88">
        <v>0.337</v>
      </c>
      <c r="AC21" s="88">
        <v>0.149</v>
      </c>
      <c r="AD21" s="176">
        <v>0.369</v>
      </c>
      <c r="AE21" s="72">
        <f>IF(SUM(E21:AD21)&gt;0,AVERAGE(E21:AD21),99)</f>
        <v>0.33199999999999996</v>
      </c>
    </row>
    <row r="22" spans="1:31" ht="12.75" customHeight="1">
      <c r="A22" s="8">
        <v>18</v>
      </c>
      <c r="B22" s="33" t="s">
        <v>222</v>
      </c>
      <c r="C22" s="33" t="s">
        <v>151</v>
      </c>
      <c r="D22" s="34"/>
      <c r="E22" s="120"/>
      <c r="F22" s="85"/>
      <c r="G22" s="98"/>
      <c r="H22" s="85"/>
      <c r="I22" s="85"/>
      <c r="J22" s="85"/>
      <c r="K22" s="85"/>
      <c r="L22" s="76"/>
      <c r="M22" s="76"/>
      <c r="N22" s="76">
        <v>0.458</v>
      </c>
      <c r="O22" s="76"/>
      <c r="P22" s="76"/>
      <c r="Q22" s="76"/>
      <c r="R22" s="76"/>
      <c r="S22" s="76"/>
      <c r="T22" s="76">
        <v>0.343</v>
      </c>
      <c r="U22" s="77"/>
      <c r="V22" s="77"/>
      <c r="W22" s="77">
        <v>0.25</v>
      </c>
      <c r="X22" s="77"/>
      <c r="Y22" s="77">
        <v>0.312</v>
      </c>
      <c r="Z22" s="77"/>
      <c r="AA22" s="77"/>
      <c r="AB22" s="88"/>
      <c r="AC22" s="88"/>
      <c r="AD22" s="140"/>
      <c r="AE22" s="72">
        <f>IF(SUM(E22:AD22)&gt;0,AVERAGE(E22:AD22),99)</f>
        <v>0.34075000000000005</v>
      </c>
    </row>
    <row r="23" spans="1:31" ht="12.75" customHeight="1">
      <c r="A23" s="8">
        <v>19</v>
      </c>
      <c r="B23" s="33" t="s">
        <v>337</v>
      </c>
      <c r="C23" s="33" t="s">
        <v>77</v>
      </c>
      <c r="D23" s="34"/>
      <c r="E23" s="116"/>
      <c r="F23" s="85"/>
      <c r="G23" s="98">
        <v>0.552</v>
      </c>
      <c r="H23" s="85"/>
      <c r="I23" s="85"/>
      <c r="J23" s="98">
        <v>0.326</v>
      </c>
      <c r="K23" s="85"/>
      <c r="L23" s="76"/>
      <c r="M23" s="76"/>
      <c r="N23" s="76"/>
      <c r="O23" s="94">
        <v>0.314</v>
      </c>
      <c r="P23" s="76"/>
      <c r="Q23" s="76"/>
      <c r="R23" s="76"/>
      <c r="S23" s="76"/>
      <c r="T23" s="76">
        <v>0.343</v>
      </c>
      <c r="U23" s="77"/>
      <c r="V23" s="106">
        <v>0.487</v>
      </c>
      <c r="W23" s="77"/>
      <c r="X23" s="77"/>
      <c r="Y23" s="77"/>
      <c r="Z23" s="77"/>
      <c r="AA23" s="77">
        <v>0.266</v>
      </c>
      <c r="AB23" s="88"/>
      <c r="AC23" s="88">
        <v>0.329</v>
      </c>
      <c r="AD23" s="140">
        <v>0.142</v>
      </c>
      <c r="AE23" s="72">
        <f>IF(SUM(E23:AD23)&gt;0,AVERAGE(E23:AD23),99)</f>
        <v>0.34487500000000004</v>
      </c>
    </row>
    <row r="24" spans="1:31" ht="12.75" customHeight="1">
      <c r="A24" s="8">
        <v>20</v>
      </c>
      <c r="B24" s="97" t="s">
        <v>554</v>
      </c>
      <c r="C24" s="214" t="s">
        <v>296</v>
      </c>
      <c r="D24" s="34"/>
      <c r="E24" s="230">
        <v>0.499</v>
      </c>
      <c r="F24" s="85"/>
      <c r="G24" s="85"/>
      <c r="H24" s="85"/>
      <c r="I24" s="85">
        <v>0.24</v>
      </c>
      <c r="J24" s="85"/>
      <c r="K24" s="85"/>
      <c r="L24" s="76"/>
      <c r="M24" s="76"/>
      <c r="N24" s="76"/>
      <c r="O24" s="94"/>
      <c r="P24" s="76"/>
      <c r="Q24" s="76"/>
      <c r="R24" s="76"/>
      <c r="S24" s="76"/>
      <c r="T24" s="76"/>
      <c r="U24" s="77"/>
      <c r="V24" s="77"/>
      <c r="W24" s="77"/>
      <c r="X24" s="77"/>
      <c r="Y24" s="77"/>
      <c r="Z24" s="77"/>
      <c r="AA24" s="77"/>
      <c r="AB24" s="88"/>
      <c r="AC24" s="88"/>
      <c r="AD24" s="140"/>
      <c r="AE24" s="72">
        <f>IF(SUM(E24:AD24)&gt;0,AVERAGE(E24:AD24),99)</f>
        <v>0.3695</v>
      </c>
    </row>
    <row r="25" spans="1:31" ht="12.75" customHeight="1">
      <c r="A25" s="8">
        <v>21</v>
      </c>
      <c r="B25" s="33" t="s">
        <v>160</v>
      </c>
      <c r="C25" s="33" t="s">
        <v>167</v>
      </c>
      <c r="D25" s="36"/>
      <c r="E25" s="116"/>
      <c r="F25" s="85"/>
      <c r="G25" s="85"/>
      <c r="H25" s="85"/>
      <c r="I25" s="85"/>
      <c r="J25" s="85"/>
      <c r="K25" s="85">
        <v>0.3</v>
      </c>
      <c r="L25" s="76"/>
      <c r="M25" s="76"/>
      <c r="N25" s="76"/>
      <c r="O25" s="94"/>
      <c r="P25" s="76"/>
      <c r="Q25" s="76">
        <v>0.471</v>
      </c>
      <c r="R25" s="76"/>
      <c r="S25" s="76"/>
      <c r="T25" s="76"/>
      <c r="U25" s="77">
        <v>0.382</v>
      </c>
      <c r="V25" s="106"/>
      <c r="W25" s="77"/>
      <c r="X25" s="77"/>
      <c r="Y25" s="77">
        <v>0.625</v>
      </c>
      <c r="Z25" s="77"/>
      <c r="AA25" s="77"/>
      <c r="AB25" s="88"/>
      <c r="AC25" s="88">
        <v>0.389</v>
      </c>
      <c r="AD25" s="140">
        <v>0.312</v>
      </c>
      <c r="AE25" s="72">
        <f>IF(SUM(E25:AD25)&gt;0,AVERAGE(E25:AD25),99)</f>
        <v>0.4131666666666666</v>
      </c>
    </row>
    <row r="26" spans="1:31" ht="12.75" customHeight="1">
      <c r="A26" s="8">
        <v>22</v>
      </c>
      <c r="B26" s="33" t="s">
        <v>338</v>
      </c>
      <c r="C26" s="33" t="s">
        <v>318</v>
      </c>
      <c r="D26" s="34"/>
      <c r="E26" s="120"/>
      <c r="F26" s="85"/>
      <c r="G26" s="85"/>
      <c r="H26" s="85">
        <v>0.545</v>
      </c>
      <c r="I26" s="85"/>
      <c r="J26" s="85"/>
      <c r="K26" s="85"/>
      <c r="L26" s="76">
        <v>0.275</v>
      </c>
      <c r="M26" s="76"/>
      <c r="N26" s="76"/>
      <c r="O26" s="94"/>
      <c r="P26" s="76"/>
      <c r="Q26" s="76"/>
      <c r="R26" s="76"/>
      <c r="S26" s="76"/>
      <c r="T26" s="76"/>
      <c r="U26" s="77">
        <v>0.452</v>
      </c>
      <c r="V26" s="77"/>
      <c r="W26" s="77"/>
      <c r="X26" s="77"/>
      <c r="Y26" s="77"/>
      <c r="Z26" s="77"/>
      <c r="AA26" s="77"/>
      <c r="AB26" s="88"/>
      <c r="AC26" s="88"/>
      <c r="AD26" s="140"/>
      <c r="AE26" s="72">
        <f>IF(SUM(E26:AD26)&gt;0,AVERAGE(E26:AD26),99)</f>
        <v>0.424</v>
      </c>
    </row>
    <row r="27" spans="1:31" ht="12.75" customHeight="1">
      <c r="A27" s="8">
        <v>23</v>
      </c>
      <c r="B27" s="33" t="s">
        <v>207</v>
      </c>
      <c r="C27" s="33" t="s">
        <v>209</v>
      </c>
      <c r="D27" s="34"/>
      <c r="E27" s="120"/>
      <c r="F27" s="85"/>
      <c r="G27" s="85"/>
      <c r="H27" s="85"/>
      <c r="I27" s="85"/>
      <c r="J27" s="85"/>
      <c r="K27" s="85"/>
      <c r="L27" s="76"/>
      <c r="M27" s="76"/>
      <c r="N27" s="76">
        <v>0.275</v>
      </c>
      <c r="O27" s="94"/>
      <c r="P27" s="76"/>
      <c r="Q27" s="76"/>
      <c r="R27" s="76">
        <v>0.499</v>
      </c>
      <c r="S27" s="76"/>
      <c r="T27" s="76"/>
      <c r="U27" s="77"/>
      <c r="V27" s="77"/>
      <c r="W27" s="77">
        <v>0.499</v>
      </c>
      <c r="X27" s="77"/>
      <c r="Y27" s="77"/>
      <c r="Z27" s="77"/>
      <c r="AA27" s="77"/>
      <c r="AB27" s="88"/>
      <c r="AC27" s="88"/>
      <c r="AD27" s="140"/>
      <c r="AE27" s="72">
        <f>IF(SUM(E27:AD27)&gt;0,AVERAGE(E27:AD27),99)</f>
        <v>0.4243333333333334</v>
      </c>
    </row>
    <row r="28" spans="1:31" ht="12.75" customHeight="1">
      <c r="A28" s="8">
        <v>24</v>
      </c>
      <c r="B28" s="33" t="s">
        <v>221</v>
      </c>
      <c r="C28" s="33" t="s">
        <v>66</v>
      </c>
      <c r="D28" s="34"/>
      <c r="E28" s="230">
        <v>0.3</v>
      </c>
      <c r="F28" s="85"/>
      <c r="G28" s="85"/>
      <c r="H28" s="85"/>
      <c r="I28" s="85">
        <v>0.399</v>
      </c>
      <c r="J28" s="85"/>
      <c r="K28" s="85"/>
      <c r="L28" s="76"/>
      <c r="M28" s="76">
        <v>0.618</v>
      </c>
      <c r="N28" s="76"/>
      <c r="O28" s="94"/>
      <c r="P28" s="76"/>
      <c r="Q28" s="76"/>
      <c r="R28" s="76">
        <v>0.499</v>
      </c>
      <c r="S28" s="76"/>
      <c r="T28" s="76"/>
      <c r="U28" s="77"/>
      <c r="V28" s="77"/>
      <c r="W28" s="77"/>
      <c r="X28" s="77">
        <v>0.312</v>
      </c>
      <c r="Y28" s="77"/>
      <c r="Z28" s="77"/>
      <c r="AA28" s="77"/>
      <c r="AB28" s="88"/>
      <c r="AC28" s="88"/>
      <c r="AD28" s="140"/>
      <c r="AE28" s="72">
        <f>IF(SUM(E28:AD28)&gt;0,AVERAGE(E28:AD28),99)</f>
        <v>0.42560000000000003</v>
      </c>
    </row>
    <row r="29" spans="1:31" ht="12.75" customHeight="1">
      <c r="A29" s="8">
        <v>25</v>
      </c>
      <c r="B29" s="33" t="s">
        <v>342</v>
      </c>
      <c r="C29" s="33" t="s">
        <v>76</v>
      </c>
      <c r="D29" s="35"/>
      <c r="E29" s="120"/>
      <c r="F29" s="85"/>
      <c r="G29" s="85"/>
      <c r="H29" s="85">
        <v>0.327</v>
      </c>
      <c r="I29" s="85"/>
      <c r="J29" s="85"/>
      <c r="K29" s="85"/>
      <c r="L29" s="76">
        <v>0.458</v>
      </c>
      <c r="M29" s="76"/>
      <c r="N29" s="76"/>
      <c r="O29" s="94"/>
      <c r="P29" s="76"/>
      <c r="Q29" s="76"/>
      <c r="R29" s="76"/>
      <c r="S29" s="76"/>
      <c r="T29" s="76">
        <v>0.756</v>
      </c>
      <c r="U29" s="77">
        <v>0.173</v>
      </c>
      <c r="V29" s="77"/>
      <c r="W29" s="77"/>
      <c r="X29" s="77"/>
      <c r="Y29" s="77"/>
      <c r="Z29" s="77"/>
      <c r="AA29" s="77"/>
      <c r="AB29" s="88"/>
      <c r="AC29" s="88"/>
      <c r="AD29" s="140"/>
      <c r="AE29" s="72">
        <f>IF(SUM(E29:AD29)&gt;0,AVERAGE(E29:AD29),99)</f>
        <v>0.4285</v>
      </c>
    </row>
    <row r="30" spans="1:31" ht="12.75" customHeight="1">
      <c r="A30" s="8">
        <v>26</v>
      </c>
      <c r="B30" s="33" t="s">
        <v>336</v>
      </c>
      <c r="C30" s="33" t="s">
        <v>317</v>
      </c>
      <c r="D30" s="9"/>
      <c r="E30" s="120"/>
      <c r="F30" s="85">
        <v>0.375</v>
      </c>
      <c r="G30" s="85"/>
      <c r="H30" s="85">
        <v>0.763</v>
      </c>
      <c r="I30" s="85"/>
      <c r="J30" s="85"/>
      <c r="K30" s="85"/>
      <c r="L30" s="76">
        <v>0.275</v>
      </c>
      <c r="M30" s="76"/>
      <c r="N30" s="76">
        <v>0.733</v>
      </c>
      <c r="O30" s="76"/>
      <c r="P30" s="94"/>
      <c r="Q30" s="76"/>
      <c r="R30" s="76"/>
      <c r="S30" s="76"/>
      <c r="T30" s="76">
        <v>0.687</v>
      </c>
      <c r="U30" s="77">
        <v>0.313</v>
      </c>
      <c r="V30" s="77"/>
      <c r="W30" s="77"/>
      <c r="X30" s="77"/>
      <c r="Y30" s="77"/>
      <c r="Z30" s="77"/>
      <c r="AA30" s="77">
        <v>0.275</v>
      </c>
      <c r="AB30" s="88"/>
      <c r="AC30" s="88">
        <v>0.389</v>
      </c>
      <c r="AD30" s="140">
        <v>0.142</v>
      </c>
      <c r="AE30" s="72">
        <f>IF(SUM(E30:AD30)&gt;0,AVERAGE(E30:AD30),99)</f>
        <v>0.4391111111111112</v>
      </c>
    </row>
    <row r="31" spans="1:31" ht="12.75" customHeight="1">
      <c r="A31" s="8">
        <v>27</v>
      </c>
      <c r="B31" s="33" t="s">
        <v>354</v>
      </c>
      <c r="C31" s="33" t="s">
        <v>326</v>
      </c>
      <c r="D31" s="34"/>
      <c r="E31" s="116"/>
      <c r="F31" s="85">
        <v>0.675</v>
      </c>
      <c r="G31" s="85"/>
      <c r="H31" s="85"/>
      <c r="I31" s="85"/>
      <c r="J31" s="85"/>
      <c r="K31" s="85"/>
      <c r="L31" s="76"/>
      <c r="M31" s="76"/>
      <c r="N31" s="76"/>
      <c r="O31" s="76"/>
      <c r="P31" s="76">
        <v>0.275</v>
      </c>
      <c r="Q31" s="76"/>
      <c r="R31" s="76"/>
      <c r="S31" s="94">
        <v>0.392</v>
      </c>
      <c r="T31" s="76"/>
      <c r="U31" s="77"/>
      <c r="V31" s="77"/>
      <c r="W31" s="77"/>
      <c r="X31" s="77"/>
      <c r="Y31" s="77"/>
      <c r="Z31" s="77"/>
      <c r="AA31" s="77"/>
      <c r="AB31" s="88"/>
      <c r="AC31" s="88"/>
      <c r="AD31" s="140"/>
      <c r="AE31" s="72">
        <f>IF(SUM(E31:AD31)&gt;0,AVERAGE(E31:AD31),99)</f>
        <v>0.44733333333333336</v>
      </c>
    </row>
    <row r="32" spans="1:31" ht="12.75" customHeight="1">
      <c r="A32" s="8">
        <v>28</v>
      </c>
      <c r="B32" s="33" t="s">
        <v>214</v>
      </c>
      <c r="C32" s="33" t="s">
        <v>224</v>
      </c>
      <c r="D32" s="34"/>
      <c r="E32" s="120"/>
      <c r="F32" s="85">
        <v>0.825</v>
      </c>
      <c r="G32" s="85"/>
      <c r="H32" s="85"/>
      <c r="I32" s="85">
        <v>0.24</v>
      </c>
      <c r="J32" s="85"/>
      <c r="K32" s="85"/>
      <c r="L32" s="76"/>
      <c r="M32" s="76"/>
      <c r="N32" s="76"/>
      <c r="O32" s="76"/>
      <c r="P32" s="76"/>
      <c r="Q32" s="76"/>
      <c r="R32" s="76">
        <v>0.699</v>
      </c>
      <c r="S32" s="76"/>
      <c r="T32" s="76"/>
      <c r="U32" s="77"/>
      <c r="V32" s="77"/>
      <c r="W32" s="77"/>
      <c r="X32" s="77">
        <v>0.312</v>
      </c>
      <c r="Y32" s="77"/>
      <c r="Z32" s="77"/>
      <c r="AA32" s="77">
        <v>0.308</v>
      </c>
      <c r="AB32" s="88"/>
      <c r="AC32" s="88">
        <v>0.509</v>
      </c>
      <c r="AD32" s="140">
        <v>0.454</v>
      </c>
      <c r="AE32" s="72">
        <f>IF(SUM(E32:AD32)&gt;0,AVERAGE(E32:AD32),99)</f>
        <v>0.4781428571428571</v>
      </c>
    </row>
    <row r="33" spans="1:31" ht="12.75" customHeight="1">
      <c r="A33" s="8">
        <v>29</v>
      </c>
      <c r="B33" s="231" t="s">
        <v>744</v>
      </c>
      <c r="C33" s="231" t="s">
        <v>745</v>
      </c>
      <c r="D33" s="34"/>
      <c r="E33" s="120"/>
      <c r="F33" s="85"/>
      <c r="G33" s="85"/>
      <c r="H33" s="85"/>
      <c r="I33" s="85"/>
      <c r="J33" s="85"/>
      <c r="K33" s="85"/>
      <c r="L33" s="76"/>
      <c r="M33" s="76"/>
      <c r="N33" s="76"/>
      <c r="O33" s="76"/>
      <c r="P33" s="76"/>
      <c r="Q33" s="76"/>
      <c r="R33" s="76"/>
      <c r="S33" s="76"/>
      <c r="T33" s="76"/>
      <c r="U33" s="77"/>
      <c r="V33" s="77"/>
      <c r="W33" s="77"/>
      <c r="X33" s="77"/>
      <c r="Y33" s="77"/>
      <c r="Z33" s="77"/>
      <c r="AA33" s="77"/>
      <c r="AB33" s="88"/>
      <c r="AC33" s="88"/>
      <c r="AD33" s="140">
        <v>0.511</v>
      </c>
      <c r="AE33" s="72">
        <f>IF(SUM(E33:AD33)&gt;0,AVERAGE(E33:AD33),99)</f>
        <v>0.511</v>
      </c>
    </row>
    <row r="34" spans="1:31" ht="12.75" customHeight="1">
      <c r="A34" s="8">
        <v>30</v>
      </c>
      <c r="B34" s="33" t="s">
        <v>154</v>
      </c>
      <c r="C34" s="33" t="s">
        <v>161</v>
      </c>
      <c r="D34" s="34"/>
      <c r="E34" s="230">
        <v>0.499</v>
      </c>
      <c r="F34" s="85">
        <v>0.375</v>
      </c>
      <c r="G34" s="85"/>
      <c r="H34" s="85"/>
      <c r="I34" s="85">
        <v>0.72</v>
      </c>
      <c r="J34" s="85"/>
      <c r="K34" s="85"/>
      <c r="L34" s="76"/>
      <c r="M34" s="76">
        <v>0.137</v>
      </c>
      <c r="N34" s="76"/>
      <c r="O34" s="94"/>
      <c r="P34" s="76">
        <v>0.825</v>
      </c>
      <c r="Q34" s="76"/>
      <c r="R34" s="76"/>
      <c r="S34" s="76"/>
      <c r="T34" s="76"/>
      <c r="U34" s="77"/>
      <c r="V34" s="77"/>
      <c r="W34" s="77"/>
      <c r="X34" s="77">
        <v>0.562</v>
      </c>
      <c r="Y34" s="77"/>
      <c r="Z34" s="77"/>
      <c r="AA34" s="77"/>
      <c r="AB34" s="88"/>
      <c r="AC34" s="88"/>
      <c r="AD34" s="140"/>
      <c r="AE34" s="72">
        <f>IF(SUM(E34:AD34)&gt;0,AVERAGE(E34:AD34),99)</f>
        <v>0.5196666666666667</v>
      </c>
    </row>
    <row r="35" spans="1:31" ht="12.75" customHeight="1">
      <c r="A35" s="8">
        <v>31</v>
      </c>
      <c r="B35" s="33" t="s">
        <v>345</v>
      </c>
      <c r="C35" s="33" t="s">
        <v>75</v>
      </c>
      <c r="D35" s="34"/>
      <c r="E35" s="116"/>
      <c r="F35" s="85"/>
      <c r="G35" s="85"/>
      <c r="H35" s="85"/>
      <c r="I35" s="85"/>
      <c r="J35" s="85"/>
      <c r="K35" s="85"/>
      <c r="L35" s="76">
        <v>0.641</v>
      </c>
      <c r="M35" s="76"/>
      <c r="N35" s="76"/>
      <c r="O35" s="76"/>
      <c r="P35" s="76"/>
      <c r="Q35" s="76"/>
      <c r="R35" s="76"/>
      <c r="S35" s="76"/>
      <c r="T35" s="76">
        <v>0.618</v>
      </c>
      <c r="U35" s="77"/>
      <c r="V35" s="77"/>
      <c r="W35" s="77"/>
      <c r="X35" s="77"/>
      <c r="Y35" s="77">
        <v>0.312</v>
      </c>
      <c r="Z35" s="77"/>
      <c r="AA35" s="77"/>
      <c r="AB35" s="88"/>
      <c r="AC35" s="88">
        <v>0.54</v>
      </c>
      <c r="AD35" s="141"/>
      <c r="AE35" s="72">
        <f>IF(SUM(E35:AD35)&gt;0,AVERAGE(E35:AD35),99)</f>
        <v>0.5277499999999999</v>
      </c>
    </row>
    <row r="36" spans="1:31" ht="12.75" customHeight="1">
      <c r="A36" s="8">
        <v>32</v>
      </c>
      <c r="B36" s="33" t="s">
        <v>64</v>
      </c>
      <c r="C36" s="33" t="s">
        <v>74</v>
      </c>
      <c r="D36" s="9"/>
      <c r="E36" s="120"/>
      <c r="F36" s="85"/>
      <c r="G36" s="85"/>
      <c r="H36" s="85"/>
      <c r="I36" s="85"/>
      <c r="J36" s="85"/>
      <c r="K36" s="85">
        <v>0.75</v>
      </c>
      <c r="L36" s="76"/>
      <c r="M36" s="76">
        <v>0.687</v>
      </c>
      <c r="N36" s="76"/>
      <c r="O36" s="76"/>
      <c r="P36" s="76"/>
      <c r="Q36" s="76"/>
      <c r="R36" s="76"/>
      <c r="S36" s="76"/>
      <c r="T36" s="76"/>
      <c r="U36" s="77">
        <v>0.173</v>
      </c>
      <c r="V36" s="77"/>
      <c r="W36" s="77"/>
      <c r="X36" s="77"/>
      <c r="Y36" s="77"/>
      <c r="Z36" s="77"/>
      <c r="AA36" s="77"/>
      <c r="AB36" s="88"/>
      <c r="AC36" s="88"/>
      <c r="AD36" s="140"/>
      <c r="AE36" s="72">
        <f>IF(SUM(E36:AD36)&gt;0,AVERAGE(E36:AD36),99)</f>
        <v>0.5366666666666667</v>
      </c>
    </row>
    <row r="37" spans="1:31" ht="12.75" customHeight="1">
      <c r="A37" s="8">
        <v>33</v>
      </c>
      <c r="B37" s="33" t="s">
        <v>355</v>
      </c>
      <c r="C37" s="33" t="s">
        <v>68</v>
      </c>
      <c r="D37" s="34"/>
      <c r="E37" s="116"/>
      <c r="F37" s="85"/>
      <c r="G37" s="85"/>
      <c r="H37" s="85"/>
      <c r="I37" s="85">
        <v>0.799</v>
      </c>
      <c r="J37" s="85"/>
      <c r="K37" s="85"/>
      <c r="L37" s="76"/>
      <c r="M37" s="76">
        <v>0.458</v>
      </c>
      <c r="N37" s="76"/>
      <c r="O37" s="76"/>
      <c r="P37" s="76"/>
      <c r="Q37" s="76"/>
      <c r="R37" s="76"/>
      <c r="S37" s="76"/>
      <c r="T37" s="76"/>
      <c r="U37" s="77"/>
      <c r="V37" s="77"/>
      <c r="W37" s="77"/>
      <c r="X37" s="77">
        <v>0.687</v>
      </c>
      <c r="Y37" s="77"/>
      <c r="Z37" s="77">
        <v>0.25</v>
      </c>
      <c r="AA37" s="77"/>
      <c r="AB37" s="88"/>
      <c r="AC37" s="88"/>
      <c r="AD37" s="176"/>
      <c r="AE37" s="72">
        <f>IF(SUM(E37:AD37)&gt;0,AVERAGE(E37:AD37),99)</f>
        <v>0.5485</v>
      </c>
    </row>
    <row r="38" spans="1:31" ht="12.75" customHeight="1">
      <c r="A38" s="8">
        <v>34</v>
      </c>
      <c r="B38" s="33" t="s">
        <v>155</v>
      </c>
      <c r="C38" s="33" t="s">
        <v>162</v>
      </c>
      <c r="D38" s="35"/>
      <c r="E38" s="74"/>
      <c r="F38" s="85">
        <v>0.975</v>
      </c>
      <c r="G38" s="85"/>
      <c r="H38" s="85"/>
      <c r="I38" s="85"/>
      <c r="J38" s="85"/>
      <c r="K38" s="85"/>
      <c r="L38" s="76"/>
      <c r="M38" s="76"/>
      <c r="N38" s="76"/>
      <c r="O38" s="76"/>
      <c r="P38" s="76"/>
      <c r="Q38" s="76"/>
      <c r="R38" s="76"/>
      <c r="S38" s="76"/>
      <c r="T38" s="76"/>
      <c r="U38" s="77"/>
      <c r="V38" s="77"/>
      <c r="W38" s="77"/>
      <c r="X38" s="77"/>
      <c r="Y38" s="77"/>
      <c r="Z38" s="77"/>
      <c r="AA38" s="77">
        <v>0.325</v>
      </c>
      <c r="AB38" s="88"/>
      <c r="AC38" s="88"/>
      <c r="AD38" s="140">
        <v>0.369</v>
      </c>
      <c r="AE38" s="72">
        <f>IF(SUM(E38:AD38)&gt;0,AVERAGE(E38:AD38),99)</f>
        <v>0.5563333333333333</v>
      </c>
    </row>
    <row r="39" spans="1:31" ht="12.75" customHeight="1">
      <c r="A39" s="8">
        <v>35</v>
      </c>
      <c r="B39" s="33" t="s">
        <v>340</v>
      </c>
      <c r="C39" s="33" t="s">
        <v>71</v>
      </c>
      <c r="D39" s="34"/>
      <c r="E39" s="120"/>
      <c r="F39" s="98"/>
      <c r="G39" s="85"/>
      <c r="H39" s="85"/>
      <c r="I39" s="85"/>
      <c r="J39" s="85"/>
      <c r="K39" s="98"/>
      <c r="L39" s="76"/>
      <c r="M39" s="76"/>
      <c r="N39" s="76">
        <v>0.458</v>
      </c>
      <c r="O39" s="94"/>
      <c r="P39" s="94"/>
      <c r="Q39" s="76"/>
      <c r="R39" s="76"/>
      <c r="S39" s="76"/>
      <c r="T39" s="76">
        <v>0.756</v>
      </c>
      <c r="U39" s="77">
        <v>0.452</v>
      </c>
      <c r="V39" s="77"/>
      <c r="W39" s="77"/>
      <c r="X39" s="77"/>
      <c r="Y39" s="77">
        <v>0.562</v>
      </c>
      <c r="Z39" s="77"/>
      <c r="AA39" s="77"/>
      <c r="AB39" s="88"/>
      <c r="AC39" s="88"/>
      <c r="AD39" s="140"/>
      <c r="AE39" s="72">
        <f>IF(SUM(E39:AD39)&gt;0,AVERAGE(E39:AD39),99)</f>
        <v>0.5569999999999999</v>
      </c>
    </row>
    <row r="40" spans="1:31" ht="12.75" customHeight="1">
      <c r="A40" s="8">
        <v>36</v>
      </c>
      <c r="B40" s="33" t="s">
        <v>347</v>
      </c>
      <c r="C40" s="33" t="s">
        <v>228</v>
      </c>
      <c r="D40" s="34"/>
      <c r="E40" s="116"/>
      <c r="F40" s="85">
        <v>0.75</v>
      </c>
      <c r="G40" s="85"/>
      <c r="H40" s="85"/>
      <c r="I40" s="85"/>
      <c r="J40" s="85"/>
      <c r="K40" s="85"/>
      <c r="L40" s="76"/>
      <c r="M40" s="76"/>
      <c r="N40" s="76"/>
      <c r="O40" s="76"/>
      <c r="P40" s="76">
        <v>0.412</v>
      </c>
      <c r="Q40" s="76"/>
      <c r="R40" s="76">
        <v>0.899</v>
      </c>
      <c r="S40" s="76"/>
      <c r="T40" s="76"/>
      <c r="U40" s="77"/>
      <c r="V40" s="77"/>
      <c r="W40" s="77"/>
      <c r="X40" s="77">
        <v>0.312</v>
      </c>
      <c r="Y40" s="77"/>
      <c r="Z40" s="77"/>
      <c r="AA40" s="77"/>
      <c r="AB40" s="88"/>
      <c r="AC40" s="88"/>
      <c r="AD40" s="140"/>
      <c r="AE40" s="72">
        <f>IF(SUM(E40:AD40)&gt;0,AVERAGE(E40:AD40),99)</f>
        <v>0.5932499999999999</v>
      </c>
    </row>
    <row r="41" spans="1:31" ht="12.75" customHeight="1">
      <c r="A41" s="8">
        <v>37</v>
      </c>
      <c r="B41" s="33" t="s">
        <v>350</v>
      </c>
      <c r="C41" s="33" t="s">
        <v>164</v>
      </c>
      <c r="D41" s="34"/>
      <c r="E41" s="116"/>
      <c r="F41" s="85">
        <v>0.825</v>
      </c>
      <c r="G41" s="85"/>
      <c r="H41" s="85"/>
      <c r="I41" s="85"/>
      <c r="J41" s="85"/>
      <c r="K41" s="85"/>
      <c r="L41" s="76"/>
      <c r="M41" s="76"/>
      <c r="N41" s="76"/>
      <c r="O41" s="76"/>
      <c r="P41" s="76">
        <v>0.412</v>
      </c>
      <c r="Q41" s="76"/>
      <c r="R41" s="76"/>
      <c r="S41" s="76"/>
      <c r="T41" s="76"/>
      <c r="U41" s="77"/>
      <c r="V41" s="77"/>
      <c r="W41" s="77"/>
      <c r="X41" s="77"/>
      <c r="Y41" s="77"/>
      <c r="Z41" s="77">
        <v>0.583</v>
      </c>
      <c r="AA41" s="77"/>
      <c r="AB41" s="88">
        <v>0.675</v>
      </c>
      <c r="AC41" s="88"/>
      <c r="AD41" s="140"/>
      <c r="AE41" s="72">
        <f>IF(SUM(E41:AD41)&gt;0,AVERAGE(E41:AD41),99)</f>
        <v>0.62375</v>
      </c>
    </row>
    <row r="42" spans="1:31" ht="12.75" customHeight="1">
      <c r="A42" s="8">
        <v>38</v>
      </c>
      <c r="B42" s="33" t="s">
        <v>346</v>
      </c>
      <c r="C42" s="33" t="s">
        <v>322</v>
      </c>
      <c r="D42" s="34"/>
      <c r="E42" s="116"/>
      <c r="F42" s="85"/>
      <c r="G42" s="85"/>
      <c r="H42" s="85"/>
      <c r="I42" s="85"/>
      <c r="J42" s="85"/>
      <c r="K42" s="85"/>
      <c r="L42" s="76">
        <v>0.825</v>
      </c>
      <c r="M42" s="76"/>
      <c r="N42" s="76">
        <v>1</v>
      </c>
      <c r="O42" s="76"/>
      <c r="P42" s="76"/>
      <c r="Q42" s="76"/>
      <c r="R42" s="76"/>
      <c r="S42" s="76"/>
      <c r="T42" s="76"/>
      <c r="U42" s="77">
        <v>0.452</v>
      </c>
      <c r="V42" s="77"/>
      <c r="W42" s="77"/>
      <c r="X42" s="77"/>
      <c r="Y42" s="77">
        <v>0.312</v>
      </c>
      <c r="Z42" s="77"/>
      <c r="AA42" s="77"/>
      <c r="AB42" s="88"/>
      <c r="AC42" s="88">
        <v>0.569</v>
      </c>
      <c r="AD42" s="141"/>
      <c r="AE42" s="72">
        <f>IF(SUM(E42:AD42)&gt;0,AVERAGE(E42:AD42),99)</f>
        <v>0.6315999999999999</v>
      </c>
    </row>
    <row r="43" spans="1:31" ht="12.75" customHeight="1">
      <c r="A43" s="8">
        <v>39</v>
      </c>
      <c r="B43" s="33" t="s">
        <v>215</v>
      </c>
      <c r="C43" s="33" t="s">
        <v>226</v>
      </c>
      <c r="D43" s="9"/>
      <c r="E43" s="120"/>
      <c r="F43" s="85">
        <v>0.375</v>
      </c>
      <c r="G43" s="85"/>
      <c r="H43" s="85"/>
      <c r="I43" s="85"/>
      <c r="J43" s="85"/>
      <c r="K43" s="85"/>
      <c r="L43" s="76"/>
      <c r="M43" s="76">
        <v>0.756</v>
      </c>
      <c r="N43" s="76"/>
      <c r="O43" s="76"/>
      <c r="P43" s="76"/>
      <c r="Q43" s="76">
        <v>0.785</v>
      </c>
      <c r="R43" s="76"/>
      <c r="S43" s="76"/>
      <c r="T43" s="76"/>
      <c r="U43" s="77"/>
      <c r="V43" s="77"/>
      <c r="W43" s="77"/>
      <c r="X43" s="77"/>
      <c r="Y43" s="77"/>
      <c r="Z43" s="77"/>
      <c r="AA43" s="77"/>
      <c r="AB43" s="88"/>
      <c r="AC43" s="88"/>
      <c r="AD43" s="140"/>
      <c r="AE43" s="72">
        <f>IF(SUM(E43:AD43)&gt;0,AVERAGE(E43:AD43),99)</f>
        <v>0.6386666666666666</v>
      </c>
    </row>
    <row r="44" spans="1:31" ht="12.75" customHeight="1">
      <c r="A44" s="8">
        <v>40</v>
      </c>
      <c r="B44" s="33" t="s">
        <v>352</v>
      </c>
      <c r="C44" s="33" t="s">
        <v>165</v>
      </c>
      <c r="D44" s="34"/>
      <c r="E44" s="120"/>
      <c r="F44" s="85"/>
      <c r="G44" s="98"/>
      <c r="H44" s="85"/>
      <c r="I44" s="85"/>
      <c r="J44" s="85"/>
      <c r="K44" s="85">
        <v>0.9</v>
      </c>
      <c r="L44" s="76"/>
      <c r="M44" s="76">
        <v>0.458</v>
      </c>
      <c r="N44" s="76"/>
      <c r="O44" s="76"/>
      <c r="P44" s="76"/>
      <c r="Q44" s="76"/>
      <c r="R44" s="76">
        <v>0.799</v>
      </c>
      <c r="S44" s="76"/>
      <c r="T44" s="76"/>
      <c r="U44" s="77"/>
      <c r="V44" s="77"/>
      <c r="W44" s="77">
        <v>0.499</v>
      </c>
      <c r="X44" s="77"/>
      <c r="Y44" s="77"/>
      <c r="Z44" s="77"/>
      <c r="AA44" s="77"/>
      <c r="AB44" s="88">
        <v>0.562</v>
      </c>
      <c r="AC44" s="88"/>
      <c r="AD44" s="140"/>
      <c r="AE44" s="72">
        <f>IF(SUM(E44:AD44)&gt;0,AVERAGE(E44:AD44),99)</f>
        <v>0.6436</v>
      </c>
    </row>
    <row r="45" spans="1:31" ht="12.75" customHeight="1">
      <c r="A45" s="8">
        <v>41</v>
      </c>
      <c r="B45" s="33" t="s">
        <v>358</v>
      </c>
      <c r="C45" s="33" t="s">
        <v>329</v>
      </c>
      <c r="D45" s="36"/>
      <c r="E45" s="116"/>
      <c r="F45" s="85"/>
      <c r="G45" s="85"/>
      <c r="H45" s="85"/>
      <c r="I45" s="85"/>
      <c r="J45" s="85"/>
      <c r="K45" s="85"/>
      <c r="L45" s="76"/>
      <c r="M45" s="76"/>
      <c r="N45" s="76"/>
      <c r="O45" s="76"/>
      <c r="P45" s="76"/>
      <c r="Q45" s="76"/>
      <c r="R45" s="76"/>
      <c r="S45" s="76"/>
      <c r="T45" s="76"/>
      <c r="U45" s="77">
        <v>0.66</v>
      </c>
      <c r="V45" s="77"/>
      <c r="W45" s="77"/>
      <c r="X45" s="77"/>
      <c r="Y45" s="77"/>
      <c r="Z45" s="77"/>
      <c r="AA45" s="77"/>
      <c r="AB45" s="88"/>
      <c r="AC45" s="88">
        <v>0.63</v>
      </c>
      <c r="AD45" s="140"/>
      <c r="AE45" s="72">
        <f>IF(SUM(E45:AD45)&gt;0,AVERAGE(E45:AD45),99)</f>
        <v>0.645</v>
      </c>
    </row>
    <row r="46" spans="1:31" ht="12.75" customHeight="1">
      <c r="A46" s="8">
        <v>42</v>
      </c>
      <c r="B46" s="33" t="s">
        <v>62</v>
      </c>
      <c r="C46" s="33" t="s">
        <v>70</v>
      </c>
      <c r="D46" s="34"/>
      <c r="E46" s="120"/>
      <c r="F46" s="85"/>
      <c r="G46" s="85"/>
      <c r="H46" s="85">
        <v>0.981</v>
      </c>
      <c r="I46" s="85"/>
      <c r="J46" s="85"/>
      <c r="K46" s="85"/>
      <c r="L46" s="76">
        <v>0.458</v>
      </c>
      <c r="M46" s="76"/>
      <c r="N46" s="76"/>
      <c r="O46" s="76"/>
      <c r="P46" s="76"/>
      <c r="Q46" s="76"/>
      <c r="R46" s="76"/>
      <c r="S46" s="76"/>
      <c r="T46" s="76">
        <v>0.893</v>
      </c>
      <c r="U46" s="77"/>
      <c r="V46" s="77"/>
      <c r="W46" s="77"/>
      <c r="X46" s="77"/>
      <c r="Y46" s="77">
        <v>0.687</v>
      </c>
      <c r="Z46" s="77"/>
      <c r="AA46" s="77"/>
      <c r="AB46" s="88"/>
      <c r="AC46" s="88">
        <v>0.389</v>
      </c>
      <c r="AD46" s="140">
        <v>0.483</v>
      </c>
      <c r="AE46" s="72">
        <f>IF(SUM(E46:AD46)&gt;0,AVERAGE(E46:AD46),99)</f>
        <v>0.6485000000000001</v>
      </c>
    </row>
    <row r="47" spans="1:31" ht="12.75" customHeight="1">
      <c r="A47" s="8">
        <v>43</v>
      </c>
      <c r="B47" s="33" t="s">
        <v>679</v>
      </c>
      <c r="C47" s="33" t="s">
        <v>680</v>
      </c>
      <c r="D47" s="34"/>
      <c r="E47" s="120"/>
      <c r="F47" s="85"/>
      <c r="G47" s="85"/>
      <c r="H47" s="85"/>
      <c r="I47" s="85"/>
      <c r="J47" s="85"/>
      <c r="K47" s="85"/>
      <c r="L47" s="76"/>
      <c r="M47" s="76"/>
      <c r="N47" s="76"/>
      <c r="O47" s="76"/>
      <c r="P47" s="76"/>
      <c r="Q47" s="76"/>
      <c r="R47" s="76"/>
      <c r="S47" s="76"/>
      <c r="T47" s="76"/>
      <c r="U47" s="77"/>
      <c r="V47" s="77"/>
      <c r="W47" s="77">
        <v>0.666</v>
      </c>
      <c r="X47" s="77"/>
      <c r="Y47" s="77"/>
      <c r="Z47" s="77"/>
      <c r="AA47" s="77"/>
      <c r="AB47" s="88"/>
      <c r="AC47" s="88"/>
      <c r="AD47" s="141"/>
      <c r="AE47" s="72">
        <f>IF(SUM(E47:AD47)&gt;0,AVERAGE(E47:AD47),99)</f>
        <v>0.666</v>
      </c>
    </row>
    <row r="48" spans="1:31" ht="12.75" customHeight="1">
      <c r="A48" s="8">
        <v>44</v>
      </c>
      <c r="B48" s="33" t="s">
        <v>353</v>
      </c>
      <c r="C48" s="33" t="s">
        <v>325</v>
      </c>
      <c r="D48" s="9"/>
      <c r="E48" s="120"/>
      <c r="F48" s="85"/>
      <c r="G48" s="98"/>
      <c r="H48" s="85">
        <v>0.872</v>
      </c>
      <c r="I48" s="85"/>
      <c r="J48" s="85"/>
      <c r="K48" s="85"/>
      <c r="L48" s="76">
        <v>0.825</v>
      </c>
      <c r="M48" s="76"/>
      <c r="N48" s="76"/>
      <c r="O48" s="76"/>
      <c r="P48" s="76"/>
      <c r="Q48" s="76"/>
      <c r="R48" s="76"/>
      <c r="S48" s="76"/>
      <c r="T48" s="76"/>
      <c r="U48" s="77">
        <v>0.591</v>
      </c>
      <c r="V48" s="77"/>
      <c r="W48" s="77"/>
      <c r="X48" s="77"/>
      <c r="Y48" s="77"/>
      <c r="Z48" s="77"/>
      <c r="AA48" s="77"/>
      <c r="AB48" s="88"/>
      <c r="AC48" s="88">
        <v>0.389</v>
      </c>
      <c r="AD48" s="140"/>
      <c r="AE48" s="72">
        <f>IF(SUM(E48:AD48)&gt;0,AVERAGE(E48:AD48),99)</f>
        <v>0.6692500000000001</v>
      </c>
    </row>
    <row r="49" spans="1:31" ht="13.5" customHeight="1">
      <c r="A49" s="8">
        <v>45</v>
      </c>
      <c r="B49" s="33" t="s">
        <v>341</v>
      </c>
      <c r="C49" s="33" t="s">
        <v>225</v>
      </c>
      <c r="D49" s="34"/>
      <c r="E49" s="120"/>
      <c r="F49" s="85"/>
      <c r="G49" s="85"/>
      <c r="H49" s="85"/>
      <c r="I49" s="85"/>
      <c r="J49" s="85"/>
      <c r="K49" s="85"/>
      <c r="L49" s="76"/>
      <c r="M49" s="76"/>
      <c r="N49" s="76"/>
      <c r="O49" s="76"/>
      <c r="P49" s="76"/>
      <c r="Q49" s="76"/>
      <c r="R49" s="76"/>
      <c r="S49" s="76"/>
      <c r="T49" s="76"/>
      <c r="U49" s="77">
        <v>0.73</v>
      </c>
      <c r="V49" s="77"/>
      <c r="W49" s="77">
        <v>0.583</v>
      </c>
      <c r="X49" s="77"/>
      <c r="Y49" s="77">
        <v>0.812</v>
      </c>
      <c r="Z49" s="77"/>
      <c r="AA49" s="77"/>
      <c r="AB49" s="88"/>
      <c r="AC49" s="88"/>
      <c r="AD49" s="140"/>
      <c r="AE49" s="72">
        <f>IF(SUM(E49:AD49)&gt;0,AVERAGE(E49:AD49),99)</f>
        <v>0.7083333333333334</v>
      </c>
    </row>
    <row r="50" spans="1:31" ht="12.75">
      <c r="A50" s="8">
        <v>46</v>
      </c>
      <c r="B50" s="33" t="s">
        <v>339</v>
      </c>
      <c r="C50" s="33" t="s">
        <v>319</v>
      </c>
      <c r="D50" s="34"/>
      <c r="E50" s="116"/>
      <c r="F50" s="85"/>
      <c r="G50" s="85"/>
      <c r="H50" s="85"/>
      <c r="I50" s="85"/>
      <c r="J50" s="85"/>
      <c r="K50" s="85"/>
      <c r="L50" s="76"/>
      <c r="M50" s="76">
        <v>0.756</v>
      </c>
      <c r="N50" s="76"/>
      <c r="O50" s="76"/>
      <c r="P50" s="76">
        <v>0.687</v>
      </c>
      <c r="Q50" s="76"/>
      <c r="R50" s="76"/>
      <c r="S50" s="76"/>
      <c r="T50" s="76"/>
      <c r="U50" s="77"/>
      <c r="V50" s="77"/>
      <c r="W50" s="77"/>
      <c r="X50" s="77"/>
      <c r="Y50" s="77"/>
      <c r="Z50" s="77"/>
      <c r="AA50" s="77"/>
      <c r="AB50" s="88"/>
      <c r="AC50" s="88"/>
      <c r="AD50" s="141"/>
      <c r="AE50" s="72">
        <f>IF(SUM(E50:AD50)&gt;0,AVERAGE(E50:AD50),99)</f>
        <v>0.7215</v>
      </c>
    </row>
    <row r="51" spans="1:31" ht="12.75">
      <c r="A51" s="8">
        <v>47</v>
      </c>
      <c r="B51" s="33" t="s">
        <v>662</v>
      </c>
      <c r="C51" s="33" t="s">
        <v>661</v>
      </c>
      <c r="D51" s="34"/>
      <c r="E51" s="120"/>
      <c r="F51" s="85"/>
      <c r="G51" s="85"/>
      <c r="H51" s="85"/>
      <c r="I51" s="85"/>
      <c r="J51" s="85"/>
      <c r="K51" s="85"/>
      <c r="L51" s="76"/>
      <c r="M51" s="76"/>
      <c r="N51" s="76">
        <v>0.825</v>
      </c>
      <c r="O51" s="76"/>
      <c r="P51" s="76"/>
      <c r="Q51" s="76"/>
      <c r="R51" s="76"/>
      <c r="S51" s="76"/>
      <c r="T51" s="76">
        <v>0.893</v>
      </c>
      <c r="U51" s="77">
        <v>0.452</v>
      </c>
      <c r="V51" s="77"/>
      <c r="W51" s="77"/>
      <c r="X51" s="77"/>
      <c r="Y51" s="77"/>
      <c r="Z51" s="106"/>
      <c r="AA51" s="106"/>
      <c r="AB51" s="88"/>
      <c r="AC51" s="88"/>
      <c r="AD51" s="140"/>
      <c r="AE51" s="72">
        <f>IF(SUM(E51:AD51)&gt;0,AVERAGE(E51:AD51),99)</f>
        <v>0.7233333333333333</v>
      </c>
    </row>
    <row r="52" spans="1:31" ht="12.75">
      <c r="A52" s="8">
        <v>48</v>
      </c>
      <c r="B52" s="33" t="s">
        <v>360</v>
      </c>
      <c r="C52" s="33" t="s">
        <v>330</v>
      </c>
      <c r="D52" s="249"/>
      <c r="E52" s="120"/>
      <c r="F52" s="85"/>
      <c r="G52" s="85"/>
      <c r="H52" s="85"/>
      <c r="I52" s="85"/>
      <c r="J52" s="85"/>
      <c r="K52" s="85"/>
      <c r="L52" s="76"/>
      <c r="M52" s="76"/>
      <c r="N52" s="76"/>
      <c r="O52" s="76"/>
      <c r="P52" s="76"/>
      <c r="Q52" s="76"/>
      <c r="R52" s="76"/>
      <c r="S52" s="76"/>
      <c r="T52" s="76"/>
      <c r="U52" s="77">
        <v>0.73</v>
      </c>
      <c r="V52" s="77"/>
      <c r="W52" s="77">
        <v>0.916</v>
      </c>
      <c r="X52" s="77"/>
      <c r="Y52" s="77">
        <v>0.812</v>
      </c>
      <c r="Z52" s="77"/>
      <c r="AA52" s="77"/>
      <c r="AB52" s="88"/>
      <c r="AC52" s="88">
        <v>0.63</v>
      </c>
      <c r="AD52" s="141">
        <v>0.54</v>
      </c>
      <c r="AE52" s="72">
        <f>IF(SUM(E52:AD52)&gt;0,AVERAGE(E52:AD52),99)</f>
        <v>0.7256</v>
      </c>
    </row>
    <row r="53" spans="1:31" ht="12.75">
      <c r="A53" s="8">
        <v>49</v>
      </c>
      <c r="B53" s="33" t="s">
        <v>672</v>
      </c>
      <c r="C53" s="33" t="s">
        <v>673</v>
      </c>
      <c r="D53" s="249"/>
      <c r="E53" s="120"/>
      <c r="F53" s="85"/>
      <c r="G53" s="85"/>
      <c r="H53" s="85"/>
      <c r="I53" s="85"/>
      <c r="J53" s="85"/>
      <c r="K53" s="85"/>
      <c r="L53" s="76"/>
      <c r="M53" s="76"/>
      <c r="N53" s="76"/>
      <c r="O53" s="76"/>
      <c r="P53" s="76"/>
      <c r="Q53" s="76"/>
      <c r="R53" s="76"/>
      <c r="S53" s="76"/>
      <c r="T53" s="76"/>
      <c r="U53" s="77">
        <v>0.73</v>
      </c>
      <c r="V53" s="77"/>
      <c r="W53" s="77"/>
      <c r="X53" s="77"/>
      <c r="Y53" s="77"/>
      <c r="Z53" s="77"/>
      <c r="AA53" s="77"/>
      <c r="AB53" s="88"/>
      <c r="AC53" s="88"/>
      <c r="AD53" s="140"/>
      <c r="AE53" s="72">
        <f>IF(SUM(E53:AD53)&gt;0,AVERAGE(E53:AD53),99)</f>
        <v>0.73</v>
      </c>
    </row>
    <row r="54" spans="1:31" ht="12.75">
      <c r="A54" s="8">
        <v>50</v>
      </c>
      <c r="B54" s="33" t="s">
        <v>217</v>
      </c>
      <c r="C54" s="33" t="s">
        <v>149</v>
      </c>
      <c r="D54" s="247"/>
      <c r="E54" s="120">
        <v>0.699</v>
      </c>
      <c r="F54" s="85"/>
      <c r="G54" s="85"/>
      <c r="H54" s="85"/>
      <c r="I54" s="85">
        <v>0.879</v>
      </c>
      <c r="J54" s="85"/>
      <c r="K54" s="85"/>
      <c r="L54" s="76"/>
      <c r="M54" s="76"/>
      <c r="N54" s="76"/>
      <c r="O54" s="76"/>
      <c r="P54" s="76"/>
      <c r="Q54" s="76"/>
      <c r="R54" s="94"/>
      <c r="S54" s="94"/>
      <c r="T54" s="94"/>
      <c r="U54" s="77"/>
      <c r="V54" s="65"/>
      <c r="W54" s="106"/>
      <c r="X54" s="65">
        <v>0.625</v>
      </c>
      <c r="Y54" s="65"/>
      <c r="Z54" s="65"/>
      <c r="AA54" s="65"/>
      <c r="AB54" s="88"/>
      <c r="AC54" s="88"/>
      <c r="AD54" s="141"/>
      <c r="AE54" s="72">
        <f>IF(SUM(E54:AD54)&gt;0,AVERAGE(E54:AD54),99)</f>
        <v>0.7343333333333333</v>
      </c>
    </row>
    <row r="55" spans="1:31" ht="12.75">
      <c r="A55" s="8">
        <v>51</v>
      </c>
      <c r="B55" s="33" t="s">
        <v>343</v>
      </c>
      <c r="C55" s="33" t="s">
        <v>320</v>
      </c>
      <c r="D55" s="247"/>
      <c r="E55" s="120"/>
      <c r="F55" s="85"/>
      <c r="G55" s="85"/>
      <c r="H55" s="85"/>
      <c r="I55" s="85"/>
      <c r="J55" s="85"/>
      <c r="K55" s="85"/>
      <c r="L55" s="76"/>
      <c r="M55" s="76"/>
      <c r="N55" s="76">
        <v>0.825</v>
      </c>
      <c r="O55" s="76"/>
      <c r="P55" s="76"/>
      <c r="Q55" s="76"/>
      <c r="R55" s="76"/>
      <c r="S55" s="76"/>
      <c r="T55" s="76"/>
      <c r="U55" s="77"/>
      <c r="V55" s="77"/>
      <c r="W55" s="77">
        <v>0.75</v>
      </c>
      <c r="X55" s="77"/>
      <c r="Y55" s="77"/>
      <c r="Z55" s="77"/>
      <c r="AA55" s="77"/>
      <c r="AB55" s="88"/>
      <c r="AC55" s="88">
        <v>0.63</v>
      </c>
      <c r="AD55" s="140"/>
      <c r="AE55" s="72">
        <f>IF(SUM(E55:AD55)&gt;0,AVERAGE(E55:AD55),99)</f>
        <v>0.735</v>
      </c>
    </row>
    <row r="56" spans="1:31" ht="12.75">
      <c r="A56" s="8">
        <v>52</v>
      </c>
      <c r="B56" s="33" t="s">
        <v>306</v>
      </c>
      <c r="C56" s="33" t="s">
        <v>307</v>
      </c>
      <c r="D56" s="249"/>
      <c r="E56" s="116"/>
      <c r="F56" s="85"/>
      <c r="G56" s="85"/>
      <c r="H56" s="85"/>
      <c r="I56" s="85"/>
      <c r="J56" s="85"/>
      <c r="K56" s="85">
        <v>0.45</v>
      </c>
      <c r="L56" s="76">
        <v>1</v>
      </c>
      <c r="M56" s="76"/>
      <c r="N56" s="76"/>
      <c r="O56" s="76"/>
      <c r="P56" s="76"/>
      <c r="Q56" s="76"/>
      <c r="R56" s="76"/>
      <c r="S56" s="76"/>
      <c r="T56" s="76">
        <v>0.893</v>
      </c>
      <c r="U56" s="77">
        <v>0.626</v>
      </c>
      <c r="V56" s="77"/>
      <c r="W56" s="77"/>
      <c r="X56" s="77"/>
      <c r="Y56" s="77"/>
      <c r="Z56" s="77"/>
      <c r="AA56" s="77"/>
      <c r="AB56" s="88"/>
      <c r="AC56" s="88"/>
      <c r="AD56" s="141"/>
      <c r="AE56" s="72">
        <f>IF(SUM(E56:AD56)&gt;0,AVERAGE(E56:AD56),99)</f>
        <v>0.74225</v>
      </c>
    </row>
    <row r="57" spans="1:31" ht="12.75">
      <c r="A57" s="8">
        <v>53</v>
      </c>
      <c r="B57" s="33" t="s">
        <v>159</v>
      </c>
      <c r="C57" s="33" t="s">
        <v>166</v>
      </c>
      <c r="D57" s="303"/>
      <c r="E57" s="116"/>
      <c r="F57" s="85"/>
      <c r="G57" s="85"/>
      <c r="H57" s="85">
        <v>1.2</v>
      </c>
      <c r="I57" s="85"/>
      <c r="J57" s="85"/>
      <c r="K57" s="85"/>
      <c r="L57" s="76">
        <v>1</v>
      </c>
      <c r="M57" s="76"/>
      <c r="N57" s="76"/>
      <c r="O57" s="76"/>
      <c r="P57" s="76"/>
      <c r="Q57" s="76"/>
      <c r="R57" s="76"/>
      <c r="S57" s="76"/>
      <c r="T57" s="76">
        <v>0.893</v>
      </c>
      <c r="U57" s="77">
        <v>0.382</v>
      </c>
      <c r="V57" s="77"/>
      <c r="W57" s="77"/>
      <c r="X57" s="77"/>
      <c r="Y57" s="77">
        <v>0.812</v>
      </c>
      <c r="Z57" s="77"/>
      <c r="AA57" s="77"/>
      <c r="AB57" s="88"/>
      <c r="AC57" s="88">
        <v>0.569</v>
      </c>
      <c r="AD57" s="141">
        <v>0.369</v>
      </c>
      <c r="AE57" s="72">
        <f>IF(SUM(E57:AD57)&gt;0,AVERAGE(E57:AD57),99)</f>
        <v>0.7464285714285713</v>
      </c>
    </row>
    <row r="58" spans="1:31" ht="12.75">
      <c r="A58" s="8">
        <v>54</v>
      </c>
      <c r="B58" s="33" t="s">
        <v>348</v>
      </c>
      <c r="C58" s="33" t="s">
        <v>323</v>
      </c>
      <c r="D58" s="167"/>
      <c r="E58" s="165"/>
      <c r="F58" s="85">
        <v>0.975</v>
      </c>
      <c r="G58" s="85"/>
      <c r="H58" s="85"/>
      <c r="I58" s="85"/>
      <c r="J58" s="85"/>
      <c r="K58" s="85"/>
      <c r="L58" s="76"/>
      <c r="M58" s="76">
        <v>0.458</v>
      </c>
      <c r="N58" s="76"/>
      <c r="O58" s="76"/>
      <c r="P58" s="94"/>
      <c r="Q58" s="76">
        <v>0.942</v>
      </c>
      <c r="R58" s="76"/>
      <c r="S58" s="76"/>
      <c r="T58" s="76"/>
      <c r="U58" s="77"/>
      <c r="V58" s="77"/>
      <c r="W58" s="77"/>
      <c r="X58" s="77"/>
      <c r="Y58" s="77"/>
      <c r="Z58" s="77">
        <v>0.666</v>
      </c>
      <c r="AA58" s="77"/>
      <c r="AB58" s="88"/>
      <c r="AC58" s="88"/>
      <c r="AD58" s="140"/>
      <c r="AE58" s="72">
        <f>IF(SUM(E58:AD58)&gt;0,AVERAGE(E58:AD58),99)</f>
        <v>0.76025</v>
      </c>
    </row>
    <row r="59" spans="1:31" ht="13.5" customHeight="1">
      <c r="A59" s="8">
        <v>55</v>
      </c>
      <c r="B59" s="33" t="s">
        <v>363</v>
      </c>
      <c r="C59" s="33" t="s">
        <v>169</v>
      </c>
      <c r="D59" s="249"/>
      <c r="E59" s="120"/>
      <c r="F59" s="85"/>
      <c r="G59" s="85"/>
      <c r="H59" s="85">
        <v>0.981</v>
      </c>
      <c r="I59" s="85"/>
      <c r="J59" s="85"/>
      <c r="K59" s="85">
        <v>1.05</v>
      </c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77"/>
      <c r="W59" s="77"/>
      <c r="X59" s="77"/>
      <c r="Y59" s="77">
        <v>0.687</v>
      </c>
      <c r="Z59" s="77"/>
      <c r="AA59" s="77">
        <v>0.325</v>
      </c>
      <c r="AB59" s="88"/>
      <c r="AC59" s="88"/>
      <c r="AD59" s="140"/>
      <c r="AE59" s="72">
        <f>IF(SUM(E59:AD59)&gt;0,AVERAGE(E59:AD59),99)</f>
        <v>0.76075</v>
      </c>
    </row>
    <row r="60" spans="1:31" ht="12.75">
      <c r="A60" s="8">
        <v>56</v>
      </c>
      <c r="B60" s="231" t="s">
        <v>631</v>
      </c>
      <c r="C60" s="231" t="s">
        <v>632</v>
      </c>
      <c r="D60" s="258"/>
      <c r="E60" s="120"/>
      <c r="F60" s="85"/>
      <c r="G60" s="85"/>
      <c r="H60" s="85"/>
      <c r="I60" s="85"/>
      <c r="J60" s="85"/>
      <c r="K60" s="85"/>
      <c r="L60" s="76">
        <v>0.733</v>
      </c>
      <c r="M60" s="76"/>
      <c r="N60" s="76"/>
      <c r="O60" s="76"/>
      <c r="P60" s="76"/>
      <c r="Q60" s="76"/>
      <c r="R60" s="76"/>
      <c r="S60" s="76"/>
      <c r="T60" s="76"/>
      <c r="U60" s="77"/>
      <c r="V60" s="77"/>
      <c r="W60" s="77"/>
      <c r="X60" s="77"/>
      <c r="Y60" s="77">
        <v>0.812</v>
      </c>
      <c r="Z60" s="77"/>
      <c r="AA60" s="77"/>
      <c r="AB60" s="88"/>
      <c r="AC60" s="88"/>
      <c r="AD60" s="140"/>
      <c r="AE60" s="72">
        <f>IF(SUM(E60:AD60)&gt;0,AVERAGE(E60:AD60),99)</f>
        <v>0.7725</v>
      </c>
    </row>
    <row r="61" spans="1:31" ht="12.75">
      <c r="A61" s="8">
        <v>57</v>
      </c>
      <c r="B61" s="33" t="s">
        <v>213</v>
      </c>
      <c r="C61" s="33" t="s">
        <v>223</v>
      </c>
      <c r="D61" s="258"/>
      <c r="E61" s="120"/>
      <c r="F61" s="85"/>
      <c r="G61" s="85"/>
      <c r="H61" s="85"/>
      <c r="I61" s="85"/>
      <c r="J61" s="85"/>
      <c r="K61" s="85"/>
      <c r="L61" s="76"/>
      <c r="M61" s="76"/>
      <c r="N61" s="76"/>
      <c r="O61" s="76"/>
      <c r="P61" s="76">
        <v>0.962</v>
      </c>
      <c r="Q61" s="76"/>
      <c r="R61" s="76"/>
      <c r="S61" s="76"/>
      <c r="T61" s="76"/>
      <c r="U61" s="77"/>
      <c r="V61" s="77"/>
      <c r="W61" s="77"/>
      <c r="X61" s="77"/>
      <c r="Y61" s="77"/>
      <c r="Z61" s="77"/>
      <c r="AA61" s="77"/>
      <c r="AB61" s="88"/>
      <c r="AC61" s="88">
        <v>0.63</v>
      </c>
      <c r="AD61" s="141"/>
      <c r="AE61" s="72">
        <f>IF(SUM(E61:AD61)&gt;0,AVERAGE(E61:AD61),99)</f>
        <v>0.796</v>
      </c>
    </row>
    <row r="62" spans="1:31" ht="12.75">
      <c r="A62" s="8">
        <v>58</v>
      </c>
      <c r="B62" s="33" t="s">
        <v>63</v>
      </c>
      <c r="C62" s="33" t="s">
        <v>73</v>
      </c>
      <c r="D62" s="259"/>
      <c r="E62" s="120">
        <v>0.799</v>
      </c>
      <c r="F62" s="85"/>
      <c r="G62" s="85"/>
      <c r="H62" s="85"/>
      <c r="I62" s="85">
        <v>0.399</v>
      </c>
      <c r="J62" s="85"/>
      <c r="K62" s="85"/>
      <c r="L62" s="76"/>
      <c r="M62" s="76"/>
      <c r="N62" s="76"/>
      <c r="O62" s="76"/>
      <c r="P62" s="76"/>
      <c r="Q62" s="76"/>
      <c r="R62" s="76">
        <v>1.1</v>
      </c>
      <c r="S62" s="76"/>
      <c r="T62" s="76"/>
      <c r="U62" s="77"/>
      <c r="V62" s="77"/>
      <c r="W62" s="77"/>
      <c r="X62" s="77"/>
      <c r="Y62" s="77"/>
      <c r="Z62" s="77">
        <v>0.916</v>
      </c>
      <c r="AA62" s="77"/>
      <c r="AB62" s="88"/>
      <c r="AC62" s="88"/>
      <c r="AD62" s="140"/>
      <c r="AE62" s="72">
        <f>IF(SUM(E62:AD62)&gt;0,AVERAGE(E62:AD62),99)</f>
        <v>0.8035</v>
      </c>
    </row>
    <row r="63" spans="1:31" ht="12.75">
      <c r="A63" s="8">
        <v>59</v>
      </c>
      <c r="B63" s="33" t="s">
        <v>208</v>
      </c>
      <c r="C63" s="33" t="s">
        <v>210</v>
      </c>
      <c r="D63" s="260"/>
      <c r="E63" s="120"/>
      <c r="F63" s="85"/>
      <c r="G63" s="85"/>
      <c r="H63" s="85"/>
      <c r="I63" s="85"/>
      <c r="J63" s="85"/>
      <c r="K63" s="85"/>
      <c r="L63" s="76"/>
      <c r="M63" s="76"/>
      <c r="N63" s="76">
        <v>0.641</v>
      </c>
      <c r="O63" s="76"/>
      <c r="P63" s="76"/>
      <c r="Q63" s="76"/>
      <c r="R63" s="76">
        <v>0.899</v>
      </c>
      <c r="S63" s="76"/>
      <c r="T63" s="76"/>
      <c r="U63" s="77"/>
      <c r="V63" s="77"/>
      <c r="W63" s="77">
        <v>0.916</v>
      </c>
      <c r="X63" s="77"/>
      <c r="Y63" s="77"/>
      <c r="Z63" s="77"/>
      <c r="AA63" s="77"/>
      <c r="AB63" s="88"/>
      <c r="AC63" s="88"/>
      <c r="AD63" s="141"/>
      <c r="AE63" s="72">
        <f>IF(SUM(E63:AD63)&gt;0,AVERAGE(E63:AD63),99)</f>
        <v>0.8186666666666667</v>
      </c>
    </row>
    <row r="64" spans="1:31" ht="12.75">
      <c r="A64" s="8">
        <v>60</v>
      </c>
      <c r="B64" s="33" t="s">
        <v>697</v>
      </c>
      <c r="C64" s="33" t="s">
        <v>698</v>
      </c>
      <c r="E64" s="120"/>
      <c r="F64" s="85"/>
      <c r="G64" s="85"/>
      <c r="H64" s="85"/>
      <c r="I64" s="85"/>
      <c r="J64" s="85"/>
      <c r="K64" s="85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77"/>
      <c r="W64" s="77"/>
      <c r="X64" s="77"/>
      <c r="Y64" s="77"/>
      <c r="Z64" s="77">
        <v>0.916</v>
      </c>
      <c r="AA64" s="77"/>
      <c r="AB64" s="88">
        <v>0.787</v>
      </c>
      <c r="AC64" s="88"/>
      <c r="AD64" s="140"/>
      <c r="AE64" s="72">
        <f>IF(SUM(E64:AD64)&gt;0,AVERAGE(E64:AD64),99)</f>
        <v>0.8515</v>
      </c>
    </row>
    <row r="65" spans="1:31" ht="12.75">
      <c r="A65" s="8">
        <v>61</v>
      </c>
      <c r="B65" s="33" t="s">
        <v>367</v>
      </c>
      <c r="C65" s="33" t="s">
        <v>333</v>
      </c>
      <c r="D65" s="252"/>
      <c r="E65" s="120">
        <v>0.9</v>
      </c>
      <c r="F65" s="85"/>
      <c r="G65" s="85"/>
      <c r="H65" s="85"/>
      <c r="I65" s="85"/>
      <c r="J65" s="85"/>
      <c r="K65" s="85"/>
      <c r="L65" s="76"/>
      <c r="M65" s="76"/>
      <c r="N65" s="76"/>
      <c r="O65" s="76"/>
      <c r="P65" s="76"/>
      <c r="Q65" s="76"/>
      <c r="R65" s="76"/>
      <c r="S65" s="76"/>
      <c r="T65" s="76"/>
      <c r="U65" s="77"/>
      <c r="V65" s="77"/>
      <c r="W65" s="77"/>
      <c r="X65" s="77">
        <v>0.812</v>
      </c>
      <c r="Y65" s="77"/>
      <c r="Z65" s="77"/>
      <c r="AA65" s="77"/>
      <c r="AB65" s="88"/>
      <c r="AC65" s="88"/>
      <c r="AD65" s="140"/>
      <c r="AE65" s="72">
        <f>IF(SUM(E65:AD65)&gt;0,AVERAGE(E65:AD65),99)</f>
        <v>0.8560000000000001</v>
      </c>
    </row>
    <row r="66" spans="1:31" ht="12.75">
      <c r="A66" s="8">
        <v>62</v>
      </c>
      <c r="B66" s="213" t="s">
        <v>361</v>
      </c>
      <c r="C66" s="213" t="s">
        <v>331</v>
      </c>
      <c r="D66" s="189"/>
      <c r="E66" s="120"/>
      <c r="F66" s="85"/>
      <c r="G66" s="85"/>
      <c r="H66" s="85"/>
      <c r="I66" s="85">
        <v>1.03</v>
      </c>
      <c r="J66" s="85"/>
      <c r="K66" s="85"/>
      <c r="L66" s="76"/>
      <c r="M66" s="76"/>
      <c r="N66" s="76"/>
      <c r="O66" s="76"/>
      <c r="P66" s="76"/>
      <c r="Q66" s="76"/>
      <c r="R66" s="76"/>
      <c r="S66" s="76"/>
      <c r="T66" s="76"/>
      <c r="U66" s="77"/>
      <c r="V66" s="77"/>
      <c r="W66" s="77"/>
      <c r="X66" s="77">
        <v>0.687</v>
      </c>
      <c r="Y66" s="77"/>
      <c r="Z66" s="77"/>
      <c r="AA66" s="77"/>
      <c r="AB66" s="88"/>
      <c r="AC66" s="88"/>
      <c r="AD66" s="141"/>
      <c r="AE66" s="72">
        <f>IF(SUM(E66:AD66)&gt;0,AVERAGE(E66:AD66),99)</f>
        <v>0.8585</v>
      </c>
    </row>
    <row r="67" spans="1:31" ht="12.75">
      <c r="A67" s="8">
        <v>63</v>
      </c>
      <c r="B67" s="23" t="s">
        <v>351</v>
      </c>
      <c r="C67" s="23" t="s">
        <v>324</v>
      </c>
      <c r="D67" s="258"/>
      <c r="E67" s="120"/>
      <c r="F67" s="85">
        <v>0.975</v>
      </c>
      <c r="G67" s="85"/>
      <c r="H67" s="85"/>
      <c r="I67" s="85"/>
      <c r="J67" s="85"/>
      <c r="K67" s="85"/>
      <c r="L67" s="76"/>
      <c r="M67" s="76"/>
      <c r="N67" s="76"/>
      <c r="O67" s="76"/>
      <c r="P67" s="76">
        <v>0.962</v>
      </c>
      <c r="Q67" s="76"/>
      <c r="R67" s="76"/>
      <c r="S67" s="76"/>
      <c r="T67" s="76"/>
      <c r="U67" s="77"/>
      <c r="V67" s="77"/>
      <c r="W67" s="77"/>
      <c r="X67" s="77"/>
      <c r="Y67" s="77"/>
      <c r="Z67" s="77">
        <v>0.75</v>
      </c>
      <c r="AA67" s="77"/>
      <c r="AB67" s="88">
        <v>0.787</v>
      </c>
      <c r="AC67" s="88"/>
      <c r="AD67" s="140"/>
      <c r="AE67" s="72">
        <f>IF(SUM(E67:AD67)&gt;0,AVERAGE(E67:AD67),99)</f>
        <v>0.8684999999999999</v>
      </c>
    </row>
    <row r="68" spans="1:31" ht="12.75">
      <c r="A68" s="8">
        <v>64</v>
      </c>
      <c r="B68" s="23" t="s">
        <v>156</v>
      </c>
      <c r="C68" s="23" t="s">
        <v>163</v>
      </c>
      <c r="D68" s="258"/>
      <c r="E68" s="120"/>
      <c r="F68" s="85"/>
      <c r="G68" s="85"/>
      <c r="H68" s="85"/>
      <c r="I68" s="85"/>
      <c r="J68" s="85"/>
      <c r="K68" s="85"/>
      <c r="L68" s="76"/>
      <c r="M68" s="76"/>
      <c r="N68" s="76"/>
      <c r="O68" s="76"/>
      <c r="P68" s="76"/>
      <c r="Q68" s="76">
        <v>1.1</v>
      </c>
      <c r="R68" s="76">
        <v>1.1</v>
      </c>
      <c r="S68" s="76"/>
      <c r="T68" s="76"/>
      <c r="U68" s="77"/>
      <c r="V68" s="77"/>
      <c r="W68" s="77"/>
      <c r="X68" s="77"/>
      <c r="Y68" s="77"/>
      <c r="Z68" s="77">
        <v>0.416</v>
      </c>
      <c r="AA68" s="77"/>
      <c r="AB68" s="88"/>
      <c r="AC68" s="88"/>
      <c r="AD68" s="141"/>
      <c r="AE68" s="72">
        <f>IF(SUM(E68:AD68)&gt;0,AVERAGE(E68:AD68),99)</f>
        <v>0.872</v>
      </c>
    </row>
    <row r="69" spans="1:31" ht="12.75">
      <c r="A69" s="8">
        <v>65</v>
      </c>
      <c r="B69" s="23" t="s">
        <v>356</v>
      </c>
      <c r="C69" s="23" t="s">
        <v>327</v>
      </c>
      <c r="D69" s="258"/>
      <c r="E69" s="116"/>
      <c r="F69" s="85">
        <v>0.975</v>
      </c>
      <c r="G69" s="85"/>
      <c r="H69" s="85"/>
      <c r="I69" s="85">
        <v>1.03</v>
      </c>
      <c r="J69" s="85"/>
      <c r="K69" s="85"/>
      <c r="L69" s="76"/>
      <c r="M69" s="76">
        <v>0.893</v>
      </c>
      <c r="N69" s="76"/>
      <c r="O69" s="76"/>
      <c r="P69" s="76"/>
      <c r="Q69" s="76"/>
      <c r="R69" s="76"/>
      <c r="S69" s="76"/>
      <c r="T69" s="76"/>
      <c r="U69" s="77"/>
      <c r="V69" s="77"/>
      <c r="W69" s="77"/>
      <c r="X69" s="77">
        <v>0.812</v>
      </c>
      <c r="Y69" s="77"/>
      <c r="Z69" s="77">
        <v>0.75</v>
      </c>
      <c r="AA69" s="77"/>
      <c r="AB69" s="88"/>
      <c r="AC69" s="88"/>
      <c r="AD69" s="140"/>
      <c r="AE69" s="72">
        <f>IF(SUM(E69:AD69)&gt;0,AVERAGE(E69:AD69),99)</f>
        <v>0.892</v>
      </c>
    </row>
    <row r="70" spans="1:31" ht="12.75">
      <c r="A70" s="8">
        <v>66</v>
      </c>
      <c r="B70" s="23" t="s">
        <v>357</v>
      </c>
      <c r="C70" s="23" t="s">
        <v>328</v>
      </c>
      <c r="D70" s="258"/>
      <c r="E70" s="230">
        <v>1.09</v>
      </c>
      <c r="F70" s="98"/>
      <c r="G70" s="85"/>
      <c r="H70" s="85"/>
      <c r="I70" s="85">
        <v>0.879</v>
      </c>
      <c r="J70" s="85"/>
      <c r="K70" s="85"/>
      <c r="L70" s="76"/>
      <c r="M70" s="76">
        <v>0.893</v>
      </c>
      <c r="N70" s="76"/>
      <c r="O70" s="76"/>
      <c r="P70" s="76"/>
      <c r="Q70" s="76"/>
      <c r="R70" s="76"/>
      <c r="S70" s="76"/>
      <c r="T70" s="76"/>
      <c r="U70" s="77"/>
      <c r="V70" s="77"/>
      <c r="W70" s="77">
        <v>0.75</v>
      </c>
      <c r="X70" s="77"/>
      <c r="Y70" s="77"/>
      <c r="Z70" s="77"/>
      <c r="AA70" s="77"/>
      <c r="AB70" s="88"/>
      <c r="AC70" s="88"/>
      <c r="AD70" s="141"/>
      <c r="AE70" s="72">
        <f>IF(SUM(E70:AD70)&gt;0,AVERAGE(E70:AD70),99)</f>
        <v>0.903</v>
      </c>
    </row>
    <row r="71" spans="1:31" ht="12.75">
      <c r="A71" s="8">
        <v>67</v>
      </c>
      <c r="B71" s="23" t="s">
        <v>364</v>
      </c>
      <c r="C71" s="23" t="s">
        <v>229</v>
      </c>
      <c r="D71" s="75"/>
      <c r="E71" s="120"/>
      <c r="F71" s="85"/>
      <c r="G71" s="98"/>
      <c r="H71" s="85"/>
      <c r="I71" s="85"/>
      <c r="J71" s="85"/>
      <c r="K71" s="85">
        <v>1.05</v>
      </c>
      <c r="L71" s="76"/>
      <c r="M71" s="76"/>
      <c r="N71" s="76">
        <v>1</v>
      </c>
      <c r="O71" s="76"/>
      <c r="P71" s="76"/>
      <c r="Q71" s="76"/>
      <c r="R71" s="55"/>
      <c r="S71" s="55"/>
      <c r="T71" s="55"/>
      <c r="U71" s="65">
        <v>0.66</v>
      </c>
      <c r="V71" s="65"/>
      <c r="W71" s="65"/>
      <c r="X71" s="65"/>
      <c r="Y71" s="65"/>
      <c r="Z71" s="77"/>
      <c r="AA71" s="77"/>
      <c r="AB71" s="88"/>
      <c r="AC71" s="88"/>
      <c r="AD71" s="141"/>
      <c r="AE71" s="72">
        <f>IF(SUM(E71:AD71)&gt;0,AVERAGE(E71:AD71),99)</f>
        <v>0.9033333333333333</v>
      </c>
    </row>
    <row r="72" spans="1:31" ht="12.75">
      <c r="A72" s="8">
        <v>68</v>
      </c>
      <c r="B72" s="23" t="s">
        <v>366</v>
      </c>
      <c r="C72" s="23" t="s">
        <v>332</v>
      </c>
      <c r="D72" s="189"/>
      <c r="E72" s="120">
        <v>0.9</v>
      </c>
      <c r="F72" s="85"/>
      <c r="G72" s="85"/>
      <c r="H72" s="85"/>
      <c r="I72" s="85">
        <v>1.03</v>
      </c>
      <c r="J72" s="85"/>
      <c r="K72" s="85"/>
      <c r="L72" s="76"/>
      <c r="M72" s="76">
        <v>0.893</v>
      </c>
      <c r="N72" s="76"/>
      <c r="O72" s="76"/>
      <c r="P72" s="76"/>
      <c r="Q72" s="76"/>
      <c r="R72" s="76"/>
      <c r="S72" s="76"/>
      <c r="T72" s="76"/>
      <c r="U72" s="77"/>
      <c r="V72" s="77"/>
      <c r="W72" s="77"/>
      <c r="X72" s="77">
        <v>0.812</v>
      </c>
      <c r="Y72" s="77"/>
      <c r="Z72" s="77"/>
      <c r="AA72" s="77"/>
      <c r="AB72" s="88"/>
      <c r="AC72" s="88"/>
      <c r="AD72" s="140"/>
      <c r="AE72" s="72">
        <f>IF(SUM(E72:AD72)&gt;0,AVERAGE(E72:AD72),99)</f>
        <v>0.9087500000000002</v>
      </c>
    </row>
    <row r="73" spans="1:31" ht="12.75">
      <c r="A73" s="8">
        <v>69</v>
      </c>
      <c r="B73" s="23" t="s">
        <v>368</v>
      </c>
      <c r="C73" s="23" t="s">
        <v>334</v>
      </c>
      <c r="D73" s="217"/>
      <c r="E73" s="120">
        <v>1.09</v>
      </c>
      <c r="F73" s="85"/>
      <c r="G73" s="85"/>
      <c r="H73" s="85"/>
      <c r="I73" s="85"/>
      <c r="J73" s="85"/>
      <c r="K73" s="85"/>
      <c r="L73" s="76"/>
      <c r="M73" s="76">
        <v>0.893</v>
      </c>
      <c r="N73" s="76"/>
      <c r="O73" s="76"/>
      <c r="P73" s="76"/>
      <c r="Q73" s="76"/>
      <c r="R73" s="76"/>
      <c r="S73" s="76"/>
      <c r="T73" s="76"/>
      <c r="U73" s="77"/>
      <c r="V73" s="77"/>
      <c r="W73" s="77"/>
      <c r="X73" s="77">
        <v>0.812</v>
      </c>
      <c r="Y73" s="77"/>
      <c r="Z73" s="77"/>
      <c r="AA73" s="77"/>
      <c r="AB73" s="88"/>
      <c r="AC73" s="88"/>
      <c r="AD73" s="141"/>
      <c r="AE73" s="72">
        <f>IF(SUM(E73:AD73)&gt;0,AVERAGE(E73:AD73),99)</f>
        <v>0.9316666666666666</v>
      </c>
    </row>
  </sheetData>
  <sheetProtection selectLockedCells="1" selectUnlockedCells="1"/>
  <autoFilter ref="A4:AE73">
    <sortState ref="A5:AE73">
      <sortCondition sortBy="value" ref="AE5:AE73"/>
    </sortState>
  </autoFilter>
  <mergeCells count="6">
    <mergeCell ref="AC2:AD2"/>
    <mergeCell ref="A1:B1"/>
    <mergeCell ref="A2:B3"/>
    <mergeCell ref="U2:Y2"/>
    <mergeCell ref="E2:K2"/>
    <mergeCell ref="L2:T2"/>
  </mergeCells>
  <printOptions horizontalCentered="1"/>
  <pageMargins left="0.25" right="0.25" top="1" bottom="1" header="0.5" footer="0.5"/>
  <pageSetup fitToHeight="0" fitToWidth="1" horizontalDpi="600" verticalDpi="600" orientation="landscape" scale="53" r:id="rId2"/>
  <headerFooter alignWithMargins="0">
    <oddHeader>&amp;C&amp;F</oddHeader>
    <oddFooter>&amp;LPoints in RED were awarded for playing in a higher age division!&amp;CPrint Date: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zoomScale="125" zoomScaleNormal="125" zoomScaleSheetLayoutView="100" zoomScalePageLayoutView="0" workbookViewId="0" topLeftCell="A1">
      <pane xSplit="3" ySplit="3" topLeftCell="S4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B112" sqref="B112"/>
    </sheetView>
  </sheetViews>
  <sheetFormatPr defaultColWidth="8.8515625" defaultRowHeight="12.75"/>
  <cols>
    <col min="1" max="1" width="5.00390625" style="0" customWidth="1"/>
    <col min="2" max="2" width="27.140625" style="0" customWidth="1"/>
    <col min="3" max="3" width="14.7109375" style="4" bestFit="1" customWidth="1"/>
    <col min="4" max="4" width="6.140625" style="1" bestFit="1" customWidth="1"/>
    <col min="5" max="5" width="5.7109375" style="1" bestFit="1" customWidth="1"/>
    <col min="6" max="8" width="6.140625" style="1" bestFit="1" customWidth="1"/>
    <col min="9" max="9" width="6.140625" style="1" customWidth="1"/>
    <col min="10" max="10" width="6.140625" style="1" bestFit="1" customWidth="1"/>
    <col min="11" max="12" width="6.140625" style="1" customWidth="1"/>
    <col min="13" max="13" width="6.140625" style="31" bestFit="1" customWidth="1"/>
    <col min="14" max="15" width="6.140625" style="31" customWidth="1"/>
    <col min="16" max="18" width="6.140625" style="31" bestFit="1" customWidth="1"/>
    <col min="19" max="27" width="6.140625" style="31" customWidth="1"/>
    <col min="28" max="29" width="6.28125" style="1" customWidth="1"/>
    <col min="30" max="30" width="6.28125" style="200" customWidth="1"/>
    <col min="31" max="43" width="6.140625" style="1" customWidth="1"/>
    <col min="44" max="44" width="9.7109375" style="0" bestFit="1" customWidth="1"/>
  </cols>
  <sheetData>
    <row r="1" spans="1:44" ht="144.75" customHeight="1">
      <c r="A1" s="276"/>
      <c r="B1" s="277"/>
      <c r="C1" s="17" t="s">
        <v>557</v>
      </c>
      <c r="D1" s="175" t="s">
        <v>297</v>
      </c>
      <c r="E1" s="143" t="s">
        <v>78</v>
      </c>
      <c r="F1" s="115" t="s">
        <v>562</v>
      </c>
      <c r="G1" s="175" t="s">
        <v>563</v>
      </c>
      <c r="H1" s="115" t="s">
        <v>576</v>
      </c>
      <c r="I1" s="115" t="s">
        <v>581</v>
      </c>
      <c r="J1" s="143" t="s">
        <v>599</v>
      </c>
      <c r="K1" s="143" t="s">
        <v>644</v>
      </c>
      <c r="L1" s="143" t="s">
        <v>628</v>
      </c>
      <c r="M1" s="123" t="s">
        <v>618</v>
      </c>
      <c r="N1" s="123" t="s">
        <v>619</v>
      </c>
      <c r="O1" s="182" t="s">
        <v>622</v>
      </c>
      <c r="P1" s="188" t="s">
        <v>621</v>
      </c>
      <c r="Q1" s="126" t="s">
        <v>636</v>
      </c>
      <c r="R1" s="126" t="s">
        <v>644</v>
      </c>
      <c r="S1" s="126" t="s">
        <v>647</v>
      </c>
      <c r="T1" s="126" t="s">
        <v>648</v>
      </c>
      <c r="U1" s="126" t="s">
        <v>649</v>
      </c>
      <c r="V1" s="188" t="s">
        <v>652</v>
      </c>
      <c r="W1" s="126" t="s">
        <v>656</v>
      </c>
      <c r="X1" s="188" t="s">
        <v>659</v>
      </c>
      <c r="Y1" s="126" t="s">
        <v>663</v>
      </c>
      <c r="Z1" s="126" t="s">
        <v>670</v>
      </c>
      <c r="AA1" s="188" t="s">
        <v>664</v>
      </c>
      <c r="AB1" s="130" t="s">
        <v>644</v>
      </c>
      <c r="AC1" s="158" t="s">
        <v>674</v>
      </c>
      <c r="AD1" s="134" t="s">
        <v>675</v>
      </c>
      <c r="AE1" s="158" t="s">
        <v>682</v>
      </c>
      <c r="AF1" s="135" t="s">
        <v>683</v>
      </c>
      <c r="AG1" s="135" t="s">
        <v>691</v>
      </c>
      <c r="AH1" s="158" t="s">
        <v>699</v>
      </c>
      <c r="AI1" s="158" t="s">
        <v>700</v>
      </c>
      <c r="AJ1" s="158" t="s">
        <v>701</v>
      </c>
      <c r="AK1" s="174" t="s">
        <v>702</v>
      </c>
      <c r="AL1" s="158" t="s">
        <v>709</v>
      </c>
      <c r="AM1" s="158" t="s">
        <v>717</v>
      </c>
      <c r="AN1" s="163" t="s">
        <v>714</v>
      </c>
      <c r="AO1" s="163" t="s">
        <v>738</v>
      </c>
      <c r="AP1" s="273" t="s">
        <v>742</v>
      </c>
      <c r="AQ1" s="163" t="s">
        <v>746</v>
      </c>
      <c r="AR1" s="20"/>
    </row>
    <row r="2" spans="1:44" ht="15.75">
      <c r="A2" s="278" t="s">
        <v>9</v>
      </c>
      <c r="B2" s="279"/>
      <c r="C2" s="18" t="s">
        <v>6</v>
      </c>
      <c r="D2" s="288"/>
      <c r="E2" s="289"/>
      <c r="F2" s="289"/>
      <c r="G2" s="289"/>
      <c r="H2" s="289"/>
      <c r="I2" s="289"/>
      <c r="J2" s="289"/>
      <c r="K2" s="218"/>
      <c r="L2" s="218"/>
      <c r="M2" s="91"/>
      <c r="N2" s="285"/>
      <c r="O2" s="286"/>
      <c r="P2" s="286"/>
      <c r="Q2" s="286"/>
      <c r="R2" s="286"/>
      <c r="S2" s="286"/>
      <c r="T2" s="286"/>
      <c r="U2" s="286"/>
      <c r="V2" s="287"/>
      <c r="W2" s="151"/>
      <c r="X2" s="151"/>
      <c r="Y2" s="151"/>
      <c r="Z2" s="151"/>
      <c r="AA2" s="151"/>
      <c r="AB2" s="282"/>
      <c r="AC2" s="282"/>
      <c r="AD2" s="282"/>
      <c r="AE2" s="282"/>
      <c r="AF2" s="282"/>
      <c r="AG2" s="282"/>
      <c r="AH2" s="282"/>
      <c r="AI2" s="282"/>
      <c r="AJ2" s="282"/>
      <c r="AK2" s="154"/>
      <c r="AL2" s="154"/>
      <c r="AM2" s="154"/>
      <c r="AN2" s="78"/>
      <c r="AO2" s="275"/>
      <c r="AP2" s="275"/>
      <c r="AQ2" s="275"/>
      <c r="AR2" s="21"/>
    </row>
    <row r="3" spans="1:44" ht="12.75">
      <c r="A3" s="280"/>
      <c r="B3" s="281"/>
      <c r="C3" s="16" t="s">
        <v>3</v>
      </c>
      <c r="D3" s="13" t="s">
        <v>43</v>
      </c>
      <c r="E3" s="142" t="s">
        <v>43</v>
      </c>
      <c r="F3" s="13" t="s">
        <v>43</v>
      </c>
      <c r="G3" s="13" t="s">
        <v>43</v>
      </c>
      <c r="H3" s="13" t="s">
        <v>43</v>
      </c>
      <c r="I3" s="13" t="s">
        <v>43</v>
      </c>
      <c r="J3" s="13" t="s">
        <v>600</v>
      </c>
      <c r="K3" s="13" t="s">
        <v>614</v>
      </c>
      <c r="L3" s="13" t="s">
        <v>43</v>
      </c>
      <c r="M3" s="29" t="s">
        <v>43</v>
      </c>
      <c r="N3" s="29" t="s">
        <v>43</v>
      </c>
      <c r="O3" s="183" t="s">
        <v>43</v>
      </c>
      <c r="P3" s="183" t="s">
        <v>625</v>
      </c>
      <c r="Q3" s="29" t="s">
        <v>43</v>
      </c>
      <c r="R3" s="29" t="s">
        <v>614</v>
      </c>
      <c r="S3" s="29" t="s">
        <v>43</v>
      </c>
      <c r="T3" s="29" t="s">
        <v>43</v>
      </c>
      <c r="U3" s="29" t="s">
        <v>625</v>
      </c>
      <c r="V3" s="183" t="s">
        <v>43</v>
      </c>
      <c r="W3" s="29" t="s">
        <v>43</v>
      </c>
      <c r="X3" s="183" t="s">
        <v>43</v>
      </c>
      <c r="Y3" s="29" t="s">
        <v>43</v>
      </c>
      <c r="Z3" s="29" t="s">
        <v>43</v>
      </c>
      <c r="AA3" s="183" t="s">
        <v>43</v>
      </c>
      <c r="AB3" s="14" t="s">
        <v>614</v>
      </c>
      <c r="AC3" s="14" t="s">
        <v>600</v>
      </c>
      <c r="AD3" s="201" t="s">
        <v>600</v>
      </c>
      <c r="AE3" s="14" t="s">
        <v>43</v>
      </c>
      <c r="AF3" s="14" t="s">
        <v>43</v>
      </c>
      <c r="AG3" s="14" t="s">
        <v>43</v>
      </c>
      <c r="AH3" s="14" t="s">
        <v>600</v>
      </c>
      <c r="AI3" s="14" t="s">
        <v>600</v>
      </c>
      <c r="AJ3" s="14" t="s">
        <v>600</v>
      </c>
      <c r="AK3" s="201" t="s">
        <v>600</v>
      </c>
      <c r="AL3" s="14" t="s">
        <v>43</v>
      </c>
      <c r="AM3" s="14" t="s">
        <v>718</v>
      </c>
      <c r="AN3" s="78" t="s">
        <v>43</v>
      </c>
      <c r="AO3" s="78" t="s">
        <v>604</v>
      </c>
      <c r="AP3" s="78" t="s">
        <v>43</v>
      </c>
      <c r="AQ3" s="78" t="s">
        <v>614</v>
      </c>
      <c r="AR3" s="22"/>
    </row>
    <row r="4" spans="1:44" ht="12.75">
      <c r="A4" s="2" t="s">
        <v>0</v>
      </c>
      <c r="B4" s="2" t="s">
        <v>4</v>
      </c>
      <c r="C4" s="5" t="s">
        <v>1</v>
      </c>
      <c r="D4" s="223"/>
      <c r="E4" s="223"/>
      <c r="F4" s="223"/>
      <c r="G4" s="223"/>
      <c r="H4" s="223"/>
      <c r="I4" s="223"/>
      <c r="J4" s="223"/>
      <c r="K4" s="223"/>
      <c r="L4" s="223"/>
      <c r="M4" s="222"/>
      <c r="N4" s="222"/>
      <c r="O4" s="222"/>
      <c r="P4" s="222"/>
      <c r="Q4" s="222"/>
      <c r="R4" s="30"/>
      <c r="S4" s="30"/>
      <c r="T4" s="30"/>
      <c r="U4" s="30"/>
      <c r="V4" s="30"/>
      <c r="W4" s="30"/>
      <c r="X4" s="30"/>
      <c r="Y4" s="30"/>
      <c r="Z4" s="30"/>
      <c r="AA4" s="30"/>
      <c r="AB4" s="15"/>
      <c r="AC4" s="15"/>
      <c r="AD4" s="198"/>
      <c r="AE4" s="15"/>
      <c r="AF4" s="15"/>
      <c r="AG4" s="15"/>
      <c r="AH4" s="15"/>
      <c r="AI4" s="15"/>
      <c r="AJ4" s="15"/>
      <c r="AK4" s="15"/>
      <c r="AL4" s="15"/>
      <c r="AM4" s="15"/>
      <c r="AN4" s="79"/>
      <c r="AO4" s="79"/>
      <c r="AP4" s="79"/>
      <c r="AQ4" s="209"/>
      <c r="AR4" s="19" t="s">
        <v>2</v>
      </c>
    </row>
    <row r="5" spans="1:44" ht="12.75" customHeight="1">
      <c r="A5" s="8">
        <v>1</v>
      </c>
      <c r="B5" s="33" t="s">
        <v>138</v>
      </c>
      <c r="C5" s="33" t="s">
        <v>44</v>
      </c>
      <c r="D5" s="86"/>
      <c r="E5" s="86"/>
      <c r="F5" s="100"/>
      <c r="G5" s="86">
        <v>0.048</v>
      </c>
      <c r="H5" s="86"/>
      <c r="I5" s="86"/>
      <c r="J5" s="100"/>
      <c r="K5" s="86">
        <v>0.045</v>
      </c>
      <c r="L5" s="100"/>
      <c r="M5" s="105"/>
      <c r="N5" s="91"/>
      <c r="O5" s="105"/>
      <c r="P5" s="91"/>
      <c r="Q5" s="91"/>
      <c r="R5" s="91">
        <v>0.041</v>
      </c>
      <c r="S5" s="91"/>
      <c r="T5" s="91"/>
      <c r="U5" s="91"/>
      <c r="V5" s="91"/>
      <c r="W5" s="91"/>
      <c r="X5" s="91"/>
      <c r="Y5" s="91"/>
      <c r="Z5" s="91"/>
      <c r="AA5" s="91"/>
      <c r="AB5" s="87">
        <v>0.037</v>
      </c>
      <c r="AC5" s="102"/>
      <c r="AD5" s="190"/>
      <c r="AE5" s="102"/>
      <c r="AF5" s="87">
        <v>0.017</v>
      </c>
      <c r="AG5" s="102"/>
      <c r="AH5" s="102"/>
      <c r="AI5" s="102"/>
      <c r="AJ5" s="102"/>
      <c r="AK5" s="102"/>
      <c r="AL5" s="102"/>
      <c r="AM5" s="102">
        <v>0.038</v>
      </c>
      <c r="AN5" s="92"/>
      <c r="AO5" s="92">
        <v>0.013</v>
      </c>
      <c r="AP5" s="92">
        <v>0.036</v>
      </c>
      <c r="AQ5" s="92">
        <v>0.009</v>
      </c>
      <c r="AR5" s="71">
        <f>IF(SUM(D5:AQ5)&gt;0,AVERAGE(D5:AQ5),99)</f>
        <v>0.03155555555555556</v>
      </c>
    </row>
    <row r="6" spans="1:44" ht="12.75" customHeight="1">
      <c r="A6" s="8">
        <v>2</v>
      </c>
      <c r="B6" s="33" t="s">
        <v>239</v>
      </c>
      <c r="C6" s="33" t="s">
        <v>57</v>
      </c>
      <c r="D6" s="86"/>
      <c r="E6" s="86"/>
      <c r="F6" s="100"/>
      <c r="G6" s="86">
        <v>0.144</v>
      </c>
      <c r="H6" s="86"/>
      <c r="I6" s="100"/>
      <c r="J6" s="86"/>
      <c r="K6" s="86">
        <v>0.09</v>
      </c>
      <c r="L6" s="86"/>
      <c r="M6" s="91"/>
      <c r="N6" s="91"/>
      <c r="O6" s="91"/>
      <c r="P6" s="105"/>
      <c r="Q6" s="91"/>
      <c r="R6" s="91">
        <v>0.082</v>
      </c>
      <c r="S6" s="91"/>
      <c r="T6" s="91"/>
      <c r="U6" s="91"/>
      <c r="V6" s="91"/>
      <c r="W6" s="91">
        <v>0.045</v>
      </c>
      <c r="X6" s="91"/>
      <c r="Y6" s="91"/>
      <c r="Z6" s="91"/>
      <c r="AA6" s="91"/>
      <c r="AB6" s="87">
        <v>0.075</v>
      </c>
      <c r="AC6" s="87"/>
      <c r="AD6" s="190"/>
      <c r="AE6" s="87"/>
      <c r="AF6" s="87"/>
      <c r="AG6" s="87"/>
      <c r="AH6" s="87"/>
      <c r="AI6" s="87"/>
      <c r="AJ6" s="87"/>
      <c r="AK6" s="87"/>
      <c r="AL6" s="87"/>
      <c r="AM6" s="87">
        <v>0.052</v>
      </c>
      <c r="AN6" s="92"/>
      <c r="AO6" s="92">
        <v>0.041</v>
      </c>
      <c r="AP6" s="92"/>
      <c r="AQ6" s="92">
        <v>0.019</v>
      </c>
      <c r="AR6" s="71">
        <f>IF(SUM(D6:AQ6)&gt;0,AVERAGE(D6:AQ6),99)</f>
        <v>0.0685</v>
      </c>
    </row>
    <row r="7" spans="1:44" ht="12.75" customHeight="1">
      <c r="A7" s="8">
        <v>3</v>
      </c>
      <c r="B7" s="33" t="s">
        <v>54</v>
      </c>
      <c r="C7" s="33" t="s">
        <v>40</v>
      </c>
      <c r="D7" s="236"/>
      <c r="E7" s="86"/>
      <c r="F7" s="86">
        <v>0.046</v>
      </c>
      <c r="G7" s="86"/>
      <c r="H7" s="86"/>
      <c r="I7" s="86"/>
      <c r="J7" s="86"/>
      <c r="K7" s="86"/>
      <c r="L7" s="86"/>
      <c r="M7" s="91"/>
      <c r="N7" s="91"/>
      <c r="O7" s="91"/>
      <c r="P7" s="91"/>
      <c r="Q7" s="91"/>
      <c r="R7" s="91"/>
      <c r="S7" s="91">
        <v>0.099</v>
      </c>
      <c r="T7" s="91"/>
      <c r="U7" s="91"/>
      <c r="V7" s="91"/>
      <c r="W7" s="91">
        <v>0.091</v>
      </c>
      <c r="X7" s="91"/>
      <c r="Y7" s="91"/>
      <c r="Z7" s="91"/>
      <c r="AA7" s="91"/>
      <c r="AB7" s="87"/>
      <c r="AC7" s="87"/>
      <c r="AD7" s="190"/>
      <c r="AE7" s="87"/>
      <c r="AF7" s="87"/>
      <c r="AG7" s="87">
        <v>0.062</v>
      </c>
      <c r="AH7" s="87"/>
      <c r="AI7" s="87"/>
      <c r="AJ7" s="87"/>
      <c r="AK7" s="87"/>
      <c r="AL7" s="87">
        <v>0.062</v>
      </c>
      <c r="AM7" s="87"/>
      <c r="AN7" s="92">
        <v>0.099</v>
      </c>
      <c r="AO7" s="92">
        <v>0.069</v>
      </c>
      <c r="AP7" s="92"/>
      <c r="AQ7" s="92">
        <v>0.089</v>
      </c>
      <c r="AR7" s="71">
        <f>IF(SUM(D7:AQ7)&gt;0,AVERAGE(D7:AQ7),99)</f>
        <v>0.077125</v>
      </c>
    </row>
    <row r="8" spans="1:44" ht="12.75" customHeight="1">
      <c r="A8" s="8">
        <v>4</v>
      </c>
      <c r="B8" s="33" t="s">
        <v>144</v>
      </c>
      <c r="C8" s="33" t="s">
        <v>23</v>
      </c>
      <c r="D8" s="86"/>
      <c r="E8" s="86"/>
      <c r="F8" s="86"/>
      <c r="G8" s="86"/>
      <c r="H8" s="86"/>
      <c r="I8" s="86">
        <v>0.079</v>
      </c>
      <c r="J8" s="86"/>
      <c r="K8" s="86"/>
      <c r="L8" s="86">
        <v>0.109</v>
      </c>
      <c r="M8" s="91"/>
      <c r="N8" s="91"/>
      <c r="O8" s="91"/>
      <c r="P8" s="91"/>
      <c r="Q8" s="91"/>
      <c r="R8" s="91"/>
      <c r="S8" s="91"/>
      <c r="T8" s="91"/>
      <c r="U8" s="91"/>
      <c r="V8" s="105">
        <v>0.117</v>
      </c>
      <c r="W8" s="91"/>
      <c r="X8" s="91"/>
      <c r="Y8" s="91"/>
      <c r="Z8" s="91">
        <v>0.068</v>
      </c>
      <c r="AA8" s="91"/>
      <c r="AB8" s="87"/>
      <c r="AC8" s="87"/>
      <c r="AD8" s="190"/>
      <c r="AE8" s="87"/>
      <c r="AF8" s="87">
        <v>0.053</v>
      </c>
      <c r="AG8" s="87"/>
      <c r="AH8" s="87"/>
      <c r="AI8" s="87"/>
      <c r="AJ8" s="87"/>
      <c r="AK8" s="87"/>
      <c r="AL8" s="87"/>
      <c r="AM8" s="87">
        <v>0.122</v>
      </c>
      <c r="AN8" s="92"/>
      <c r="AO8" s="92">
        <v>0.027</v>
      </c>
      <c r="AP8" s="92"/>
      <c r="AQ8" s="92">
        <v>0.049</v>
      </c>
      <c r="AR8" s="71">
        <f>IF(SUM(D8:AQ8)&gt;0,AVERAGE(D8:AQ8),99)</f>
        <v>0.07800000000000001</v>
      </c>
    </row>
    <row r="9" spans="1:44" ht="12.75" customHeight="1">
      <c r="A9" s="8">
        <v>5</v>
      </c>
      <c r="B9" s="33" t="s">
        <v>145</v>
      </c>
      <c r="C9" s="33" t="s">
        <v>45</v>
      </c>
      <c r="D9" s="86"/>
      <c r="E9" s="86"/>
      <c r="F9" s="86">
        <v>0.138</v>
      </c>
      <c r="G9" s="86"/>
      <c r="H9" s="86"/>
      <c r="I9" s="86"/>
      <c r="J9" s="86"/>
      <c r="K9" s="86"/>
      <c r="L9" s="86">
        <v>0.054</v>
      </c>
      <c r="M9" s="91">
        <v>0.049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>
        <v>0.137</v>
      </c>
      <c r="AA9" s="91"/>
      <c r="AB9" s="87"/>
      <c r="AC9" s="87"/>
      <c r="AD9" s="190"/>
      <c r="AE9" s="87"/>
      <c r="AF9" s="87">
        <v>0.053</v>
      </c>
      <c r="AG9" s="87"/>
      <c r="AH9" s="87"/>
      <c r="AI9" s="87"/>
      <c r="AJ9" s="87"/>
      <c r="AK9" s="87"/>
      <c r="AL9" s="87"/>
      <c r="AM9" s="87">
        <v>0.236</v>
      </c>
      <c r="AN9" s="92"/>
      <c r="AO9" s="92"/>
      <c r="AP9" s="92"/>
      <c r="AQ9" s="92">
        <v>0.049</v>
      </c>
      <c r="AR9" s="71">
        <f>IF(SUM(D9:AQ9)&gt;0,AVERAGE(D9:AQ9),99)</f>
        <v>0.1022857142857143</v>
      </c>
    </row>
    <row r="10" spans="1:44" ht="12.75">
      <c r="A10" s="8">
        <v>6</v>
      </c>
      <c r="B10" s="33" t="s">
        <v>657</v>
      </c>
      <c r="C10" s="33" t="s">
        <v>658</v>
      </c>
      <c r="D10" s="86"/>
      <c r="E10" s="86"/>
      <c r="F10" s="86"/>
      <c r="G10" s="86"/>
      <c r="H10" s="86"/>
      <c r="I10" s="86"/>
      <c r="J10" s="86"/>
      <c r="K10" s="86"/>
      <c r="L10" s="86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>
        <v>0.229</v>
      </c>
      <c r="X10" s="91"/>
      <c r="Y10" s="91"/>
      <c r="Z10" s="91"/>
      <c r="AA10" s="91"/>
      <c r="AB10" s="87"/>
      <c r="AC10" s="87">
        <v>0.037</v>
      </c>
      <c r="AD10" s="190"/>
      <c r="AE10" s="87"/>
      <c r="AF10" s="87"/>
      <c r="AG10" s="87"/>
      <c r="AH10" s="87"/>
      <c r="AI10" s="87"/>
      <c r="AJ10" s="87"/>
      <c r="AK10" s="87"/>
      <c r="AL10" s="87"/>
      <c r="AM10" s="87"/>
      <c r="AN10" s="92"/>
      <c r="AO10" s="92"/>
      <c r="AP10" s="92"/>
      <c r="AQ10" s="92">
        <v>0.049</v>
      </c>
      <c r="AR10" s="71">
        <f>IF(SUM(D10:AQ10)&gt;0,AVERAGE(D10:AQ10),99)</f>
        <v>0.105</v>
      </c>
    </row>
    <row r="11" spans="1:44" ht="12.75">
      <c r="A11" s="8">
        <v>7</v>
      </c>
      <c r="B11" s="33" t="s">
        <v>56</v>
      </c>
      <c r="C11" s="33" t="s">
        <v>20</v>
      </c>
      <c r="D11" s="86"/>
      <c r="E11" s="86"/>
      <c r="F11" s="86"/>
      <c r="G11" s="86">
        <v>0.288</v>
      </c>
      <c r="H11" s="86"/>
      <c r="I11" s="86"/>
      <c r="J11" s="86"/>
      <c r="K11" s="86">
        <v>0.135</v>
      </c>
      <c r="L11" s="86"/>
      <c r="M11" s="91"/>
      <c r="N11" s="91"/>
      <c r="O11" s="91"/>
      <c r="P11" s="91"/>
      <c r="Q11" s="91"/>
      <c r="R11" s="91">
        <v>0.123</v>
      </c>
      <c r="S11" s="91"/>
      <c r="T11" s="91"/>
      <c r="U11" s="91"/>
      <c r="V11" s="91"/>
      <c r="W11" s="91">
        <v>0.137</v>
      </c>
      <c r="X11" s="91"/>
      <c r="Y11" s="91"/>
      <c r="Z11" s="91"/>
      <c r="AA11" s="91"/>
      <c r="AB11" s="87">
        <v>0.112</v>
      </c>
      <c r="AC11" s="87"/>
      <c r="AD11" s="190"/>
      <c r="AE11" s="87">
        <v>0.071</v>
      </c>
      <c r="AF11" s="87"/>
      <c r="AG11" s="87"/>
      <c r="AH11" s="87"/>
      <c r="AI11" s="87"/>
      <c r="AJ11" s="87"/>
      <c r="AK11" s="87"/>
      <c r="AL11" s="87"/>
      <c r="AM11" s="87">
        <v>0.114</v>
      </c>
      <c r="AN11" s="92"/>
      <c r="AO11" s="92"/>
      <c r="AP11" s="92"/>
      <c r="AQ11" s="92">
        <v>0.029</v>
      </c>
      <c r="AR11" s="71">
        <f>IF(SUM(D11:AQ11)&gt;0,AVERAGE(D11:AQ11),99)</f>
        <v>0.126125</v>
      </c>
    </row>
    <row r="12" spans="1:44" ht="12.75" customHeight="1">
      <c r="A12" s="8">
        <v>8</v>
      </c>
      <c r="B12" s="33" t="s">
        <v>719</v>
      </c>
      <c r="C12" s="33" t="s">
        <v>720</v>
      </c>
      <c r="D12" s="86"/>
      <c r="E12" s="86"/>
      <c r="F12" s="86"/>
      <c r="G12" s="86"/>
      <c r="H12" s="86"/>
      <c r="I12" s="86"/>
      <c r="J12" s="86"/>
      <c r="K12" s="86"/>
      <c r="L12" s="86"/>
      <c r="M12" s="91"/>
      <c r="N12" s="91"/>
      <c r="O12" s="91"/>
      <c r="P12" s="91"/>
      <c r="Q12" s="91"/>
      <c r="R12" s="105"/>
      <c r="S12" s="91"/>
      <c r="T12" s="91"/>
      <c r="U12" s="91"/>
      <c r="V12" s="91"/>
      <c r="W12" s="91"/>
      <c r="X12" s="91"/>
      <c r="Y12" s="91"/>
      <c r="Z12" s="91"/>
      <c r="AA12" s="91"/>
      <c r="AB12" s="102"/>
      <c r="AC12" s="87"/>
      <c r="AD12" s="190"/>
      <c r="AE12" s="102"/>
      <c r="AF12" s="102"/>
      <c r="AG12" s="102"/>
      <c r="AH12" s="102"/>
      <c r="AI12" s="102"/>
      <c r="AJ12" s="87"/>
      <c r="AK12" s="87"/>
      <c r="AL12" s="87"/>
      <c r="AM12" s="87">
        <v>0.132</v>
      </c>
      <c r="AN12" s="92"/>
      <c r="AO12" s="92"/>
      <c r="AP12" s="92"/>
      <c r="AQ12" s="92"/>
      <c r="AR12" s="71">
        <f>IF(SUM(D12:AQ12)&gt;0,AVERAGE(D12:AQ12),99)</f>
        <v>0.132</v>
      </c>
    </row>
    <row r="13" spans="1:44" ht="12.75" customHeight="1">
      <c r="A13" s="8">
        <v>9</v>
      </c>
      <c r="B13" s="33" t="s">
        <v>140</v>
      </c>
      <c r="C13" s="33" t="s">
        <v>146</v>
      </c>
      <c r="D13" s="86"/>
      <c r="E13" s="86"/>
      <c r="F13" s="86"/>
      <c r="G13" s="86"/>
      <c r="H13" s="86"/>
      <c r="I13" s="86"/>
      <c r="J13" s="86"/>
      <c r="K13" s="86"/>
      <c r="L13" s="86"/>
      <c r="M13" s="91"/>
      <c r="N13" s="91">
        <v>0.206</v>
      </c>
      <c r="O13" s="91"/>
      <c r="P13" s="91"/>
      <c r="Q13" s="91">
        <v>0.11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87"/>
      <c r="AC13" s="87">
        <v>0.075</v>
      </c>
      <c r="AD13" s="190"/>
      <c r="AE13" s="87">
        <v>0.142</v>
      </c>
      <c r="AF13" s="87"/>
      <c r="AG13" s="87"/>
      <c r="AH13" s="87"/>
      <c r="AI13" s="87"/>
      <c r="AJ13" s="87"/>
      <c r="AK13" s="87"/>
      <c r="AL13" s="87">
        <v>0.125</v>
      </c>
      <c r="AM13" s="87"/>
      <c r="AN13" s="92"/>
      <c r="AO13" s="92"/>
      <c r="AP13" s="92"/>
      <c r="AQ13" s="92">
        <v>0.209</v>
      </c>
      <c r="AR13" s="71">
        <f>IF(SUM(D13:AQ13)&gt;0,AVERAGE(D13:AQ13),99)</f>
        <v>0.1445</v>
      </c>
    </row>
    <row r="14" spans="1:44" ht="12.75" customHeight="1">
      <c r="A14" s="8">
        <v>10</v>
      </c>
      <c r="B14" s="33" t="s">
        <v>33</v>
      </c>
      <c r="C14" s="33" t="s">
        <v>27</v>
      </c>
      <c r="D14" s="86"/>
      <c r="E14" s="86">
        <v>0.099</v>
      </c>
      <c r="F14" s="86"/>
      <c r="G14" s="86"/>
      <c r="H14" s="86"/>
      <c r="I14" s="86"/>
      <c r="J14" s="86"/>
      <c r="K14" s="86"/>
      <c r="L14" s="86">
        <v>0.149</v>
      </c>
      <c r="M14" s="91"/>
      <c r="N14" s="91"/>
      <c r="O14" s="91"/>
      <c r="P14" s="91"/>
      <c r="Q14" s="91"/>
      <c r="R14" s="91"/>
      <c r="S14" s="91"/>
      <c r="T14" s="91">
        <v>0.11</v>
      </c>
      <c r="U14" s="91"/>
      <c r="V14" s="91"/>
      <c r="W14" s="91"/>
      <c r="X14" s="91"/>
      <c r="Y14" s="91"/>
      <c r="Z14" s="91"/>
      <c r="AA14" s="91"/>
      <c r="AB14" s="87"/>
      <c r="AC14" s="87"/>
      <c r="AD14" s="190"/>
      <c r="AE14" s="87"/>
      <c r="AF14" s="87"/>
      <c r="AG14" s="87"/>
      <c r="AH14" s="87"/>
      <c r="AI14" s="87">
        <v>0.3</v>
      </c>
      <c r="AJ14" s="87"/>
      <c r="AK14" s="87"/>
      <c r="AL14" s="87"/>
      <c r="AM14" s="87"/>
      <c r="AN14" s="92"/>
      <c r="AO14" s="92">
        <v>0.263</v>
      </c>
      <c r="AP14" s="92"/>
      <c r="AQ14" s="92">
        <v>0.089</v>
      </c>
      <c r="AR14" s="71">
        <f>IF(SUM(D14:AQ14)&gt;0,AVERAGE(D14:AQ14),99)</f>
        <v>0.16833333333333333</v>
      </c>
    </row>
    <row r="15" spans="1:44" ht="12.75" customHeight="1">
      <c r="A15" s="8">
        <v>11</v>
      </c>
      <c r="B15" s="33" t="s">
        <v>397</v>
      </c>
      <c r="C15" s="33" t="s">
        <v>442</v>
      </c>
      <c r="D15" s="236">
        <v>0.159</v>
      </c>
      <c r="E15" s="86"/>
      <c r="F15" s="86"/>
      <c r="G15" s="86"/>
      <c r="H15" s="86"/>
      <c r="I15" s="86"/>
      <c r="J15" s="86"/>
      <c r="K15" s="86"/>
      <c r="L15" s="86"/>
      <c r="M15" s="91"/>
      <c r="N15" s="91"/>
      <c r="O15" s="91"/>
      <c r="P15" s="91"/>
      <c r="Q15" s="91"/>
      <c r="R15" s="91"/>
      <c r="S15" s="91"/>
      <c r="T15" s="91">
        <v>0.22</v>
      </c>
      <c r="U15" s="91"/>
      <c r="V15" s="91"/>
      <c r="W15" s="91"/>
      <c r="X15" s="91"/>
      <c r="Y15" s="91"/>
      <c r="Z15" s="91"/>
      <c r="AA15" s="91"/>
      <c r="AB15" s="87"/>
      <c r="AC15" s="87"/>
      <c r="AD15" s="190"/>
      <c r="AE15" s="87"/>
      <c r="AF15" s="87"/>
      <c r="AG15" s="87"/>
      <c r="AH15" s="87"/>
      <c r="AI15" s="87"/>
      <c r="AJ15" s="87">
        <v>0.15</v>
      </c>
      <c r="AK15" s="87"/>
      <c r="AL15" s="87"/>
      <c r="AM15" s="87"/>
      <c r="AN15" s="92"/>
      <c r="AO15" s="92"/>
      <c r="AP15" s="92"/>
      <c r="AQ15" s="92"/>
      <c r="AR15" s="71">
        <f>IF(SUM(D15:AQ15)&gt;0,AVERAGE(D15:AQ15),99)</f>
        <v>0.17633333333333334</v>
      </c>
    </row>
    <row r="16" spans="1:44" ht="12.75" customHeight="1">
      <c r="A16" s="8">
        <v>12</v>
      </c>
      <c r="B16" s="33" t="s">
        <v>231</v>
      </c>
      <c r="C16" s="33" t="s">
        <v>233</v>
      </c>
      <c r="D16" s="86"/>
      <c r="E16" s="86"/>
      <c r="F16" s="86"/>
      <c r="G16" s="86">
        <v>0.24</v>
      </c>
      <c r="H16" s="86"/>
      <c r="I16" s="86"/>
      <c r="J16" s="86"/>
      <c r="K16" s="86">
        <v>0.135</v>
      </c>
      <c r="L16" s="86"/>
      <c r="M16" s="91"/>
      <c r="N16" s="91"/>
      <c r="O16" s="91"/>
      <c r="P16" s="91"/>
      <c r="Q16" s="91"/>
      <c r="R16" s="91">
        <v>0.247</v>
      </c>
      <c r="S16" s="105"/>
      <c r="T16" s="91"/>
      <c r="U16" s="91"/>
      <c r="V16" s="91"/>
      <c r="W16" s="91">
        <v>0.137</v>
      </c>
      <c r="X16" s="91"/>
      <c r="Y16" s="91"/>
      <c r="Z16" s="91"/>
      <c r="AA16" s="91"/>
      <c r="AB16" s="190">
        <v>0.262</v>
      </c>
      <c r="AC16" s="102"/>
      <c r="AD16" s="190"/>
      <c r="AE16" s="87"/>
      <c r="AF16" s="87"/>
      <c r="AG16" s="87"/>
      <c r="AH16" s="87"/>
      <c r="AI16" s="87"/>
      <c r="AJ16" s="87"/>
      <c r="AK16" s="87"/>
      <c r="AL16" s="87"/>
      <c r="AM16" s="87">
        <v>0.244</v>
      </c>
      <c r="AN16" s="92"/>
      <c r="AO16" s="92">
        <v>0.069</v>
      </c>
      <c r="AP16" s="92"/>
      <c r="AQ16" s="92">
        <v>0.089</v>
      </c>
      <c r="AR16" s="71">
        <f>IF(SUM(D16:AQ16)&gt;0,AVERAGE(D16:AQ16),99)</f>
        <v>0.17787499999999998</v>
      </c>
    </row>
    <row r="17" spans="1:44" ht="12.75" customHeight="1">
      <c r="A17" s="8">
        <v>13</v>
      </c>
      <c r="B17" s="33" t="s">
        <v>414</v>
      </c>
      <c r="C17" s="33" t="s">
        <v>181</v>
      </c>
      <c r="D17" s="86"/>
      <c r="E17" s="86"/>
      <c r="F17" s="86"/>
      <c r="G17" s="86">
        <v>0.096</v>
      </c>
      <c r="H17" s="86">
        <v>0.075</v>
      </c>
      <c r="I17" s="86"/>
      <c r="J17" s="86"/>
      <c r="K17" s="86">
        <v>0.315</v>
      </c>
      <c r="L17" s="86"/>
      <c r="M17" s="91"/>
      <c r="N17" s="91"/>
      <c r="O17" s="91"/>
      <c r="P17" s="91"/>
      <c r="Q17" s="91"/>
      <c r="R17" s="91">
        <v>0.371</v>
      </c>
      <c r="S17" s="91"/>
      <c r="T17" s="91"/>
      <c r="U17" s="91"/>
      <c r="V17" s="91"/>
      <c r="W17" s="91"/>
      <c r="X17" s="91"/>
      <c r="Y17" s="91"/>
      <c r="Z17" s="91"/>
      <c r="AA17" s="91"/>
      <c r="AB17" s="87">
        <v>0.225</v>
      </c>
      <c r="AC17" s="87"/>
      <c r="AD17" s="190"/>
      <c r="AE17" s="87"/>
      <c r="AF17" s="87">
        <v>0.196</v>
      </c>
      <c r="AG17" s="87"/>
      <c r="AH17" s="87"/>
      <c r="AI17" s="87"/>
      <c r="AJ17" s="87"/>
      <c r="AK17" s="87"/>
      <c r="AL17" s="87"/>
      <c r="AM17" s="87">
        <v>0.14</v>
      </c>
      <c r="AN17" s="92"/>
      <c r="AO17" s="92"/>
      <c r="AP17" s="92"/>
      <c r="AQ17" s="92">
        <v>0.029</v>
      </c>
      <c r="AR17" s="71">
        <f>IF(SUM(D17:AQ17)&gt;0,AVERAGE(D17:AQ17),99)</f>
        <v>0.180875</v>
      </c>
    </row>
    <row r="18" spans="1:44" ht="12.75" customHeight="1">
      <c r="A18" s="8">
        <v>14</v>
      </c>
      <c r="B18" s="97" t="s">
        <v>637</v>
      </c>
      <c r="C18" s="97" t="s">
        <v>150</v>
      </c>
      <c r="D18" s="86"/>
      <c r="E18" s="86"/>
      <c r="F18" s="86"/>
      <c r="G18" s="86"/>
      <c r="H18" s="86"/>
      <c r="I18" s="86"/>
      <c r="J18" s="86"/>
      <c r="K18" s="86"/>
      <c r="L18" s="86"/>
      <c r="M18" s="91"/>
      <c r="N18" s="91"/>
      <c r="O18" s="91"/>
      <c r="P18" s="91"/>
      <c r="Q18" s="105">
        <v>0.183</v>
      </c>
      <c r="R18" s="91"/>
      <c r="S18" s="91"/>
      <c r="T18" s="91"/>
      <c r="U18" s="105"/>
      <c r="V18" s="105"/>
      <c r="W18" s="105"/>
      <c r="X18" s="105"/>
      <c r="Y18" s="105"/>
      <c r="Z18" s="105"/>
      <c r="AA18" s="105"/>
      <c r="AB18" s="87"/>
      <c r="AC18" s="87"/>
      <c r="AD18" s="190"/>
      <c r="AE18" s="87"/>
      <c r="AF18" s="87"/>
      <c r="AG18" s="87"/>
      <c r="AH18" s="87"/>
      <c r="AI18" s="87"/>
      <c r="AJ18" s="87"/>
      <c r="AK18" s="87"/>
      <c r="AL18" s="87"/>
      <c r="AM18" s="87"/>
      <c r="AN18" s="92"/>
      <c r="AO18" s="92"/>
      <c r="AP18" s="92"/>
      <c r="AQ18" s="92"/>
      <c r="AR18" s="71">
        <f>IF(SUM(D18:AQ18)&gt;0,AVERAGE(D18:AQ18),99)</f>
        <v>0.183</v>
      </c>
    </row>
    <row r="19" spans="1:44" ht="12.75" customHeight="1">
      <c r="A19" s="8">
        <v>15</v>
      </c>
      <c r="B19" s="33" t="s">
        <v>244</v>
      </c>
      <c r="C19" s="33" t="s">
        <v>257</v>
      </c>
      <c r="D19" s="236">
        <v>0.079</v>
      </c>
      <c r="E19" s="86"/>
      <c r="F19" s="86"/>
      <c r="G19" s="86">
        <v>0.192</v>
      </c>
      <c r="H19" s="86"/>
      <c r="I19" s="86"/>
      <c r="J19" s="86"/>
      <c r="K19" s="86">
        <v>0.27</v>
      </c>
      <c r="L19" s="86"/>
      <c r="M19" s="91"/>
      <c r="N19" s="91"/>
      <c r="O19" s="91"/>
      <c r="P19" s="91"/>
      <c r="Q19" s="91"/>
      <c r="R19" s="91">
        <v>0.288</v>
      </c>
      <c r="S19" s="91"/>
      <c r="T19" s="91"/>
      <c r="U19" s="91"/>
      <c r="V19" s="91"/>
      <c r="W19" s="91"/>
      <c r="X19" s="91"/>
      <c r="Y19" s="91"/>
      <c r="Z19" s="91"/>
      <c r="AA19" s="91"/>
      <c r="AB19" s="87">
        <v>0.375</v>
      </c>
      <c r="AC19" s="87"/>
      <c r="AD19" s="190"/>
      <c r="AE19" s="87"/>
      <c r="AF19" s="87"/>
      <c r="AG19" s="87"/>
      <c r="AH19" s="87"/>
      <c r="AI19" s="87"/>
      <c r="AJ19" s="87"/>
      <c r="AK19" s="87"/>
      <c r="AL19" s="87"/>
      <c r="AM19" s="87">
        <v>0.203</v>
      </c>
      <c r="AN19" s="92"/>
      <c r="AO19" s="92">
        <v>0.069</v>
      </c>
      <c r="AP19" s="92"/>
      <c r="AQ19" s="92">
        <v>0.049</v>
      </c>
      <c r="AR19" s="71">
        <f>IF(SUM(D19:AQ19)&gt;0,AVERAGE(D19:AQ19),99)</f>
        <v>0.190625</v>
      </c>
    </row>
    <row r="20" spans="1:44" ht="12.75" customHeight="1">
      <c r="A20" s="8">
        <v>16</v>
      </c>
      <c r="B20" s="33" t="s">
        <v>174</v>
      </c>
      <c r="C20" s="33" t="s">
        <v>177</v>
      </c>
      <c r="D20" s="86"/>
      <c r="E20" s="86"/>
      <c r="F20" s="86"/>
      <c r="G20" s="86"/>
      <c r="H20" s="86"/>
      <c r="I20" s="86"/>
      <c r="J20" s="86"/>
      <c r="K20" s="86"/>
      <c r="L20" s="86">
        <v>0.49</v>
      </c>
      <c r="M20" s="91"/>
      <c r="N20" s="91"/>
      <c r="O20" s="91"/>
      <c r="P20" s="91"/>
      <c r="Q20" s="91"/>
      <c r="R20" s="91"/>
      <c r="S20" s="91"/>
      <c r="T20" s="91"/>
      <c r="U20" s="91">
        <v>0.073</v>
      </c>
      <c r="V20" s="91"/>
      <c r="W20" s="91"/>
      <c r="X20" s="91"/>
      <c r="Y20" s="91">
        <v>0.157</v>
      </c>
      <c r="Z20" s="91"/>
      <c r="AA20" s="91"/>
      <c r="AB20" s="87"/>
      <c r="AC20" s="87"/>
      <c r="AD20" s="190"/>
      <c r="AE20" s="87"/>
      <c r="AF20" s="87"/>
      <c r="AG20" s="87"/>
      <c r="AH20" s="87"/>
      <c r="AI20" s="87"/>
      <c r="AJ20" s="87"/>
      <c r="AK20" s="87"/>
      <c r="AL20" s="87"/>
      <c r="AM20" s="87">
        <v>0.143</v>
      </c>
      <c r="AN20" s="92">
        <v>0.199</v>
      </c>
      <c r="AO20" s="92"/>
      <c r="AP20" s="92"/>
      <c r="AQ20" s="92">
        <v>0.089</v>
      </c>
      <c r="AR20" s="71">
        <f>IF(SUM(D20:AQ20)&gt;0,AVERAGE(D20:AQ20),99)</f>
        <v>0.19183333333333333</v>
      </c>
    </row>
    <row r="21" spans="1:44" ht="12.75" customHeight="1">
      <c r="A21" s="8">
        <v>17</v>
      </c>
      <c r="B21" s="33" t="s">
        <v>139</v>
      </c>
      <c r="C21" s="33" t="s">
        <v>46</v>
      </c>
      <c r="D21" s="86"/>
      <c r="E21" s="86"/>
      <c r="F21" s="86"/>
      <c r="G21" s="86">
        <v>0.624</v>
      </c>
      <c r="H21" s="86"/>
      <c r="I21" s="86"/>
      <c r="J21" s="86"/>
      <c r="K21" s="86">
        <v>0.405</v>
      </c>
      <c r="L21" s="86"/>
      <c r="M21" s="91"/>
      <c r="N21" s="91">
        <v>0.068</v>
      </c>
      <c r="O21" s="91"/>
      <c r="P21" s="91"/>
      <c r="Q21" s="91"/>
      <c r="R21" s="91">
        <v>0.123</v>
      </c>
      <c r="S21" s="91"/>
      <c r="T21" s="91"/>
      <c r="U21" s="91"/>
      <c r="V21" s="91"/>
      <c r="W21" s="91"/>
      <c r="X21" s="91"/>
      <c r="Y21" s="91"/>
      <c r="Z21" s="91"/>
      <c r="AA21" s="91"/>
      <c r="AB21" s="87">
        <v>0.112</v>
      </c>
      <c r="AC21" s="87"/>
      <c r="AD21" s="190"/>
      <c r="AE21" s="87"/>
      <c r="AF21" s="87">
        <v>0.035</v>
      </c>
      <c r="AG21" s="87"/>
      <c r="AH21" s="87"/>
      <c r="AI21" s="87"/>
      <c r="AJ21" s="87"/>
      <c r="AK21" s="87"/>
      <c r="AL21" s="87"/>
      <c r="AM21" s="87"/>
      <c r="AN21" s="92"/>
      <c r="AO21" s="92"/>
      <c r="AP21" s="92">
        <v>0.112</v>
      </c>
      <c r="AQ21" s="92">
        <v>0.089</v>
      </c>
      <c r="AR21" s="71">
        <f>IF(SUM(D21:AQ21)&gt;0,AVERAGE(D21:AQ21),99)</f>
        <v>0.196</v>
      </c>
    </row>
    <row r="22" spans="1:44" ht="12.75" customHeight="1">
      <c r="A22" s="8">
        <v>18</v>
      </c>
      <c r="B22" s="33" t="s">
        <v>392</v>
      </c>
      <c r="C22" s="33" t="s">
        <v>25</v>
      </c>
      <c r="D22" s="86"/>
      <c r="E22" s="86"/>
      <c r="F22" s="100"/>
      <c r="G22" s="100"/>
      <c r="H22" s="86">
        <v>0.375</v>
      </c>
      <c r="I22" s="86"/>
      <c r="J22" s="100"/>
      <c r="K22" s="100"/>
      <c r="L22" s="100"/>
      <c r="M22" s="105"/>
      <c r="N22" s="105"/>
      <c r="O22" s="105"/>
      <c r="P22" s="105">
        <v>0.285</v>
      </c>
      <c r="Q22" s="105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87"/>
      <c r="AC22" s="87">
        <v>0.112</v>
      </c>
      <c r="AD22" s="190"/>
      <c r="AE22" s="87"/>
      <c r="AF22" s="87"/>
      <c r="AG22" s="87">
        <v>0.125</v>
      </c>
      <c r="AH22" s="87"/>
      <c r="AI22" s="87"/>
      <c r="AJ22" s="87"/>
      <c r="AK22" s="87"/>
      <c r="AL22" s="87"/>
      <c r="AM22" s="87">
        <v>0.257</v>
      </c>
      <c r="AN22" s="92"/>
      <c r="AO22" s="92">
        <v>0.152</v>
      </c>
      <c r="AP22" s="92"/>
      <c r="AQ22" s="92">
        <v>0.089</v>
      </c>
      <c r="AR22" s="71">
        <f>IF(SUM(D22:AQ22)&gt;0,AVERAGE(D22:AQ22),99)</f>
        <v>0.19928571428571426</v>
      </c>
    </row>
    <row r="23" spans="1:44" ht="12.75" customHeight="1">
      <c r="A23" s="8">
        <v>19</v>
      </c>
      <c r="B23" s="33" t="s">
        <v>171</v>
      </c>
      <c r="C23" s="33" t="s">
        <v>173</v>
      </c>
      <c r="D23" s="86"/>
      <c r="E23" s="86">
        <v>0.199</v>
      </c>
      <c r="F23" s="86"/>
      <c r="G23" s="86"/>
      <c r="H23" s="86"/>
      <c r="I23" s="86">
        <v>0.399</v>
      </c>
      <c r="J23" s="86"/>
      <c r="K23" s="86"/>
      <c r="L23" s="86">
        <v>0.249</v>
      </c>
      <c r="M23" s="91">
        <v>0.099</v>
      </c>
      <c r="N23" s="91"/>
      <c r="O23" s="91"/>
      <c r="P23" s="91"/>
      <c r="Q23" s="91"/>
      <c r="R23" s="91"/>
      <c r="S23" s="91">
        <v>0.299</v>
      </c>
      <c r="T23" s="91"/>
      <c r="U23" s="91"/>
      <c r="V23" s="91"/>
      <c r="W23" s="91"/>
      <c r="X23" s="91"/>
      <c r="Y23" s="91"/>
      <c r="Z23" s="91"/>
      <c r="AA23" s="91"/>
      <c r="AB23" s="87"/>
      <c r="AC23" s="87"/>
      <c r="AD23" s="190"/>
      <c r="AE23" s="87"/>
      <c r="AF23" s="87">
        <v>0.089</v>
      </c>
      <c r="AG23" s="87"/>
      <c r="AH23" s="87"/>
      <c r="AI23" s="87">
        <v>0.099</v>
      </c>
      <c r="AJ23" s="87"/>
      <c r="AK23" s="87"/>
      <c r="AL23" s="87"/>
      <c r="AM23" s="87"/>
      <c r="AN23" s="92"/>
      <c r="AO23" s="92"/>
      <c r="AP23" s="92"/>
      <c r="AQ23" s="92"/>
      <c r="AR23" s="71">
        <f>IF(SUM(D23:AQ23)&gt;0,AVERAGE(D23:AQ23),99)</f>
        <v>0.2047142857142857</v>
      </c>
    </row>
    <row r="24" spans="1:44" ht="12.75" customHeight="1">
      <c r="A24" s="8">
        <v>20</v>
      </c>
      <c r="B24" s="33" t="s">
        <v>411</v>
      </c>
      <c r="C24" s="33" t="s">
        <v>308</v>
      </c>
      <c r="D24" s="86"/>
      <c r="E24" s="86"/>
      <c r="F24" s="86"/>
      <c r="G24" s="86"/>
      <c r="H24" s="86"/>
      <c r="I24" s="86"/>
      <c r="J24" s="86"/>
      <c r="K24" s="86"/>
      <c r="L24" s="86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>
        <v>0.343</v>
      </c>
      <c r="AA24" s="91"/>
      <c r="AB24" s="87"/>
      <c r="AC24" s="87">
        <v>0.187</v>
      </c>
      <c r="AD24" s="190"/>
      <c r="AE24" s="87">
        <v>0.214</v>
      </c>
      <c r="AF24" s="87"/>
      <c r="AG24" s="87"/>
      <c r="AH24" s="87"/>
      <c r="AI24" s="87"/>
      <c r="AJ24" s="87"/>
      <c r="AK24" s="87"/>
      <c r="AL24" s="87"/>
      <c r="AM24" s="87">
        <v>0.278</v>
      </c>
      <c r="AN24" s="92"/>
      <c r="AO24" s="92">
        <v>0.041</v>
      </c>
      <c r="AP24" s="92"/>
      <c r="AQ24" s="92">
        <v>0.169</v>
      </c>
      <c r="AR24" s="71">
        <f>IF(SUM(D24:AQ24)&gt;0,AVERAGE(D24:AQ24),99)</f>
        <v>0.20533333333333334</v>
      </c>
    </row>
    <row r="25" spans="1:44" ht="12.75" customHeight="1">
      <c r="A25" s="8">
        <v>21</v>
      </c>
      <c r="B25" s="33" t="s">
        <v>242</v>
      </c>
      <c r="C25" s="33" t="s">
        <v>254</v>
      </c>
      <c r="D25" s="236">
        <v>0.24</v>
      </c>
      <c r="E25" s="86"/>
      <c r="F25" s="86"/>
      <c r="G25" s="86"/>
      <c r="H25" s="86"/>
      <c r="I25" s="86">
        <v>0.24</v>
      </c>
      <c r="J25" s="86"/>
      <c r="K25" s="86"/>
      <c r="L25" s="86"/>
      <c r="M25" s="91"/>
      <c r="N25" s="91"/>
      <c r="O25" s="105"/>
      <c r="P25" s="91"/>
      <c r="Q25" s="91"/>
      <c r="R25" s="91"/>
      <c r="S25" s="91"/>
      <c r="T25" s="91"/>
      <c r="U25" s="91">
        <v>0.146</v>
      </c>
      <c r="V25" s="91"/>
      <c r="W25" s="91"/>
      <c r="X25" s="91"/>
      <c r="Y25" s="91">
        <v>0.206</v>
      </c>
      <c r="Z25" s="91"/>
      <c r="AA25" s="91"/>
      <c r="AB25" s="87"/>
      <c r="AC25" s="87"/>
      <c r="AD25" s="190"/>
      <c r="AE25" s="87"/>
      <c r="AF25" s="87"/>
      <c r="AG25" s="87"/>
      <c r="AH25" s="87"/>
      <c r="AI25" s="87"/>
      <c r="AJ25" s="87"/>
      <c r="AK25" s="87"/>
      <c r="AL25" s="87"/>
      <c r="AM25" s="87"/>
      <c r="AN25" s="92"/>
      <c r="AO25" s="92"/>
      <c r="AP25" s="92"/>
      <c r="AQ25" s="92"/>
      <c r="AR25" s="71">
        <f>IF(SUM(D25:AQ25)&gt;0,AVERAGE(D25:AQ25),99)</f>
        <v>0.208</v>
      </c>
    </row>
    <row r="26" spans="1:44" ht="12.75" customHeight="1">
      <c r="A26" s="8">
        <v>22</v>
      </c>
      <c r="B26" s="33" t="s">
        <v>248</v>
      </c>
      <c r="C26" s="33" t="s">
        <v>18</v>
      </c>
      <c r="D26" s="86"/>
      <c r="E26" s="86"/>
      <c r="F26" s="86">
        <v>0.092</v>
      </c>
      <c r="G26" s="86"/>
      <c r="H26" s="86"/>
      <c r="I26" s="86">
        <v>0.24</v>
      </c>
      <c r="J26" s="86"/>
      <c r="K26" s="86"/>
      <c r="L26" s="86">
        <v>0.149</v>
      </c>
      <c r="M26" s="91">
        <v>0.249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87"/>
      <c r="AC26" s="87"/>
      <c r="AD26" s="190"/>
      <c r="AE26" s="87"/>
      <c r="AF26" s="87">
        <v>0.178</v>
      </c>
      <c r="AG26" s="87"/>
      <c r="AH26" s="87"/>
      <c r="AI26" s="87"/>
      <c r="AJ26" s="87"/>
      <c r="AK26" s="87"/>
      <c r="AL26" s="87"/>
      <c r="AM26" s="87">
        <v>0.242</v>
      </c>
      <c r="AN26" s="92"/>
      <c r="AO26" s="92">
        <v>0.29</v>
      </c>
      <c r="AP26" s="92"/>
      <c r="AQ26" s="92">
        <v>0.249</v>
      </c>
      <c r="AR26" s="71">
        <f>IF(SUM(D26:AQ26)&gt;0,AVERAGE(D26:AQ26),99)</f>
        <v>0.211125</v>
      </c>
    </row>
    <row r="27" spans="1:44" ht="12.75" customHeight="1">
      <c r="A27" s="8">
        <v>23</v>
      </c>
      <c r="B27" s="33" t="s">
        <v>421</v>
      </c>
      <c r="C27" s="33" t="s">
        <v>453</v>
      </c>
      <c r="D27" s="86"/>
      <c r="E27" s="86"/>
      <c r="F27" s="86"/>
      <c r="G27" s="86"/>
      <c r="H27" s="86"/>
      <c r="I27" s="86"/>
      <c r="J27" s="86"/>
      <c r="K27" s="86"/>
      <c r="L27" s="8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87"/>
      <c r="AC27" s="87">
        <v>0.187</v>
      </c>
      <c r="AD27" s="190"/>
      <c r="AE27" s="87"/>
      <c r="AF27" s="87"/>
      <c r="AG27" s="87">
        <v>0.187</v>
      </c>
      <c r="AH27" s="87"/>
      <c r="AI27" s="87"/>
      <c r="AJ27" s="87"/>
      <c r="AK27" s="87"/>
      <c r="AL27" s="87"/>
      <c r="AM27" s="87"/>
      <c r="AN27" s="92"/>
      <c r="AO27" s="92">
        <v>0.263</v>
      </c>
      <c r="AP27" s="92"/>
      <c r="AQ27" s="92"/>
      <c r="AR27" s="71">
        <f>IF(SUM(D27:AQ27)&gt;0,AVERAGE(D27:AQ27),99)</f>
        <v>0.21233333333333335</v>
      </c>
    </row>
    <row r="28" spans="1:44" ht="12.75" customHeight="1">
      <c r="A28" s="8">
        <v>24</v>
      </c>
      <c r="B28" s="33" t="s">
        <v>370</v>
      </c>
      <c r="C28" s="33" t="s">
        <v>423</v>
      </c>
      <c r="D28" s="100"/>
      <c r="E28" s="86"/>
      <c r="F28" s="86"/>
      <c r="G28" s="86">
        <v>0.384</v>
      </c>
      <c r="H28" s="86"/>
      <c r="I28" s="86"/>
      <c r="J28" s="100"/>
      <c r="K28" s="86">
        <v>0.225</v>
      </c>
      <c r="L28" s="100"/>
      <c r="M28" s="105"/>
      <c r="N28" s="91">
        <v>0.137</v>
      </c>
      <c r="O28" s="105"/>
      <c r="P28" s="105"/>
      <c r="Q28" s="105"/>
      <c r="R28" s="91">
        <v>0.288</v>
      </c>
      <c r="S28" s="91"/>
      <c r="T28" s="91"/>
      <c r="U28" s="91"/>
      <c r="V28" s="91"/>
      <c r="W28" s="91"/>
      <c r="X28" s="91"/>
      <c r="Y28" s="91"/>
      <c r="Z28" s="91"/>
      <c r="AA28" s="91"/>
      <c r="AB28" s="87">
        <v>0.337</v>
      </c>
      <c r="AC28" s="87"/>
      <c r="AD28" s="190"/>
      <c r="AE28" s="87"/>
      <c r="AF28" s="87"/>
      <c r="AG28" s="87">
        <v>0.187</v>
      </c>
      <c r="AH28" s="87"/>
      <c r="AI28" s="87"/>
      <c r="AJ28" s="87"/>
      <c r="AK28" s="87"/>
      <c r="AL28" s="87"/>
      <c r="AM28" s="87">
        <v>0.244</v>
      </c>
      <c r="AN28" s="92"/>
      <c r="AO28" s="92">
        <v>0.069</v>
      </c>
      <c r="AP28" s="92"/>
      <c r="AQ28" s="92">
        <v>0.089</v>
      </c>
      <c r="AR28" s="71">
        <f>IF(SUM(D28:AQ28)&gt;0,AVERAGE(D28:AQ28),99)</f>
        <v>0.21777777777777776</v>
      </c>
    </row>
    <row r="29" spans="1:44" ht="12.75" customHeight="1">
      <c r="A29" s="8">
        <v>25</v>
      </c>
      <c r="B29" s="33" t="s">
        <v>407</v>
      </c>
      <c r="C29" s="33" t="s">
        <v>13</v>
      </c>
      <c r="D29" s="86"/>
      <c r="E29" s="86"/>
      <c r="F29" s="86"/>
      <c r="G29" s="86">
        <v>0.432</v>
      </c>
      <c r="H29" s="86"/>
      <c r="I29" s="86"/>
      <c r="J29" s="86"/>
      <c r="K29" s="86">
        <v>0.45</v>
      </c>
      <c r="L29" s="86"/>
      <c r="M29" s="91"/>
      <c r="N29" s="91"/>
      <c r="O29" s="91"/>
      <c r="P29" s="91"/>
      <c r="Q29" s="91"/>
      <c r="R29" s="91">
        <v>0.206</v>
      </c>
      <c r="S29" s="91"/>
      <c r="T29" s="91"/>
      <c r="U29" s="91"/>
      <c r="V29" s="91"/>
      <c r="W29" s="91">
        <v>0.229</v>
      </c>
      <c r="X29" s="91"/>
      <c r="Y29" s="91"/>
      <c r="Z29" s="91"/>
      <c r="AA29" s="91"/>
      <c r="AB29" s="87">
        <v>0.187</v>
      </c>
      <c r="AC29" s="87"/>
      <c r="AD29" s="190"/>
      <c r="AE29" s="87"/>
      <c r="AF29" s="87"/>
      <c r="AG29" s="87"/>
      <c r="AH29" s="87"/>
      <c r="AI29" s="87"/>
      <c r="AJ29" s="87"/>
      <c r="AK29" s="87">
        <v>0.107</v>
      </c>
      <c r="AL29" s="87">
        <v>0.187</v>
      </c>
      <c r="AM29" s="87">
        <v>0.221</v>
      </c>
      <c r="AN29" s="92"/>
      <c r="AO29" s="92">
        <v>0.124</v>
      </c>
      <c r="AP29" s="92"/>
      <c r="AQ29" s="92">
        <v>0.089</v>
      </c>
      <c r="AR29" s="71">
        <f>IF(SUM(D29:AQ29)&gt;0,AVERAGE(D29:AQ29),99)</f>
        <v>0.2232</v>
      </c>
    </row>
    <row r="30" spans="1:44" ht="12.75" customHeight="1">
      <c r="A30" s="8">
        <v>26</v>
      </c>
      <c r="B30" s="33" t="s">
        <v>175</v>
      </c>
      <c r="C30" s="33" t="s">
        <v>178</v>
      </c>
      <c r="D30" s="86"/>
      <c r="E30" s="86"/>
      <c r="F30" s="86">
        <v>0.369</v>
      </c>
      <c r="G30" s="86"/>
      <c r="H30" s="86"/>
      <c r="I30" s="86"/>
      <c r="J30" s="86"/>
      <c r="K30" s="86"/>
      <c r="L30" s="86"/>
      <c r="M30" s="91"/>
      <c r="N30" s="91"/>
      <c r="O30" s="105">
        <v>0.226</v>
      </c>
      <c r="P30" s="91"/>
      <c r="Q30" s="91"/>
      <c r="R30" s="91"/>
      <c r="S30" s="91"/>
      <c r="T30" s="91"/>
      <c r="U30" s="91">
        <v>0.22</v>
      </c>
      <c r="V30" s="91"/>
      <c r="W30" s="91"/>
      <c r="X30" s="91"/>
      <c r="Y30" s="91"/>
      <c r="Z30" s="91"/>
      <c r="AA30" s="91"/>
      <c r="AB30" s="87"/>
      <c r="AC30" s="87"/>
      <c r="AD30" s="190"/>
      <c r="AE30" s="87">
        <v>0.214</v>
      </c>
      <c r="AF30" s="87"/>
      <c r="AG30" s="87"/>
      <c r="AH30" s="87"/>
      <c r="AI30" s="87"/>
      <c r="AJ30" s="87"/>
      <c r="AK30" s="87"/>
      <c r="AL30" s="87">
        <v>0.187</v>
      </c>
      <c r="AM30" s="87"/>
      <c r="AN30" s="92"/>
      <c r="AO30" s="92">
        <v>0.138</v>
      </c>
      <c r="AP30" s="92"/>
      <c r="AQ30" s="92"/>
      <c r="AR30" s="71">
        <f>IF(SUM(D30:AQ30)&gt;0,AVERAGE(D30:AQ30),99)</f>
        <v>0.22566666666666668</v>
      </c>
    </row>
    <row r="31" spans="1:44" ht="12.75" customHeight="1">
      <c r="A31" s="8">
        <v>27</v>
      </c>
      <c r="B31" s="33" t="s">
        <v>577</v>
      </c>
      <c r="C31" s="33" t="s">
        <v>578</v>
      </c>
      <c r="D31" s="86"/>
      <c r="E31" s="86"/>
      <c r="F31" s="86"/>
      <c r="G31" s="86"/>
      <c r="H31" s="86">
        <v>0.375</v>
      </c>
      <c r="I31" s="86"/>
      <c r="J31" s="86"/>
      <c r="K31" s="86"/>
      <c r="L31" s="86"/>
      <c r="M31" s="91"/>
      <c r="N31" s="91"/>
      <c r="O31" s="91"/>
      <c r="P31" s="91"/>
      <c r="Q31" s="91">
        <v>0.036</v>
      </c>
      <c r="R31" s="91"/>
      <c r="S31" s="91"/>
      <c r="T31" s="91"/>
      <c r="U31" s="91"/>
      <c r="V31" s="91"/>
      <c r="W31" s="91">
        <v>0.229</v>
      </c>
      <c r="X31" s="91"/>
      <c r="Y31" s="91"/>
      <c r="Z31" s="91"/>
      <c r="AA31" s="91"/>
      <c r="AB31" s="87"/>
      <c r="AC31" s="87"/>
      <c r="AD31" s="190"/>
      <c r="AE31" s="87"/>
      <c r="AF31" s="87">
        <v>0.232</v>
      </c>
      <c r="AG31" s="87"/>
      <c r="AH31" s="87"/>
      <c r="AI31" s="87"/>
      <c r="AJ31" s="87"/>
      <c r="AK31" s="87"/>
      <c r="AL31" s="87">
        <v>0.312</v>
      </c>
      <c r="AM31" s="87">
        <v>0.294</v>
      </c>
      <c r="AN31" s="92"/>
      <c r="AO31" s="92">
        <v>0.152</v>
      </c>
      <c r="AP31" s="92"/>
      <c r="AQ31" s="92">
        <v>0.189</v>
      </c>
      <c r="AR31" s="71">
        <f>IF(SUM(D31:AQ31)&gt;0,AVERAGE(D31:AQ31),99)</f>
        <v>0.227375</v>
      </c>
    </row>
    <row r="32" spans="1:44" ht="12.75" customHeight="1">
      <c r="A32" s="8">
        <v>28</v>
      </c>
      <c r="B32" s="33" t="s">
        <v>52</v>
      </c>
      <c r="C32" s="33" t="s">
        <v>12</v>
      </c>
      <c r="D32" s="86"/>
      <c r="E32" s="86"/>
      <c r="F32" s="86">
        <v>0.369</v>
      </c>
      <c r="G32" s="86"/>
      <c r="H32" s="86"/>
      <c r="I32" s="86"/>
      <c r="J32" s="86"/>
      <c r="K32" s="86"/>
      <c r="L32" s="86"/>
      <c r="M32" s="91">
        <v>0.149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87"/>
      <c r="AC32" s="87"/>
      <c r="AD32" s="190"/>
      <c r="AE32" s="87"/>
      <c r="AF32" s="87">
        <v>0.232</v>
      </c>
      <c r="AG32" s="87"/>
      <c r="AH32" s="87"/>
      <c r="AI32" s="87"/>
      <c r="AJ32" s="87"/>
      <c r="AK32" s="87"/>
      <c r="AL32" s="87"/>
      <c r="AM32" s="87">
        <v>0.145</v>
      </c>
      <c r="AN32" s="92">
        <v>0.299</v>
      </c>
      <c r="AO32" s="92"/>
      <c r="AP32" s="92"/>
      <c r="AQ32" s="92"/>
      <c r="AR32" s="71">
        <f>IF(SUM(D32:AQ32)&gt;0,AVERAGE(D32:AQ32),99)</f>
        <v>0.23879999999999998</v>
      </c>
    </row>
    <row r="33" spans="1:44" ht="12.75" customHeight="1">
      <c r="A33" s="8">
        <v>29</v>
      </c>
      <c r="B33" s="33" t="s">
        <v>300</v>
      </c>
      <c r="C33" s="33" t="s">
        <v>301</v>
      </c>
      <c r="D33" s="100"/>
      <c r="E33" s="86">
        <v>0.3</v>
      </c>
      <c r="F33" s="86">
        <v>0.138</v>
      </c>
      <c r="G33" s="100"/>
      <c r="H33" s="86"/>
      <c r="I33" s="86">
        <v>0.399</v>
      </c>
      <c r="J33" s="100"/>
      <c r="K33" s="100"/>
      <c r="L33" s="100"/>
      <c r="M33" s="91"/>
      <c r="N33" s="91"/>
      <c r="O33" s="91"/>
      <c r="P33" s="91"/>
      <c r="Q33" s="105"/>
      <c r="R33" s="91"/>
      <c r="S33" s="91"/>
      <c r="T33" s="91"/>
      <c r="U33" s="91">
        <v>0.22</v>
      </c>
      <c r="V33" s="91"/>
      <c r="W33" s="91"/>
      <c r="X33" s="91"/>
      <c r="Y33" s="91">
        <v>0.206</v>
      </c>
      <c r="Z33" s="91"/>
      <c r="AA33" s="91"/>
      <c r="AB33" s="87"/>
      <c r="AC33" s="87"/>
      <c r="AD33" s="190"/>
      <c r="AE33" s="87"/>
      <c r="AF33" s="87"/>
      <c r="AG33" s="87"/>
      <c r="AH33" s="87"/>
      <c r="AI33" s="87"/>
      <c r="AJ33" s="87"/>
      <c r="AK33" s="87"/>
      <c r="AL33" s="87"/>
      <c r="AM33" s="87"/>
      <c r="AN33" s="92"/>
      <c r="AO33" s="92"/>
      <c r="AP33" s="92"/>
      <c r="AQ33" s="92">
        <v>0.179</v>
      </c>
      <c r="AR33" s="71">
        <f>IF(SUM(D33:AQ33)&gt;0,AVERAGE(D33:AQ33),99)</f>
        <v>0.24033333333333332</v>
      </c>
    </row>
    <row r="34" spans="1:44" ht="12.75" customHeight="1">
      <c r="A34" s="8">
        <v>30</v>
      </c>
      <c r="B34" s="33" t="s">
        <v>382</v>
      </c>
      <c r="C34" s="33" t="s">
        <v>262</v>
      </c>
      <c r="D34" s="86"/>
      <c r="E34" s="86"/>
      <c r="F34" s="86"/>
      <c r="G34" s="86"/>
      <c r="H34" s="86">
        <v>0.375</v>
      </c>
      <c r="I34" s="86"/>
      <c r="J34" s="86"/>
      <c r="K34" s="86"/>
      <c r="L34" s="86"/>
      <c r="M34" s="91"/>
      <c r="N34" s="91">
        <v>0.206</v>
      </c>
      <c r="O34" s="91"/>
      <c r="P34" s="91"/>
      <c r="Q34" s="91">
        <v>0.073</v>
      </c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87"/>
      <c r="AC34" s="87"/>
      <c r="AD34" s="190"/>
      <c r="AE34" s="87"/>
      <c r="AF34" s="87"/>
      <c r="AG34" s="87"/>
      <c r="AH34" s="87">
        <v>0.15</v>
      </c>
      <c r="AI34" s="87"/>
      <c r="AJ34" s="87"/>
      <c r="AK34" s="87"/>
      <c r="AL34" s="87">
        <v>0.687</v>
      </c>
      <c r="AM34" s="87"/>
      <c r="AN34" s="92"/>
      <c r="AO34" s="92">
        <v>0.18</v>
      </c>
      <c r="AP34" s="92"/>
      <c r="AQ34" s="92">
        <v>0.189</v>
      </c>
      <c r="AR34" s="71">
        <f>IF(SUM(D34:AQ34)&gt;0,AVERAGE(D34:AQ34),99)</f>
        <v>0.26571428571428574</v>
      </c>
    </row>
    <row r="35" spans="1:44" ht="12.75" customHeight="1">
      <c r="A35" s="8">
        <v>31</v>
      </c>
      <c r="B35" s="33" t="s">
        <v>378</v>
      </c>
      <c r="C35" s="33" t="s">
        <v>204</v>
      </c>
      <c r="D35" s="86"/>
      <c r="E35" s="86"/>
      <c r="F35" s="86">
        <v>0.23</v>
      </c>
      <c r="G35" s="86"/>
      <c r="H35" s="86"/>
      <c r="I35" s="86"/>
      <c r="J35" s="86"/>
      <c r="K35" s="86"/>
      <c r="L35" s="86"/>
      <c r="M35" s="91">
        <v>0.449</v>
      </c>
      <c r="N35" s="91"/>
      <c r="O35" s="91"/>
      <c r="P35" s="91"/>
      <c r="Q35" s="91"/>
      <c r="R35" s="91"/>
      <c r="S35" s="91">
        <v>0.199</v>
      </c>
      <c r="T35" s="91"/>
      <c r="U35" s="91"/>
      <c r="V35" s="91"/>
      <c r="W35" s="91"/>
      <c r="X35" s="91"/>
      <c r="Y35" s="91"/>
      <c r="Z35" s="91"/>
      <c r="AA35" s="91"/>
      <c r="AB35" s="87"/>
      <c r="AC35" s="87">
        <v>0.187</v>
      </c>
      <c r="AD35" s="190"/>
      <c r="AE35" s="87"/>
      <c r="AF35" s="87"/>
      <c r="AG35" s="87"/>
      <c r="AH35" s="87"/>
      <c r="AI35" s="102"/>
      <c r="AJ35" s="87"/>
      <c r="AK35" s="87"/>
      <c r="AL35" s="87"/>
      <c r="AM35" s="87"/>
      <c r="AN35" s="92"/>
      <c r="AO35" s="92"/>
      <c r="AP35" s="92"/>
      <c r="AQ35" s="92"/>
      <c r="AR35" s="71">
        <f>IF(SUM(D35:AQ35)&gt;0,AVERAGE(D35:AQ35),99)</f>
        <v>0.26625000000000004</v>
      </c>
    </row>
    <row r="36" spans="1:44" ht="12.75" customHeight="1">
      <c r="A36" s="8">
        <v>32</v>
      </c>
      <c r="B36" s="33" t="s">
        <v>170</v>
      </c>
      <c r="C36" s="33" t="s">
        <v>172</v>
      </c>
      <c r="D36" s="86"/>
      <c r="E36" s="86">
        <v>0.3</v>
      </c>
      <c r="F36" s="86"/>
      <c r="G36" s="86">
        <v>0.816</v>
      </c>
      <c r="H36" s="86"/>
      <c r="I36" s="86"/>
      <c r="J36" s="86">
        <v>0.09</v>
      </c>
      <c r="K36" s="86"/>
      <c r="L36" s="86"/>
      <c r="M36" s="91"/>
      <c r="N36" s="150"/>
      <c r="O36" s="91"/>
      <c r="P36" s="91"/>
      <c r="Q36" s="91">
        <v>0.11</v>
      </c>
      <c r="R36" s="91"/>
      <c r="S36" s="91"/>
      <c r="T36" s="91"/>
      <c r="U36" s="91">
        <v>0.366</v>
      </c>
      <c r="V36" s="91"/>
      <c r="W36" s="91"/>
      <c r="X36" s="91"/>
      <c r="Y36" s="91"/>
      <c r="Z36" s="91"/>
      <c r="AA36" s="91"/>
      <c r="AB36" s="87"/>
      <c r="AC36" s="87">
        <v>0.187</v>
      </c>
      <c r="AD36" s="190"/>
      <c r="AE36" s="87"/>
      <c r="AF36" s="87"/>
      <c r="AG36" s="87"/>
      <c r="AH36" s="87"/>
      <c r="AI36" s="87"/>
      <c r="AJ36" s="87"/>
      <c r="AK36" s="87"/>
      <c r="AL36" s="87"/>
      <c r="AM36" s="87">
        <v>0.276</v>
      </c>
      <c r="AN36" s="92"/>
      <c r="AO36" s="92">
        <v>0.18</v>
      </c>
      <c r="AP36" s="92"/>
      <c r="AQ36" s="92">
        <v>0.249</v>
      </c>
      <c r="AR36" s="71">
        <f>IF(SUM(D36:AQ36)&gt;0,AVERAGE(D36:AQ36),99)</f>
        <v>0.28600000000000003</v>
      </c>
    </row>
    <row r="37" spans="1:44" ht="12.75" customHeight="1">
      <c r="A37" s="8">
        <v>33</v>
      </c>
      <c r="B37" s="33" t="s">
        <v>141</v>
      </c>
      <c r="C37" s="33" t="s">
        <v>11</v>
      </c>
      <c r="D37" s="86"/>
      <c r="E37" s="86"/>
      <c r="F37" s="86">
        <v>0.23</v>
      </c>
      <c r="G37" s="86"/>
      <c r="H37" s="86"/>
      <c r="I37" s="86"/>
      <c r="J37" s="86"/>
      <c r="K37" s="86"/>
      <c r="L37" s="86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87"/>
      <c r="AC37" s="87"/>
      <c r="AD37" s="190"/>
      <c r="AE37" s="87"/>
      <c r="AF37" s="87">
        <v>0.339</v>
      </c>
      <c r="AG37" s="87"/>
      <c r="AH37" s="87"/>
      <c r="AI37" s="87"/>
      <c r="AJ37" s="87"/>
      <c r="AK37" s="87"/>
      <c r="AL37" s="87"/>
      <c r="AM37" s="87"/>
      <c r="AN37" s="92"/>
      <c r="AO37" s="92">
        <v>0.29</v>
      </c>
      <c r="AP37" s="92"/>
      <c r="AQ37" s="92"/>
      <c r="AR37" s="71">
        <f>IF(SUM(D37:AQ37)&gt;0,AVERAGE(D37:AQ37),99)</f>
        <v>0.28633333333333333</v>
      </c>
    </row>
    <row r="38" spans="1:44" ht="12.75" customHeight="1">
      <c r="A38" s="8">
        <v>34</v>
      </c>
      <c r="B38" s="33" t="s">
        <v>398</v>
      </c>
      <c r="C38" s="33" t="s">
        <v>21</v>
      </c>
      <c r="D38" s="236"/>
      <c r="E38" s="86"/>
      <c r="F38" s="86">
        <v>0.553</v>
      </c>
      <c r="G38" s="86"/>
      <c r="H38" s="86"/>
      <c r="I38" s="86">
        <v>0.159</v>
      </c>
      <c r="J38" s="86"/>
      <c r="K38" s="86"/>
      <c r="L38" s="86"/>
      <c r="M38" s="91"/>
      <c r="N38" s="91"/>
      <c r="O38" s="91"/>
      <c r="P38" s="91"/>
      <c r="Q38" s="91"/>
      <c r="R38" s="91"/>
      <c r="S38" s="91">
        <v>0.499</v>
      </c>
      <c r="T38" s="91"/>
      <c r="U38" s="91"/>
      <c r="V38" s="91"/>
      <c r="W38" s="91"/>
      <c r="X38" s="105">
        <v>0.241</v>
      </c>
      <c r="Y38" s="91"/>
      <c r="Z38" s="91"/>
      <c r="AA38" s="91"/>
      <c r="AB38" s="87"/>
      <c r="AC38" s="87"/>
      <c r="AD38" s="190"/>
      <c r="AE38" s="87"/>
      <c r="AF38" s="87">
        <v>0.089</v>
      </c>
      <c r="AG38" s="87"/>
      <c r="AH38" s="87"/>
      <c r="AI38" s="87">
        <v>0.199</v>
      </c>
      <c r="AJ38" s="87"/>
      <c r="AK38" s="87"/>
      <c r="AL38" s="87"/>
      <c r="AM38" s="87"/>
      <c r="AN38" s="92"/>
      <c r="AO38" s="92"/>
      <c r="AP38" s="92"/>
      <c r="AQ38" s="92"/>
      <c r="AR38" s="71">
        <f>IF(SUM(D38:AQ38)&gt;0,AVERAGE(D38:AQ38),99)</f>
        <v>0.29</v>
      </c>
    </row>
    <row r="39" spans="1:44" ht="12.75" customHeight="1">
      <c r="A39" s="8">
        <v>35</v>
      </c>
      <c r="B39" s="33" t="s">
        <v>176</v>
      </c>
      <c r="C39" s="33" t="s">
        <v>180</v>
      </c>
      <c r="D39" s="86"/>
      <c r="E39" s="86">
        <v>0.499</v>
      </c>
      <c r="F39" s="100"/>
      <c r="G39" s="100"/>
      <c r="H39" s="100"/>
      <c r="I39" s="86"/>
      <c r="J39" s="100"/>
      <c r="K39" s="100"/>
      <c r="L39" s="86">
        <v>0.249</v>
      </c>
      <c r="M39" s="91">
        <v>0.249</v>
      </c>
      <c r="N39" s="105"/>
      <c r="O39" s="105"/>
      <c r="P39" s="91"/>
      <c r="Q39" s="105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87"/>
      <c r="AC39" s="87"/>
      <c r="AD39" s="190"/>
      <c r="AE39" s="87"/>
      <c r="AF39" s="87"/>
      <c r="AG39" s="87"/>
      <c r="AH39" s="87"/>
      <c r="AI39" s="87">
        <v>0.3</v>
      </c>
      <c r="AJ39" s="87"/>
      <c r="AK39" s="87"/>
      <c r="AL39" s="87">
        <v>0.312</v>
      </c>
      <c r="AM39" s="87"/>
      <c r="AN39" s="92"/>
      <c r="AO39" s="92">
        <v>0.235</v>
      </c>
      <c r="AP39" s="92"/>
      <c r="AQ39" s="92"/>
      <c r="AR39" s="71">
        <f>IF(SUM(D39:AQ39)&gt;0,AVERAGE(D39:AQ39),99)</f>
        <v>0.3073333333333333</v>
      </c>
    </row>
    <row r="40" spans="1:44" ht="12.75" customHeight="1">
      <c r="A40" s="8">
        <v>36</v>
      </c>
      <c r="B40" s="33" t="s">
        <v>390</v>
      </c>
      <c r="C40" s="33" t="s">
        <v>436</v>
      </c>
      <c r="D40" s="86"/>
      <c r="E40" s="86">
        <v>0.699</v>
      </c>
      <c r="F40" s="86"/>
      <c r="G40" s="86"/>
      <c r="H40" s="86"/>
      <c r="I40" s="86"/>
      <c r="J40" s="86"/>
      <c r="K40" s="86"/>
      <c r="L40" s="86">
        <v>0.249</v>
      </c>
      <c r="M40" s="91">
        <v>0.149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102"/>
      <c r="AC40" s="102"/>
      <c r="AD40" s="190"/>
      <c r="AE40" s="87"/>
      <c r="AF40" s="87">
        <v>0.196</v>
      </c>
      <c r="AG40" s="87"/>
      <c r="AH40" s="87"/>
      <c r="AI40" s="87"/>
      <c r="AJ40" s="87"/>
      <c r="AK40" s="87"/>
      <c r="AL40" s="87"/>
      <c r="AM40" s="87"/>
      <c r="AN40" s="92"/>
      <c r="AO40" s="92"/>
      <c r="AP40" s="92"/>
      <c r="AQ40" s="92"/>
      <c r="AR40" s="71">
        <f>IF(SUM(D40:AQ40)&gt;0,AVERAGE(D40:AQ40),99)</f>
        <v>0.32325</v>
      </c>
    </row>
    <row r="41" spans="1:44" ht="12.75" customHeight="1">
      <c r="A41" s="8">
        <v>37</v>
      </c>
      <c r="B41" s="97" t="s">
        <v>158</v>
      </c>
      <c r="C41" s="97" t="s">
        <v>69</v>
      </c>
      <c r="D41" s="86"/>
      <c r="E41" s="86"/>
      <c r="F41" s="86"/>
      <c r="G41" s="86"/>
      <c r="H41" s="86"/>
      <c r="I41" s="86"/>
      <c r="J41" s="86"/>
      <c r="K41" s="86"/>
      <c r="L41" s="86"/>
      <c r="M41" s="91"/>
      <c r="N41" s="91"/>
      <c r="O41" s="91"/>
      <c r="P41" s="91"/>
      <c r="Q41" s="105">
        <v>0.33</v>
      </c>
      <c r="R41" s="105"/>
      <c r="S41" s="105"/>
      <c r="T41" s="91"/>
      <c r="U41" s="91"/>
      <c r="V41" s="91"/>
      <c r="W41" s="91"/>
      <c r="X41" s="91"/>
      <c r="Y41" s="91"/>
      <c r="Z41" s="91"/>
      <c r="AA41" s="91"/>
      <c r="AB41" s="102"/>
      <c r="AC41" s="102"/>
      <c r="AD41" s="190"/>
      <c r="AE41" s="102"/>
      <c r="AF41" s="102"/>
      <c r="AG41" s="102"/>
      <c r="AH41" s="102"/>
      <c r="AI41" s="102"/>
      <c r="AJ41" s="102"/>
      <c r="AK41" s="102"/>
      <c r="AL41" s="102"/>
      <c r="AM41" s="102"/>
      <c r="AN41" s="92"/>
      <c r="AO41" s="92"/>
      <c r="AP41" s="92"/>
      <c r="AQ41" s="92"/>
      <c r="AR41" s="71">
        <f>IF(SUM(D41:AQ41)&gt;0,AVERAGE(D41:AQ41),99)</f>
        <v>0.33</v>
      </c>
    </row>
    <row r="42" spans="1:44" ht="12.75" customHeight="1">
      <c r="A42" s="8">
        <v>38</v>
      </c>
      <c r="B42" s="33" t="s">
        <v>377</v>
      </c>
      <c r="C42" s="33" t="s">
        <v>429</v>
      </c>
      <c r="D42" s="86"/>
      <c r="E42" s="86"/>
      <c r="F42" s="86"/>
      <c r="G42" s="86"/>
      <c r="H42" s="86">
        <v>0.225</v>
      </c>
      <c r="I42" s="86"/>
      <c r="J42" s="86"/>
      <c r="K42" s="86"/>
      <c r="L42" s="86"/>
      <c r="M42" s="91"/>
      <c r="N42" s="91"/>
      <c r="O42" s="91"/>
      <c r="P42" s="91"/>
      <c r="Q42" s="91">
        <v>0.33</v>
      </c>
      <c r="R42" s="105"/>
      <c r="S42" s="91"/>
      <c r="T42" s="91">
        <v>0.33</v>
      </c>
      <c r="U42" s="91"/>
      <c r="V42" s="91"/>
      <c r="W42" s="91"/>
      <c r="X42" s="91"/>
      <c r="Y42" s="91">
        <v>0.314</v>
      </c>
      <c r="Z42" s="91"/>
      <c r="AA42" s="91"/>
      <c r="AB42" s="102"/>
      <c r="AC42" s="87"/>
      <c r="AD42" s="190"/>
      <c r="AE42" s="102"/>
      <c r="AF42" s="102"/>
      <c r="AG42" s="102"/>
      <c r="AH42" s="102"/>
      <c r="AI42" s="102"/>
      <c r="AJ42" s="87">
        <v>0.3</v>
      </c>
      <c r="AK42" s="87"/>
      <c r="AL42" s="87"/>
      <c r="AM42" s="87"/>
      <c r="AN42" s="92">
        <v>0.499</v>
      </c>
      <c r="AO42" s="92"/>
      <c r="AP42" s="92"/>
      <c r="AQ42" s="92"/>
      <c r="AR42" s="71">
        <f>IF(SUM(D42:AQ42)&gt;0,AVERAGE(D42:AQ42),99)</f>
        <v>0.333</v>
      </c>
    </row>
    <row r="43" spans="1:44" ht="12.75" customHeight="1">
      <c r="A43" s="8">
        <v>39</v>
      </c>
      <c r="B43" s="33" t="s">
        <v>375</v>
      </c>
      <c r="C43" s="33" t="s">
        <v>236</v>
      </c>
      <c r="D43" s="86"/>
      <c r="E43" s="86"/>
      <c r="F43" s="86"/>
      <c r="G43" s="86">
        <v>0.912</v>
      </c>
      <c r="H43" s="86">
        <v>0.15</v>
      </c>
      <c r="I43" s="86"/>
      <c r="J43" s="86">
        <v>0.45</v>
      </c>
      <c r="K43" s="86"/>
      <c r="L43" s="86"/>
      <c r="M43" s="91"/>
      <c r="N43" s="91"/>
      <c r="O43" s="91"/>
      <c r="P43" s="91"/>
      <c r="Q43" s="91">
        <v>0.183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87"/>
      <c r="AC43" s="87">
        <v>0.112</v>
      </c>
      <c r="AD43" s="190"/>
      <c r="AE43" s="87"/>
      <c r="AF43" s="87">
        <v>0.375</v>
      </c>
      <c r="AG43" s="87"/>
      <c r="AH43" s="87"/>
      <c r="AI43" s="87"/>
      <c r="AJ43" s="87"/>
      <c r="AK43" s="87"/>
      <c r="AL43" s="87"/>
      <c r="AM43" s="87">
        <v>0.223</v>
      </c>
      <c r="AN43" s="92"/>
      <c r="AO43" s="92">
        <v>0.373</v>
      </c>
      <c r="AP43" s="92"/>
      <c r="AQ43" s="92">
        <v>0.249</v>
      </c>
      <c r="AR43" s="71">
        <f>IF(SUM(D43:AQ43)&gt;0,AVERAGE(D43:AQ43),99)</f>
        <v>0.3363333333333334</v>
      </c>
    </row>
    <row r="44" spans="1:44" ht="12.75" customHeight="1">
      <c r="A44" s="8">
        <v>40</v>
      </c>
      <c r="B44" s="33" t="s">
        <v>419</v>
      </c>
      <c r="C44" s="33" t="s">
        <v>201</v>
      </c>
      <c r="D44" s="86"/>
      <c r="E44" s="86"/>
      <c r="F44" s="86"/>
      <c r="G44" s="86"/>
      <c r="H44" s="86"/>
      <c r="I44" s="86"/>
      <c r="J44" s="86"/>
      <c r="K44" s="86"/>
      <c r="L44" s="86"/>
      <c r="M44" s="91"/>
      <c r="N44" s="91"/>
      <c r="O44" s="91"/>
      <c r="P44" s="91"/>
      <c r="Q44" s="91"/>
      <c r="R44" s="91"/>
      <c r="S44" s="91">
        <v>0.299</v>
      </c>
      <c r="T44" s="91"/>
      <c r="U44" s="91"/>
      <c r="V44" s="91"/>
      <c r="W44" s="91">
        <v>0.504</v>
      </c>
      <c r="X44" s="91"/>
      <c r="Y44" s="91"/>
      <c r="Z44" s="91"/>
      <c r="AA44" s="91"/>
      <c r="AB44" s="87"/>
      <c r="AC44" s="87"/>
      <c r="AD44" s="190"/>
      <c r="AE44" s="87">
        <v>0.357</v>
      </c>
      <c r="AF44" s="87"/>
      <c r="AG44" s="87"/>
      <c r="AH44" s="87">
        <v>0.3</v>
      </c>
      <c r="AI44" s="87"/>
      <c r="AJ44" s="87"/>
      <c r="AK44" s="87"/>
      <c r="AL44" s="87"/>
      <c r="AM44" s="87"/>
      <c r="AN44" s="92"/>
      <c r="AO44" s="92"/>
      <c r="AP44" s="92"/>
      <c r="AQ44" s="92"/>
      <c r="AR44" s="71">
        <f>IF(SUM(E44:AQ44)&gt;0,AVERAGE(E44:AQ44),99)</f>
        <v>0.365</v>
      </c>
    </row>
    <row r="45" spans="1:44" ht="12.75" customHeight="1">
      <c r="A45" s="8">
        <v>41</v>
      </c>
      <c r="B45" s="97" t="s">
        <v>650</v>
      </c>
      <c r="C45" s="97" t="s">
        <v>651</v>
      </c>
      <c r="D45" s="86"/>
      <c r="E45" s="86"/>
      <c r="F45" s="86"/>
      <c r="G45" s="86"/>
      <c r="H45" s="86"/>
      <c r="I45" s="86"/>
      <c r="J45" s="86"/>
      <c r="K45" s="86"/>
      <c r="L45" s="86"/>
      <c r="M45" s="91"/>
      <c r="N45" s="91"/>
      <c r="O45" s="91"/>
      <c r="P45" s="91"/>
      <c r="Q45" s="91"/>
      <c r="R45" s="91"/>
      <c r="S45" s="91"/>
      <c r="T45" s="91"/>
      <c r="U45" s="105">
        <v>0.366</v>
      </c>
      <c r="V45" s="105"/>
      <c r="W45" s="105"/>
      <c r="X45" s="105"/>
      <c r="Y45" s="105"/>
      <c r="Z45" s="105"/>
      <c r="AA45" s="105"/>
      <c r="AB45" s="87"/>
      <c r="AC45" s="87"/>
      <c r="AD45" s="190"/>
      <c r="AE45" s="87"/>
      <c r="AF45" s="87"/>
      <c r="AG45" s="87"/>
      <c r="AH45" s="87"/>
      <c r="AI45" s="87"/>
      <c r="AJ45" s="87"/>
      <c r="AK45" s="87"/>
      <c r="AL45" s="87"/>
      <c r="AM45" s="87"/>
      <c r="AN45" s="92"/>
      <c r="AO45" s="92"/>
      <c r="AP45" s="92"/>
      <c r="AQ45" s="92"/>
      <c r="AR45" s="71">
        <f>IF(SUM(D45:AQ45)&gt;0,AVERAGE(D45:AQ45),99)</f>
        <v>0.366</v>
      </c>
    </row>
    <row r="46" spans="1:44" ht="12.75" customHeight="1">
      <c r="A46" s="8">
        <v>42</v>
      </c>
      <c r="B46" s="33" t="s">
        <v>386</v>
      </c>
      <c r="C46" s="33" t="s">
        <v>433</v>
      </c>
      <c r="D46" s="86"/>
      <c r="E46" s="86"/>
      <c r="F46" s="86"/>
      <c r="G46" s="86"/>
      <c r="H46" s="86"/>
      <c r="I46" s="86"/>
      <c r="J46" s="86"/>
      <c r="K46" s="86"/>
      <c r="L46" s="86"/>
      <c r="M46" s="91"/>
      <c r="N46" s="91"/>
      <c r="O46" s="91"/>
      <c r="P46" s="91"/>
      <c r="Q46" s="91">
        <v>0.183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87"/>
      <c r="AC46" s="87"/>
      <c r="AD46" s="190"/>
      <c r="AE46" s="87">
        <v>0.357</v>
      </c>
      <c r="AF46" s="87"/>
      <c r="AG46" s="87"/>
      <c r="AH46" s="87">
        <v>0.45</v>
      </c>
      <c r="AI46" s="87"/>
      <c r="AJ46" s="87"/>
      <c r="AK46" s="87"/>
      <c r="AL46" s="87"/>
      <c r="AM46" s="87"/>
      <c r="AN46" s="92"/>
      <c r="AO46" s="92">
        <v>0.484</v>
      </c>
      <c r="AP46" s="92"/>
      <c r="AQ46" s="92"/>
      <c r="AR46" s="71">
        <f>IF(SUM(D46:AQ46)&gt;0,AVERAGE(D46:AQ46),99)</f>
        <v>0.3685</v>
      </c>
    </row>
    <row r="47" spans="1:44" ht="12.75" customHeight="1">
      <c r="A47" s="8">
        <v>43</v>
      </c>
      <c r="B47" s="33" t="s">
        <v>747</v>
      </c>
      <c r="C47" s="33" t="s">
        <v>748</v>
      </c>
      <c r="D47" s="86"/>
      <c r="E47" s="86"/>
      <c r="F47" s="86"/>
      <c r="G47" s="86"/>
      <c r="H47" s="86"/>
      <c r="I47" s="86"/>
      <c r="J47" s="86"/>
      <c r="K47" s="86"/>
      <c r="L47" s="86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87"/>
      <c r="AC47" s="87"/>
      <c r="AD47" s="190"/>
      <c r="AE47" s="87"/>
      <c r="AF47" s="87"/>
      <c r="AG47" s="87"/>
      <c r="AH47" s="87"/>
      <c r="AI47" s="87"/>
      <c r="AJ47" s="87"/>
      <c r="AK47" s="87"/>
      <c r="AL47" s="87"/>
      <c r="AM47" s="87"/>
      <c r="AN47" s="92"/>
      <c r="AO47" s="92"/>
      <c r="AP47" s="92"/>
      <c r="AQ47" s="92">
        <v>0.369</v>
      </c>
      <c r="AR47" s="71">
        <f>IF(SUM(D47:AQ47)&gt;0,AVERAGE(D47:AQ47),99)</f>
        <v>0.369</v>
      </c>
    </row>
    <row r="48" spans="1:44" ht="12.75" customHeight="1">
      <c r="A48" s="8">
        <v>44</v>
      </c>
      <c r="B48" s="33" t="s">
        <v>31</v>
      </c>
      <c r="C48" s="33" t="s">
        <v>39</v>
      </c>
      <c r="D48" s="86"/>
      <c r="E48" s="86"/>
      <c r="F48" s="86"/>
      <c r="G48" s="86"/>
      <c r="H48" s="86"/>
      <c r="I48" s="86">
        <v>0.399</v>
      </c>
      <c r="J48" s="86"/>
      <c r="K48" s="86"/>
      <c r="L48" s="86"/>
      <c r="M48" s="91">
        <v>0.449</v>
      </c>
      <c r="N48" s="91"/>
      <c r="O48" s="91"/>
      <c r="P48" s="91"/>
      <c r="Q48" s="91">
        <v>0.33</v>
      </c>
      <c r="R48" s="91"/>
      <c r="S48" s="91"/>
      <c r="T48" s="91"/>
      <c r="U48" s="91"/>
      <c r="V48" s="91"/>
      <c r="W48" s="91"/>
      <c r="X48" s="91"/>
      <c r="Y48" s="91"/>
      <c r="Z48" s="91">
        <v>0.343</v>
      </c>
      <c r="AA48" s="91"/>
      <c r="AB48" s="87"/>
      <c r="AC48" s="87"/>
      <c r="AD48" s="190"/>
      <c r="AE48" s="87"/>
      <c r="AF48" s="87">
        <v>0.339</v>
      </c>
      <c r="AG48" s="87"/>
      <c r="AH48" s="87"/>
      <c r="AI48" s="87"/>
      <c r="AJ48" s="87"/>
      <c r="AK48" s="87"/>
      <c r="AL48" s="87"/>
      <c r="AM48" s="87"/>
      <c r="AN48" s="92"/>
      <c r="AO48" s="92"/>
      <c r="AP48" s="92"/>
      <c r="AQ48" s="92"/>
      <c r="AR48" s="71">
        <f>IF(SUM(D48:AQ48)&gt;0,AVERAGE(D48:AQ48),99)</f>
        <v>0.372</v>
      </c>
    </row>
    <row r="49" spans="1:44" ht="12.75" customHeight="1">
      <c r="A49" s="8">
        <v>45</v>
      </c>
      <c r="B49" s="33" t="s">
        <v>247</v>
      </c>
      <c r="C49" s="33" t="s">
        <v>261</v>
      </c>
      <c r="D49" s="86"/>
      <c r="E49" s="86"/>
      <c r="F49" s="86"/>
      <c r="G49" s="86">
        <v>0.768</v>
      </c>
      <c r="H49" s="86"/>
      <c r="I49" s="86"/>
      <c r="J49" s="86"/>
      <c r="K49" s="86">
        <v>0.585</v>
      </c>
      <c r="L49" s="86"/>
      <c r="M49" s="91"/>
      <c r="N49" s="91"/>
      <c r="O49" s="91"/>
      <c r="P49" s="91"/>
      <c r="Q49" s="91"/>
      <c r="R49" s="91">
        <v>0.412</v>
      </c>
      <c r="S49" s="91"/>
      <c r="T49" s="91"/>
      <c r="U49" s="91"/>
      <c r="V49" s="91"/>
      <c r="W49" s="91">
        <v>0.458</v>
      </c>
      <c r="X49" s="91"/>
      <c r="Y49" s="91"/>
      <c r="Z49" s="91"/>
      <c r="AA49" s="91"/>
      <c r="AB49" s="87">
        <v>0.262</v>
      </c>
      <c r="AC49" s="87"/>
      <c r="AD49" s="190"/>
      <c r="AE49" s="87"/>
      <c r="AF49" s="87"/>
      <c r="AG49" s="87"/>
      <c r="AH49" s="87"/>
      <c r="AI49" s="87"/>
      <c r="AJ49" s="87"/>
      <c r="AK49" s="87"/>
      <c r="AL49" s="87"/>
      <c r="AM49" s="87">
        <v>0.153</v>
      </c>
      <c r="AN49" s="92"/>
      <c r="AO49" s="92">
        <v>0.18</v>
      </c>
      <c r="AP49" s="92"/>
      <c r="AQ49" s="92">
        <v>0.209</v>
      </c>
      <c r="AR49" s="71">
        <f>IF(SUM(D49:AQ49)&gt;0,AVERAGE(D49:AQ49),99)</f>
        <v>0.378375</v>
      </c>
    </row>
    <row r="50" spans="1:44" ht="12.75" customHeight="1">
      <c r="A50" s="8">
        <v>46</v>
      </c>
      <c r="B50" s="33" t="s">
        <v>50</v>
      </c>
      <c r="C50" s="33" t="s">
        <v>37</v>
      </c>
      <c r="D50" s="236">
        <v>0.499</v>
      </c>
      <c r="E50" s="86"/>
      <c r="F50" s="86">
        <v>0.23</v>
      </c>
      <c r="G50" s="86"/>
      <c r="H50" s="86"/>
      <c r="I50" s="86"/>
      <c r="J50" s="86"/>
      <c r="K50" s="86"/>
      <c r="L50" s="86"/>
      <c r="M50" s="91"/>
      <c r="N50" s="91"/>
      <c r="O50" s="91"/>
      <c r="P50" s="91"/>
      <c r="Q50" s="91"/>
      <c r="R50" s="91"/>
      <c r="S50" s="91"/>
      <c r="T50" s="91"/>
      <c r="U50" s="91">
        <v>0.366</v>
      </c>
      <c r="V50" s="91"/>
      <c r="W50" s="91">
        <v>0.504</v>
      </c>
      <c r="X50" s="91"/>
      <c r="Y50" s="91"/>
      <c r="Z50" s="91"/>
      <c r="AA50" s="91"/>
      <c r="AB50" s="87"/>
      <c r="AC50" s="87"/>
      <c r="AD50" s="190"/>
      <c r="AE50" s="87"/>
      <c r="AF50" s="87">
        <v>0.375</v>
      </c>
      <c r="AG50" s="87"/>
      <c r="AH50" s="87"/>
      <c r="AI50" s="87"/>
      <c r="AJ50" s="87"/>
      <c r="AK50" s="87"/>
      <c r="AL50" s="87"/>
      <c r="AM50" s="87"/>
      <c r="AN50" s="92">
        <v>0.299</v>
      </c>
      <c r="AO50" s="92"/>
      <c r="AP50" s="92"/>
      <c r="AQ50" s="92"/>
      <c r="AR50" s="71">
        <f>IF(SUM(D50:AQ50)&gt;0,AVERAGE(D50:AQ50),99)</f>
        <v>0.37883333333333336</v>
      </c>
    </row>
    <row r="51" spans="1:44" ht="12.75" customHeight="1">
      <c r="A51" s="8">
        <v>47</v>
      </c>
      <c r="B51" s="33" t="s">
        <v>29</v>
      </c>
      <c r="C51" s="33" t="s">
        <v>35</v>
      </c>
      <c r="D51" s="86"/>
      <c r="E51" s="86"/>
      <c r="F51" s="86"/>
      <c r="G51" s="86">
        <v>1.008</v>
      </c>
      <c r="H51" s="86"/>
      <c r="I51" s="86"/>
      <c r="J51" s="86">
        <v>0.27</v>
      </c>
      <c r="K51" s="86"/>
      <c r="L51" s="86"/>
      <c r="M51" s="91"/>
      <c r="N51" s="91"/>
      <c r="O51" s="91"/>
      <c r="P51" s="91"/>
      <c r="Q51" s="91">
        <v>0.183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87"/>
      <c r="AC51" s="87">
        <v>0.375</v>
      </c>
      <c r="AD51" s="190"/>
      <c r="AE51" s="87"/>
      <c r="AF51" s="87"/>
      <c r="AG51" s="87"/>
      <c r="AH51" s="87"/>
      <c r="AI51" s="87"/>
      <c r="AJ51" s="87"/>
      <c r="AK51" s="87"/>
      <c r="AL51" s="87"/>
      <c r="AM51" s="87">
        <v>0.145</v>
      </c>
      <c r="AN51" s="92"/>
      <c r="AO51" s="92">
        <v>0.512</v>
      </c>
      <c r="AP51" s="92"/>
      <c r="AQ51" s="92">
        <v>0.209</v>
      </c>
      <c r="AR51" s="71">
        <f>IF(SUM(D51:AQ51)&gt;0,AVERAGE(D51:AQ51),99)</f>
        <v>0.38600000000000007</v>
      </c>
    </row>
    <row r="52" spans="1:44" ht="12.75" customHeight="1">
      <c r="A52" s="8">
        <v>48</v>
      </c>
      <c r="B52" s="33" t="s">
        <v>418</v>
      </c>
      <c r="C52" s="33" t="s">
        <v>260</v>
      </c>
      <c r="D52" s="86"/>
      <c r="E52" s="86"/>
      <c r="F52" s="86"/>
      <c r="G52" s="86">
        <v>0.96</v>
      </c>
      <c r="H52" s="86"/>
      <c r="I52" s="86"/>
      <c r="J52" s="86">
        <v>0.18</v>
      </c>
      <c r="K52" s="86"/>
      <c r="L52" s="86"/>
      <c r="M52" s="91"/>
      <c r="N52" s="91"/>
      <c r="O52" s="91"/>
      <c r="P52" s="91"/>
      <c r="Q52" s="91">
        <v>0.33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87"/>
      <c r="AC52" s="87">
        <v>0.337</v>
      </c>
      <c r="AD52" s="190"/>
      <c r="AE52" s="87"/>
      <c r="AF52" s="87"/>
      <c r="AG52" s="87"/>
      <c r="AH52" s="87"/>
      <c r="AI52" s="87"/>
      <c r="AJ52" s="87"/>
      <c r="AK52" s="87"/>
      <c r="AL52" s="87"/>
      <c r="AM52" s="87">
        <v>0.304</v>
      </c>
      <c r="AN52" s="92"/>
      <c r="AO52" s="92">
        <v>0.373</v>
      </c>
      <c r="AP52" s="92"/>
      <c r="AQ52" s="92">
        <v>0.249</v>
      </c>
      <c r="AR52" s="71">
        <f>IF(SUM(E52:AQ52)&gt;0,AVERAGE(E52:AQ52),99)</f>
        <v>0.39042857142857146</v>
      </c>
    </row>
    <row r="53" spans="1:44" ht="12.75" customHeight="1">
      <c r="A53" s="8">
        <v>49</v>
      </c>
      <c r="B53" s="33" t="s">
        <v>240</v>
      </c>
      <c r="C53" s="33" t="s">
        <v>58</v>
      </c>
      <c r="D53" s="86"/>
      <c r="E53" s="86"/>
      <c r="F53" s="86"/>
      <c r="G53" s="86">
        <v>0.528</v>
      </c>
      <c r="H53" s="100"/>
      <c r="I53" s="100"/>
      <c r="J53" s="86"/>
      <c r="K53" s="86">
        <v>0.495</v>
      </c>
      <c r="L53" s="86"/>
      <c r="M53" s="91"/>
      <c r="N53" s="91"/>
      <c r="O53" s="91"/>
      <c r="P53" s="91"/>
      <c r="Q53" s="91"/>
      <c r="R53" s="91">
        <v>0.453</v>
      </c>
      <c r="S53" s="91"/>
      <c r="T53" s="91"/>
      <c r="U53" s="91"/>
      <c r="V53" s="91"/>
      <c r="W53" s="91">
        <v>0.595</v>
      </c>
      <c r="X53" s="91"/>
      <c r="Y53" s="91"/>
      <c r="Z53" s="91"/>
      <c r="AA53" s="91"/>
      <c r="AB53" s="87">
        <v>0.412</v>
      </c>
      <c r="AC53" s="87"/>
      <c r="AD53" s="190"/>
      <c r="AE53" s="87"/>
      <c r="AF53" s="87"/>
      <c r="AG53" s="87"/>
      <c r="AH53" s="87"/>
      <c r="AI53" s="87"/>
      <c r="AJ53" s="87"/>
      <c r="AK53" s="87"/>
      <c r="AL53" s="87"/>
      <c r="AM53" s="87">
        <v>0.278</v>
      </c>
      <c r="AN53" s="92"/>
      <c r="AO53" s="92">
        <v>0.18</v>
      </c>
      <c r="AP53" s="92"/>
      <c r="AQ53" s="92">
        <v>0.209</v>
      </c>
      <c r="AR53" s="71">
        <f>IF(SUM(D53:AQ53)&gt;0,AVERAGE(D53:AQ53),99)</f>
        <v>0.39375000000000004</v>
      </c>
    </row>
    <row r="54" spans="1:44" ht="12.75" customHeight="1">
      <c r="A54" s="8">
        <v>50</v>
      </c>
      <c r="B54" s="33" t="s">
        <v>32</v>
      </c>
      <c r="C54" s="33" t="s">
        <v>26</v>
      </c>
      <c r="D54" s="86"/>
      <c r="E54" s="86"/>
      <c r="F54" s="86"/>
      <c r="G54" s="86">
        <v>0.48</v>
      </c>
      <c r="H54" s="86"/>
      <c r="I54" s="86"/>
      <c r="J54" s="86"/>
      <c r="K54" s="86">
        <v>0.63</v>
      </c>
      <c r="L54" s="86"/>
      <c r="M54" s="91"/>
      <c r="N54" s="91"/>
      <c r="O54" s="91"/>
      <c r="P54" s="91"/>
      <c r="Q54" s="91"/>
      <c r="R54" s="105"/>
      <c r="S54" s="105"/>
      <c r="T54" s="105"/>
      <c r="U54" s="91"/>
      <c r="V54" s="91"/>
      <c r="W54" s="91">
        <v>0.412</v>
      </c>
      <c r="X54" s="91"/>
      <c r="Y54" s="91"/>
      <c r="Z54" s="91"/>
      <c r="AA54" s="91"/>
      <c r="AB54" s="87">
        <v>0.412</v>
      </c>
      <c r="AC54" s="87"/>
      <c r="AD54" s="190"/>
      <c r="AE54" s="87"/>
      <c r="AF54" s="87"/>
      <c r="AG54" s="87"/>
      <c r="AH54" s="87"/>
      <c r="AI54" s="87"/>
      <c r="AJ54" s="87"/>
      <c r="AK54" s="87"/>
      <c r="AL54" s="87"/>
      <c r="AM54" s="87">
        <v>0.325</v>
      </c>
      <c r="AN54" s="92"/>
      <c r="AO54" s="92">
        <v>0.249</v>
      </c>
      <c r="AP54" s="92"/>
      <c r="AQ54" s="92">
        <v>0.249</v>
      </c>
      <c r="AR54" s="71">
        <f>IF(SUM(D54:AQ54)&gt;0,AVERAGE(D54:AQ54),99)</f>
        <v>0.39385714285714285</v>
      </c>
    </row>
    <row r="55" spans="1:44" ht="12.75" customHeight="1">
      <c r="A55" s="8">
        <v>51</v>
      </c>
      <c r="B55" s="33" t="s">
        <v>241</v>
      </c>
      <c r="C55" s="33" t="s">
        <v>253</v>
      </c>
      <c r="D55" s="86"/>
      <c r="E55" s="86"/>
      <c r="F55" s="86"/>
      <c r="G55" s="86"/>
      <c r="H55" s="86"/>
      <c r="I55" s="86"/>
      <c r="J55" s="86"/>
      <c r="K55" s="86"/>
      <c r="L55" s="86">
        <v>0.249</v>
      </c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>
        <v>0.893</v>
      </c>
      <c r="AA55" s="91"/>
      <c r="AB55" s="87"/>
      <c r="AC55" s="87"/>
      <c r="AD55" s="190"/>
      <c r="AE55" s="87"/>
      <c r="AF55" s="87"/>
      <c r="AG55" s="87"/>
      <c r="AH55" s="87"/>
      <c r="AI55" s="87"/>
      <c r="AJ55" s="87"/>
      <c r="AK55" s="87"/>
      <c r="AL55" s="87"/>
      <c r="AM55" s="87">
        <v>0.325</v>
      </c>
      <c r="AN55" s="92"/>
      <c r="AO55" s="92"/>
      <c r="AP55" s="92"/>
      <c r="AQ55" s="92">
        <v>0.249</v>
      </c>
      <c r="AR55" s="71">
        <f>IF(SUM(D55:AQ55)&gt;0,AVERAGE(D55:AQ55),99)</f>
        <v>0.42899999999999994</v>
      </c>
    </row>
    <row r="56" spans="1:44" ht="12.75" customHeight="1">
      <c r="A56" s="8">
        <v>52</v>
      </c>
      <c r="B56" s="33" t="s">
        <v>245</v>
      </c>
      <c r="C56" s="33" t="s">
        <v>258</v>
      </c>
      <c r="D56" s="86">
        <v>0.72</v>
      </c>
      <c r="E56" s="86"/>
      <c r="F56" s="86"/>
      <c r="G56" s="86"/>
      <c r="H56" s="86"/>
      <c r="I56" s="86">
        <v>0.399</v>
      </c>
      <c r="J56" s="86"/>
      <c r="K56" s="86"/>
      <c r="L56" s="86"/>
      <c r="M56" s="91">
        <v>0.249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>
        <v>0.471</v>
      </c>
      <c r="Z56" s="91"/>
      <c r="AA56" s="91"/>
      <c r="AB56" s="102"/>
      <c r="AC56" s="87"/>
      <c r="AD56" s="190"/>
      <c r="AE56" s="87"/>
      <c r="AF56" s="87">
        <v>0.375</v>
      </c>
      <c r="AG56" s="87"/>
      <c r="AH56" s="87"/>
      <c r="AI56" s="87"/>
      <c r="AJ56" s="87"/>
      <c r="AK56" s="87"/>
      <c r="AL56" s="87">
        <v>0.625</v>
      </c>
      <c r="AM56" s="87"/>
      <c r="AN56" s="92"/>
      <c r="AO56" s="92">
        <v>0.401</v>
      </c>
      <c r="AP56" s="92"/>
      <c r="AQ56" s="92">
        <v>0.249</v>
      </c>
      <c r="AR56" s="71">
        <f>IF(SUM(D56:AQ56)&gt;0,AVERAGE(D56:AQ56),99)</f>
        <v>0.43612500000000004</v>
      </c>
    </row>
    <row r="57" spans="1:44" ht="12.75" customHeight="1">
      <c r="A57" s="8">
        <v>53</v>
      </c>
      <c r="B57" s="33" t="s">
        <v>380</v>
      </c>
      <c r="C57" s="33" t="s">
        <v>252</v>
      </c>
      <c r="D57" s="86"/>
      <c r="E57" s="86"/>
      <c r="F57" s="86"/>
      <c r="G57" s="86"/>
      <c r="H57" s="86">
        <v>0.225</v>
      </c>
      <c r="I57" s="86"/>
      <c r="J57" s="86"/>
      <c r="K57" s="86"/>
      <c r="L57" s="86"/>
      <c r="M57" s="91"/>
      <c r="N57" s="91">
        <v>0.458</v>
      </c>
      <c r="O57" s="91"/>
      <c r="P57" s="91"/>
      <c r="Q57" s="91">
        <v>0.33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87"/>
      <c r="AC57" s="87">
        <v>0.487</v>
      </c>
      <c r="AD57" s="190"/>
      <c r="AE57" s="87"/>
      <c r="AF57" s="87"/>
      <c r="AG57" s="87"/>
      <c r="AH57" s="87"/>
      <c r="AI57" s="87"/>
      <c r="AJ57" s="87"/>
      <c r="AK57" s="87"/>
      <c r="AL57" s="87">
        <v>0.687</v>
      </c>
      <c r="AM57" s="87"/>
      <c r="AN57" s="92"/>
      <c r="AO57" s="92"/>
      <c r="AP57" s="92"/>
      <c r="AQ57" s="92"/>
      <c r="AR57" s="71">
        <f>IF(SUM(D57:AQ57)&gt;0,AVERAGE(D57:AQ57),99)</f>
        <v>0.43740000000000007</v>
      </c>
    </row>
    <row r="58" spans="1:44" ht="12.75" customHeight="1">
      <c r="A58" s="8">
        <v>54</v>
      </c>
      <c r="B58" s="97" t="s">
        <v>582</v>
      </c>
      <c r="C58" s="97" t="s">
        <v>583</v>
      </c>
      <c r="D58" s="86"/>
      <c r="E58" s="86"/>
      <c r="F58" s="86"/>
      <c r="G58" s="86"/>
      <c r="H58" s="86"/>
      <c r="I58" s="100">
        <v>0.72</v>
      </c>
      <c r="J58" s="86"/>
      <c r="K58" s="86"/>
      <c r="L58" s="86"/>
      <c r="M58" s="105">
        <v>0.249</v>
      </c>
      <c r="N58" s="91"/>
      <c r="O58" s="91"/>
      <c r="P58" s="91"/>
      <c r="Q58" s="91"/>
      <c r="R58" s="91"/>
      <c r="S58" s="91"/>
      <c r="T58" s="91"/>
      <c r="U58" s="105"/>
      <c r="V58" s="91"/>
      <c r="W58" s="91"/>
      <c r="X58" s="91"/>
      <c r="Y58" s="91"/>
      <c r="Z58" s="91"/>
      <c r="AA58" s="91"/>
      <c r="AB58" s="87"/>
      <c r="AC58" s="87"/>
      <c r="AD58" s="190"/>
      <c r="AE58" s="102"/>
      <c r="AF58" s="102">
        <v>0.375</v>
      </c>
      <c r="AG58" s="102"/>
      <c r="AH58" s="102"/>
      <c r="AI58" s="102"/>
      <c r="AJ58" s="102"/>
      <c r="AK58" s="102"/>
      <c r="AL58" s="102"/>
      <c r="AM58" s="102"/>
      <c r="AN58" s="92"/>
      <c r="AO58" s="92"/>
      <c r="AP58" s="92"/>
      <c r="AQ58" s="92"/>
      <c r="AR58" s="71">
        <f>IF(SUM(D58:AQ58)&gt;0,AVERAGE(D58:AQ58),99)</f>
        <v>0.44799999999999995</v>
      </c>
    </row>
    <row r="59" spans="1:44" ht="12.75" customHeight="1">
      <c r="A59" s="8">
        <v>55</v>
      </c>
      <c r="B59" s="33" t="s">
        <v>404</v>
      </c>
      <c r="C59" s="33" t="s">
        <v>256</v>
      </c>
      <c r="D59" s="236"/>
      <c r="E59" s="86"/>
      <c r="F59" s="86"/>
      <c r="G59" s="86"/>
      <c r="H59" s="86"/>
      <c r="I59" s="100"/>
      <c r="J59" s="86">
        <v>0.45</v>
      </c>
      <c r="K59" s="86"/>
      <c r="L59" s="86"/>
      <c r="M59" s="91"/>
      <c r="N59" s="105">
        <v>0.618</v>
      </c>
      <c r="O59" s="105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87"/>
      <c r="AC59" s="87">
        <v>0.487</v>
      </c>
      <c r="AD59" s="190"/>
      <c r="AE59" s="87"/>
      <c r="AF59" s="87">
        <v>0.625</v>
      </c>
      <c r="AG59" s="87"/>
      <c r="AH59" s="87"/>
      <c r="AI59" s="87"/>
      <c r="AJ59" s="87"/>
      <c r="AK59" s="87"/>
      <c r="AL59" s="87">
        <v>0.312</v>
      </c>
      <c r="AM59" s="87"/>
      <c r="AN59" s="92"/>
      <c r="AO59" s="92">
        <v>0.401</v>
      </c>
      <c r="AP59" s="92"/>
      <c r="AQ59" s="92">
        <v>0.249</v>
      </c>
      <c r="AR59" s="71">
        <f>IF(SUM(D59:AQ59)&gt;0,AVERAGE(D59:AQ59),99)</f>
        <v>0.44885714285714284</v>
      </c>
    </row>
    <row r="60" spans="1:44" ht="12.75" customHeight="1">
      <c r="A60" s="8">
        <v>56</v>
      </c>
      <c r="B60" s="33" t="s">
        <v>422</v>
      </c>
      <c r="C60" s="33" t="s">
        <v>454</v>
      </c>
      <c r="D60" s="86"/>
      <c r="E60" s="86"/>
      <c r="F60" s="86"/>
      <c r="G60" s="86"/>
      <c r="H60" s="86"/>
      <c r="I60" s="86"/>
      <c r="J60" s="86"/>
      <c r="K60" s="86"/>
      <c r="L60" s="86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87"/>
      <c r="AC60" s="87">
        <v>0.675</v>
      </c>
      <c r="AD60" s="190"/>
      <c r="AE60" s="87"/>
      <c r="AF60" s="87"/>
      <c r="AG60" s="87">
        <v>0.312</v>
      </c>
      <c r="AH60" s="87"/>
      <c r="AI60" s="87"/>
      <c r="AJ60" s="87"/>
      <c r="AK60" s="87"/>
      <c r="AL60" s="87"/>
      <c r="AM60" s="87"/>
      <c r="AN60" s="92"/>
      <c r="AO60" s="92">
        <v>0.36</v>
      </c>
      <c r="AP60" s="92"/>
      <c r="AQ60" s="92"/>
      <c r="AR60" s="71">
        <f>IF(SUM(D60:AQ60)&gt;0,AVERAGE(D60:AQ60),99)</f>
        <v>0.449</v>
      </c>
    </row>
    <row r="61" spans="1:44" ht="12.75" customHeight="1">
      <c r="A61" s="8">
        <v>57</v>
      </c>
      <c r="B61" s="33" t="s">
        <v>385</v>
      </c>
      <c r="C61" s="33" t="s">
        <v>41</v>
      </c>
      <c r="D61" s="86"/>
      <c r="E61" s="86"/>
      <c r="F61" s="86"/>
      <c r="G61" s="86">
        <v>0.576</v>
      </c>
      <c r="H61" s="86"/>
      <c r="I61" s="86"/>
      <c r="J61" s="86"/>
      <c r="K61" s="86">
        <v>0.675</v>
      </c>
      <c r="L61" s="86"/>
      <c r="M61" s="91"/>
      <c r="N61" s="91"/>
      <c r="O61" s="91"/>
      <c r="P61" s="91"/>
      <c r="Q61" s="91"/>
      <c r="R61" s="91">
        <v>0.618</v>
      </c>
      <c r="S61" s="91"/>
      <c r="T61" s="91"/>
      <c r="U61" s="91"/>
      <c r="V61" s="91"/>
      <c r="W61" s="91">
        <v>0.229</v>
      </c>
      <c r="X61" s="91"/>
      <c r="Y61" s="91"/>
      <c r="Z61" s="91"/>
      <c r="AA61" s="91"/>
      <c r="AB61" s="87">
        <v>0.525</v>
      </c>
      <c r="AC61" s="87"/>
      <c r="AD61" s="190"/>
      <c r="AE61" s="87"/>
      <c r="AF61" s="87"/>
      <c r="AG61" s="87">
        <v>0.312</v>
      </c>
      <c r="AH61" s="87"/>
      <c r="AI61" s="87"/>
      <c r="AJ61" s="87"/>
      <c r="AK61" s="87"/>
      <c r="AL61" s="87"/>
      <c r="AM61" s="87">
        <v>0.283</v>
      </c>
      <c r="AN61" s="92"/>
      <c r="AO61" s="92"/>
      <c r="AP61" s="92"/>
      <c r="AQ61" s="92"/>
      <c r="AR61" s="71">
        <f>IF(SUM(D61:AQ61)&gt;0,AVERAGE(D61:AQ61),99)</f>
        <v>0.45971428571428563</v>
      </c>
    </row>
    <row r="62" spans="1:44" ht="12.75" customHeight="1">
      <c r="A62" s="8">
        <v>58</v>
      </c>
      <c r="B62" s="33" t="s">
        <v>237</v>
      </c>
      <c r="C62" s="33" t="s">
        <v>200</v>
      </c>
      <c r="D62" s="86"/>
      <c r="E62" s="86"/>
      <c r="F62" s="86"/>
      <c r="G62" s="86"/>
      <c r="H62" s="86"/>
      <c r="I62" s="86"/>
      <c r="J62" s="86">
        <v>0.45</v>
      </c>
      <c r="K62" s="86"/>
      <c r="L62" s="86"/>
      <c r="M62" s="91">
        <v>0.699</v>
      </c>
      <c r="N62" s="91"/>
      <c r="O62" s="91"/>
      <c r="P62" s="91"/>
      <c r="Q62" s="91">
        <v>0.33</v>
      </c>
      <c r="R62" s="91"/>
      <c r="S62" s="91"/>
      <c r="T62" s="91"/>
      <c r="U62" s="91"/>
      <c r="V62" s="91"/>
      <c r="W62" s="91">
        <v>0.8701</v>
      </c>
      <c r="X62" s="91"/>
      <c r="Y62" s="91"/>
      <c r="Z62" s="91"/>
      <c r="AA62" s="91"/>
      <c r="AB62" s="87"/>
      <c r="AC62" s="87">
        <v>0.412</v>
      </c>
      <c r="AD62" s="190"/>
      <c r="AE62" s="87"/>
      <c r="AF62" s="87"/>
      <c r="AG62" s="87">
        <v>0.562</v>
      </c>
      <c r="AH62" s="87"/>
      <c r="AI62" s="87"/>
      <c r="AJ62" s="87"/>
      <c r="AK62" s="87"/>
      <c r="AL62" s="87"/>
      <c r="AM62" s="87">
        <v>0.304</v>
      </c>
      <c r="AN62" s="92"/>
      <c r="AO62" s="92">
        <v>0.29</v>
      </c>
      <c r="AP62" s="92"/>
      <c r="AQ62" s="92">
        <v>0.349</v>
      </c>
      <c r="AR62" s="71">
        <f>IF(SUM(D62:AQ62)&gt;0,AVERAGE(D62:AQ62),99)</f>
        <v>0.4740111111111111</v>
      </c>
    </row>
    <row r="63" spans="1:44" ht="12.75" customHeight="1">
      <c r="A63" s="8">
        <v>59</v>
      </c>
      <c r="B63" s="97" t="s">
        <v>555</v>
      </c>
      <c r="C63" s="97" t="s">
        <v>556</v>
      </c>
      <c r="D63" s="86">
        <v>0.499</v>
      </c>
      <c r="E63" s="86"/>
      <c r="F63" s="86"/>
      <c r="G63" s="86"/>
      <c r="H63" s="86"/>
      <c r="I63" s="86"/>
      <c r="J63" s="86"/>
      <c r="K63" s="86"/>
      <c r="L63" s="86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87"/>
      <c r="AC63" s="87"/>
      <c r="AD63" s="190"/>
      <c r="AE63" s="87"/>
      <c r="AF63" s="87"/>
      <c r="AG63" s="87"/>
      <c r="AH63" s="87"/>
      <c r="AI63" s="87"/>
      <c r="AJ63" s="87"/>
      <c r="AK63" s="87"/>
      <c r="AL63" s="87"/>
      <c r="AM63" s="87"/>
      <c r="AN63" s="92"/>
      <c r="AO63" s="92"/>
      <c r="AP63" s="92"/>
      <c r="AQ63" s="92"/>
      <c r="AR63" s="71">
        <f>IF(SUM(D63:AQ63)&gt;0,AVERAGE(D63:AQ63),99)</f>
        <v>0.499</v>
      </c>
    </row>
    <row r="64" spans="1:44" ht="12.75" customHeight="1">
      <c r="A64" s="8">
        <v>60</v>
      </c>
      <c r="B64" s="33" t="s">
        <v>30</v>
      </c>
      <c r="C64" s="33" t="s">
        <v>36</v>
      </c>
      <c r="D64" s="86"/>
      <c r="E64" s="86"/>
      <c r="F64" s="86"/>
      <c r="G64" s="86">
        <v>0.864</v>
      </c>
      <c r="H64" s="86"/>
      <c r="I64" s="100"/>
      <c r="J64" s="86">
        <v>0.27</v>
      </c>
      <c r="K64" s="86"/>
      <c r="L64" s="86"/>
      <c r="M64" s="91"/>
      <c r="N64" s="91"/>
      <c r="O64" s="91"/>
      <c r="P64" s="91"/>
      <c r="Q64" s="91">
        <v>0.623</v>
      </c>
      <c r="R64" s="91"/>
      <c r="S64" s="91"/>
      <c r="T64" s="91"/>
      <c r="U64" s="91"/>
      <c r="V64" s="91"/>
      <c r="W64" s="91">
        <v>0.595</v>
      </c>
      <c r="X64" s="91"/>
      <c r="Y64" s="91"/>
      <c r="Z64" s="91"/>
      <c r="AA64" s="91"/>
      <c r="AB64" s="87"/>
      <c r="AC64" s="87">
        <v>0.487</v>
      </c>
      <c r="AD64" s="190"/>
      <c r="AE64" s="87"/>
      <c r="AF64" s="87"/>
      <c r="AG64" s="87"/>
      <c r="AH64" s="87"/>
      <c r="AI64" s="87"/>
      <c r="AJ64" s="87"/>
      <c r="AK64" s="87"/>
      <c r="AL64" s="87"/>
      <c r="AM64" s="87">
        <v>0.307</v>
      </c>
      <c r="AN64" s="92"/>
      <c r="AO64" s="92"/>
      <c r="AP64" s="92"/>
      <c r="AQ64" s="92">
        <v>0.349</v>
      </c>
      <c r="AR64" s="71">
        <f>IF(SUM(D64:AQ64)&gt;0,AVERAGE(D64:AQ64),99)</f>
        <v>0.4992857142857143</v>
      </c>
    </row>
    <row r="65" spans="1:44" ht="12.75" customHeight="1">
      <c r="A65" s="8">
        <v>61</v>
      </c>
      <c r="B65" s="33" t="s">
        <v>638</v>
      </c>
      <c r="C65" s="33" t="s">
        <v>439</v>
      </c>
      <c r="D65" s="86"/>
      <c r="E65" s="86"/>
      <c r="F65" s="86"/>
      <c r="G65" s="86"/>
      <c r="H65" s="86"/>
      <c r="I65" s="86"/>
      <c r="J65" s="86"/>
      <c r="K65" s="86"/>
      <c r="L65" s="86"/>
      <c r="M65" s="91"/>
      <c r="N65" s="91"/>
      <c r="O65" s="91"/>
      <c r="P65" s="91"/>
      <c r="Q65" s="91">
        <v>0.66</v>
      </c>
      <c r="R65" s="91"/>
      <c r="S65" s="91"/>
      <c r="T65" s="91"/>
      <c r="U65" s="91"/>
      <c r="V65" s="91"/>
      <c r="W65" s="91">
        <v>0.595</v>
      </c>
      <c r="X65" s="91"/>
      <c r="Y65" s="91"/>
      <c r="Z65" s="91"/>
      <c r="AA65" s="91"/>
      <c r="AB65" s="87"/>
      <c r="AC65" s="87"/>
      <c r="AD65" s="190"/>
      <c r="AE65" s="87">
        <v>0.357</v>
      </c>
      <c r="AF65" s="87"/>
      <c r="AG65" s="87"/>
      <c r="AH65" s="87"/>
      <c r="AI65" s="87"/>
      <c r="AJ65" s="87"/>
      <c r="AK65" s="87"/>
      <c r="AL65" s="87"/>
      <c r="AM65" s="87"/>
      <c r="AN65" s="92"/>
      <c r="AO65" s="92">
        <v>0.512</v>
      </c>
      <c r="AP65" s="92"/>
      <c r="AQ65" s="92">
        <v>0.409</v>
      </c>
      <c r="AR65" s="71">
        <f>IF(SUM(D65:AQ65)&gt;0,AVERAGE(D65:AQ65),99)</f>
        <v>0.5065999999999999</v>
      </c>
    </row>
    <row r="66" spans="1:44" ht="12.75" customHeight="1">
      <c r="A66" s="8">
        <v>62</v>
      </c>
      <c r="B66" s="33" t="s">
        <v>238</v>
      </c>
      <c r="C66" s="33" t="s">
        <v>24</v>
      </c>
      <c r="D66" s="86"/>
      <c r="E66" s="86"/>
      <c r="F66" s="86"/>
      <c r="G66" s="86">
        <v>0.672</v>
      </c>
      <c r="H66" s="86"/>
      <c r="I66" s="86"/>
      <c r="J66" s="86"/>
      <c r="K66" s="86">
        <v>0.675</v>
      </c>
      <c r="L66" s="86"/>
      <c r="M66" s="91"/>
      <c r="N66" s="91"/>
      <c r="O66" s="91"/>
      <c r="P66" s="91"/>
      <c r="Q66" s="91"/>
      <c r="R66" s="91">
        <v>0.577</v>
      </c>
      <c r="S66" s="91"/>
      <c r="T66" s="91"/>
      <c r="U66" s="91"/>
      <c r="V66" s="91"/>
      <c r="W66" s="91"/>
      <c r="X66" s="91"/>
      <c r="Y66" s="91"/>
      <c r="Z66" s="91"/>
      <c r="AA66" s="91"/>
      <c r="AB66" s="87">
        <v>0.562</v>
      </c>
      <c r="AC66" s="87"/>
      <c r="AD66" s="190"/>
      <c r="AE66" s="87"/>
      <c r="AF66" s="87"/>
      <c r="AG66" s="87"/>
      <c r="AH66" s="87"/>
      <c r="AI66" s="87"/>
      <c r="AJ66" s="87"/>
      <c r="AK66" s="87"/>
      <c r="AL66" s="87"/>
      <c r="AM66" s="87">
        <v>0.283</v>
      </c>
      <c r="AN66" s="92"/>
      <c r="AO66" s="92">
        <v>0.512</v>
      </c>
      <c r="AP66" s="92"/>
      <c r="AQ66" s="92">
        <v>0.339</v>
      </c>
      <c r="AR66" s="71">
        <f>IF(SUM(D66:AQ66)&gt;0,AVERAGE(D66:AQ66),99)</f>
        <v>0.5171428571428571</v>
      </c>
    </row>
    <row r="67" spans="1:44" ht="12.75" customHeight="1">
      <c r="A67" s="8">
        <v>63</v>
      </c>
      <c r="B67" s="33" t="s">
        <v>49</v>
      </c>
      <c r="C67" s="33" t="s">
        <v>28</v>
      </c>
      <c r="D67" s="86"/>
      <c r="E67" s="86">
        <v>0.799</v>
      </c>
      <c r="F67" s="86"/>
      <c r="G67" s="86"/>
      <c r="H67" s="86"/>
      <c r="I67" s="86"/>
      <c r="J67" s="86"/>
      <c r="K67" s="86"/>
      <c r="L67" s="86">
        <v>0.763</v>
      </c>
      <c r="M67" s="91"/>
      <c r="N67" s="91"/>
      <c r="O67" s="91"/>
      <c r="P67" s="91"/>
      <c r="Q67" s="91"/>
      <c r="R67" s="91"/>
      <c r="S67" s="91"/>
      <c r="T67" s="91">
        <v>0.33</v>
      </c>
      <c r="U67" s="91"/>
      <c r="V67" s="91"/>
      <c r="W67" s="91"/>
      <c r="X67" s="91"/>
      <c r="Y67" s="91"/>
      <c r="Z67" s="91"/>
      <c r="AA67" s="91"/>
      <c r="AB67" s="102"/>
      <c r="AC67" s="87"/>
      <c r="AD67" s="190"/>
      <c r="AE67" s="87"/>
      <c r="AF67" s="87"/>
      <c r="AG67" s="87"/>
      <c r="AH67" s="87"/>
      <c r="AI67" s="87">
        <v>0.499</v>
      </c>
      <c r="AJ67" s="87"/>
      <c r="AK67" s="87"/>
      <c r="AL67" s="87"/>
      <c r="AM67" s="87"/>
      <c r="AN67" s="92"/>
      <c r="AO67" s="92">
        <v>0.346</v>
      </c>
      <c r="AP67" s="92"/>
      <c r="AQ67" s="92">
        <v>0.369</v>
      </c>
      <c r="AR67" s="71">
        <f>IF(SUM(D67:AQ67)&gt;0,AVERAGE(D67:AQ67),99)</f>
        <v>0.5176666666666666</v>
      </c>
    </row>
    <row r="68" spans="1:44" ht="12.75" customHeight="1">
      <c r="A68" s="8">
        <v>64</v>
      </c>
      <c r="B68" s="33" t="s">
        <v>564</v>
      </c>
      <c r="C68" s="33" t="s">
        <v>565</v>
      </c>
      <c r="D68" s="86"/>
      <c r="E68" s="86"/>
      <c r="F68" s="86"/>
      <c r="G68" s="86">
        <v>0.72</v>
      </c>
      <c r="H68" s="86"/>
      <c r="I68" s="86"/>
      <c r="J68" s="86"/>
      <c r="K68" s="86">
        <v>0.495</v>
      </c>
      <c r="L68" s="86"/>
      <c r="M68" s="91"/>
      <c r="N68" s="91"/>
      <c r="O68" s="91"/>
      <c r="P68" s="91"/>
      <c r="Q68" s="91"/>
      <c r="R68" s="91">
        <v>0.536</v>
      </c>
      <c r="S68" s="91"/>
      <c r="T68" s="91"/>
      <c r="U68" s="91"/>
      <c r="V68" s="91"/>
      <c r="W68" s="91"/>
      <c r="X68" s="91"/>
      <c r="Y68" s="91"/>
      <c r="Z68" s="91"/>
      <c r="AA68" s="91"/>
      <c r="AB68" s="87">
        <v>0.487</v>
      </c>
      <c r="AC68" s="87"/>
      <c r="AD68" s="190"/>
      <c r="AE68" s="87"/>
      <c r="AF68" s="87"/>
      <c r="AG68" s="87">
        <v>0.312</v>
      </c>
      <c r="AH68" s="87"/>
      <c r="AI68" s="87"/>
      <c r="AJ68" s="87"/>
      <c r="AK68" s="87"/>
      <c r="AL68" s="87">
        <v>0.562</v>
      </c>
      <c r="AM68" s="87"/>
      <c r="AN68" s="92"/>
      <c r="AO68" s="92"/>
      <c r="AP68" s="92"/>
      <c r="AQ68" s="92"/>
      <c r="AR68" s="71">
        <f>IF(SUM(D68:AQ68)&gt;0,AVERAGE(D68:AQ68),99)</f>
        <v>0.5186666666666667</v>
      </c>
    </row>
    <row r="69" spans="1:44" ht="12.75" customHeight="1">
      <c r="A69" s="8">
        <v>65</v>
      </c>
      <c r="B69" s="33" t="s">
        <v>749</v>
      </c>
      <c r="C69" s="33" t="s">
        <v>750</v>
      </c>
      <c r="D69" s="86"/>
      <c r="E69" s="86"/>
      <c r="F69" s="86"/>
      <c r="G69" s="86"/>
      <c r="H69" s="86"/>
      <c r="I69" s="86"/>
      <c r="J69" s="86"/>
      <c r="K69" s="86"/>
      <c r="L69" s="86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87"/>
      <c r="AC69" s="87"/>
      <c r="AD69" s="190"/>
      <c r="AE69" s="87"/>
      <c r="AF69" s="87"/>
      <c r="AG69" s="87"/>
      <c r="AH69" s="87"/>
      <c r="AI69" s="87"/>
      <c r="AJ69" s="87"/>
      <c r="AK69" s="87"/>
      <c r="AL69" s="87"/>
      <c r="AM69" s="87"/>
      <c r="AN69" s="92"/>
      <c r="AO69" s="92"/>
      <c r="AP69" s="92"/>
      <c r="AQ69" s="92">
        <v>0.529</v>
      </c>
      <c r="AR69" s="71">
        <f>IF(SUM(D69:AQ69)&gt;0,AVERAGE(D69:AQ69),99)</f>
        <v>0.529</v>
      </c>
    </row>
    <row r="70" spans="1:44" ht="12.75" customHeight="1">
      <c r="A70" s="8">
        <v>66</v>
      </c>
      <c r="B70" s="33" t="s">
        <v>408</v>
      </c>
      <c r="C70" s="33" t="s">
        <v>449</v>
      </c>
      <c r="D70" s="86"/>
      <c r="E70" s="86"/>
      <c r="F70" s="86"/>
      <c r="G70" s="86">
        <v>0.336</v>
      </c>
      <c r="H70" s="86"/>
      <c r="I70" s="86"/>
      <c r="J70" s="86"/>
      <c r="K70" s="86">
        <v>0.315</v>
      </c>
      <c r="L70" s="86"/>
      <c r="M70" s="91"/>
      <c r="N70" s="91"/>
      <c r="O70" s="91"/>
      <c r="P70" s="91"/>
      <c r="Q70" s="91"/>
      <c r="R70" s="91">
        <v>0.453</v>
      </c>
      <c r="S70" s="91"/>
      <c r="T70" s="91">
        <v>0.99</v>
      </c>
      <c r="U70" s="91"/>
      <c r="V70" s="91"/>
      <c r="W70" s="91"/>
      <c r="X70" s="91"/>
      <c r="Y70" s="91"/>
      <c r="Z70" s="91"/>
      <c r="AA70" s="91"/>
      <c r="AB70" s="87">
        <v>0.562</v>
      </c>
      <c r="AC70" s="87"/>
      <c r="AD70" s="190"/>
      <c r="AE70" s="87"/>
      <c r="AF70" s="87"/>
      <c r="AG70" s="87"/>
      <c r="AH70" s="87"/>
      <c r="AI70" s="87"/>
      <c r="AJ70" s="87"/>
      <c r="AK70" s="87"/>
      <c r="AL70" s="87">
        <v>0.812</v>
      </c>
      <c r="AM70" s="87"/>
      <c r="AN70" s="92"/>
      <c r="AO70" s="92">
        <v>0.484</v>
      </c>
      <c r="AP70" s="92"/>
      <c r="AQ70" s="92">
        <v>0.369</v>
      </c>
      <c r="AR70" s="71">
        <f>IF(SUM(D70:AQ70)&gt;0,AVERAGE(D70:AQ70),99)</f>
        <v>0.5401250000000001</v>
      </c>
    </row>
    <row r="71" spans="1:44" ht="12.75" customHeight="1">
      <c r="A71" s="8">
        <v>67</v>
      </c>
      <c r="B71" s="33" t="s">
        <v>232</v>
      </c>
      <c r="C71" s="33" t="s">
        <v>234</v>
      </c>
      <c r="D71" s="86"/>
      <c r="E71" s="86"/>
      <c r="F71" s="86">
        <v>0.553</v>
      </c>
      <c r="G71" s="86"/>
      <c r="H71" s="86"/>
      <c r="I71" s="86"/>
      <c r="J71" s="86"/>
      <c r="K71" s="86"/>
      <c r="L71" s="86"/>
      <c r="M71" s="91"/>
      <c r="N71" s="91"/>
      <c r="O71" s="91"/>
      <c r="P71" s="91"/>
      <c r="Q71" s="91"/>
      <c r="R71" s="91"/>
      <c r="S71" s="91">
        <v>0.699</v>
      </c>
      <c r="T71" s="91"/>
      <c r="U71" s="91"/>
      <c r="V71" s="105"/>
      <c r="W71" s="105"/>
      <c r="X71" s="91"/>
      <c r="Y71" s="91"/>
      <c r="Z71" s="91"/>
      <c r="AA71" s="91"/>
      <c r="AB71" s="87"/>
      <c r="AC71" s="87"/>
      <c r="AD71" s="190"/>
      <c r="AE71" s="87"/>
      <c r="AF71" s="87"/>
      <c r="AG71" s="87">
        <v>0.687</v>
      </c>
      <c r="AH71" s="87"/>
      <c r="AI71" s="87"/>
      <c r="AJ71" s="87"/>
      <c r="AK71" s="87"/>
      <c r="AL71" s="87">
        <v>0.312</v>
      </c>
      <c r="AM71" s="87"/>
      <c r="AN71" s="92"/>
      <c r="AO71" s="92">
        <v>0.456</v>
      </c>
      <c r="AP71" s="92"/>
      <c r="AQ71" s="92"/>
      <c r="AR71" s="71">
        <f>IF(SUM(D71:AQ71)&gt;0,AVERAGE(D71:AQ71),99)</f>
        <v>0.5414</v>
      </c>
    </row>
    <row r="72" spans="1:44" ht="12.75" customHeight="1">
      <c r="A72" s="8">
        <v>68</v>
      </c>
      <c r="B72" s="33" t="s">
        <v>246</v>
      </c>
      <c r="C72" s="33" t="s">
        <v>179</v>
      </c>
      <c r="D72" s="86"/>
      <c r="E72" s="86"/>
      <c r="F72" s="86"/>
      <c r="G72" s="86"/>
      <c r="H72" s="86">
        <v>0.675</v>
      </c>
      <c r="I72" s="100"/>
      <c r="J72" s="86">
        <v>0.45</v>
      </c>
      <c r="K72" s="86"/>
      <c r="L72" s="86"/>
      <c r="M72" s="91"/>
      <c r="N72" s="91"/>
      <c r="O72" s="91"/>
      <c r="P72" s="91"/>
      <c r="Q72" s="91">
        <v>0.696</v>
      </c>
      <c r="R72" s="91"/>
      <c r="S72" s="91"/>
      <c r="T72" s="91"/>
      <c r="U72" s="91"/>
      <c r="V72" s="91"/>
      <c r="W72" s="91">
        <v>0.595</v>
      </c>
      <c r="X72" s="91"/>
      <c r="Y72" s="91"/>
      <c r="Z72" s="91"/>
      <c r="AA72" s="105">
        <v>0.481</v>
      </c>
      <c r="AB72" s="87"/>
      <c r="AC72" s="87">
        <v>0.787</v>
      </c>
      <c r="AD72" s="190"/>
      <c r="AE72" s="87"/>
      <c r="AF72" s="87"/>
      <c r="AG72" s="87"/>
      <c r="AH72" s="87"/>
      <c r="AI72" s="87"/>
      <c r="AJ72" s="87">
        <v>0.45</v>
      </c>
      <c r="AK72" s="87"/>
      <c r="AL72" s="87"/>
      <c r="AM72" s="87"/>
      <c r="AN72" s="92"/>
      <c r="AO72" s="92">
        <v>0.401</v>
      </c>
      <c r="AP72" s="92"/>
      <c r="AQ72" s="92">
        <v>0.369</v>
      </c>
      <c r="AR72" s="71">
        <f>IF(SUM(D72:AQ72)&gt;0,AVERAGE(D72:AQ72),99)</f>
        <v>0.5448888888888888</v>
      </c>
    </row>
    <row r="73" spans="1:44" ht="12.75" customHeight="1">
      <c r="A73" s="8">
        <v>69</v>
      </c>
      <c r="B73" s="33" t="s">
        <v>371</v>
      </c>
      <c r="C73" s="33" t="s">
        <v>424</v>
      </c>
      <c r="D73" s="86"/>
      <c r="E73" s="86"/>
      <c r="F73" s="86"/>
      <c r="G73" s="86"/>
      <c r="H73" s="86">
        <v>0.975</v>
      </c>
      <c r="I73" s="86"/>
      <c r="J73" s="86"/>
      <c r="K73" s="86"/>
      <c r="L73" s="86"/>
      <c r="M73" s="91"/>
      <c r="N73" s="91"/>
      <c r="O73" s="91"/>
      <c r="P73" s="91"/>
      <c r="Q73" s="91">
        <v>0.33</v>
      </c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87"/>
      <c r="AC73" s="87">
        <v>0.487</v>
      </c>
      <c r="AD73" s="190"/>
      <c r="AE73" s="87"/>
      <c r="AF73" s="87"/>
      <c r="AG73" s="87"/>
      <c r="AH73" s="87"/>
      <c r="AI73" s="87"/>
      <c r="AJ73" s="87">
        <v>0.75</v>
      </c>
      <c r="AK73" s="87"/>
      <c r="AL73" s="87"/>
      <c r="AM73" s="87">
        <v>0.161</v>
      </c>
      <c r="AN73" s="92"/>
      <c r="AO73" s="92">
        <v>0.595</v>
      </c>
      <c r="AP73" s="92"/>
      <c r="AQ73" s="92"/>
      <c r="AR73" s="71">
        <f>IF(SUM(D73:AQ73)&gt;0,AVERAGE(D73:AQ73),99)</f>
        <v>0.5496666666666666</v>
      </c>
    </row>
    <row r="74" spans="1:44" ht="12.75" customHeight="1">
      <c r="A74" s="8">
        <v>70</v>
      </c>
      <c r="B74" s="33" t="s">
        <v>48</v>
      </c>
      <c r="C74" s="33" t="s">
        <v>47</v>
      </c>
      <c r="D74" s="86"/>
      <c r="E74" s="86"/>
      <c r="F74" s="86"/>
      <c r="G74" s="86"/>
      <c r="H74" s="86"/>
      <c r="I74" s="86"/>
      <c r="J74" s="86"/>
      <c r="K74" s="86"/>
      <c r="L74" s="86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87"/>
      <c r="AC74" s="87"/>
      <c r="AD74" s="190"/>
      <c r="AE74" s="87"/>
      <c r="AF74" s="87"/>
      <c r="AG74" s="87">
        <v>0.312</v>
      </c>
      <c r="AH74" s="87"/>
      <c r="AI74" s="87"/>
      <c r="AJ74" s="87">
        <v>1.05</v>
      </c>
      <c r="AK74" s="87"/>
      <c r="AL74" s="87"/>
      <c r="AM74" s="87"/>
      <c r="AN74" s="92"/>
      <c r="AO74" s="92">
        <v>0.512</v>
      </c>
      <c r="AP74" s="92"/>
      <c r="AQ74" s="92">
        <v>0.329</v>
      </c>
      <c r="AR74" s="71">
        <f>IF(SUM(D74:AQ74)&gt;0,AVERAGE(D74:AQ74),99)</f>
        <v>0.5507500000000001</v>
      </c>
    </row>
    <row r="75" spans="1:44" ht="12.75" customHeight="1">
      <c r="A75" s="8">
        <v>71</v>
      </c>
      <c r="B75" s="33" t="s">
        <v>143</v>
      </c>
      <c r="C75" s="33" t="s">
        <v>22</v>
      </c>
      <c r="D75" s="86">
        <v>0.799</v>
      </c>
      <c r="E75" s="86"/>
      <c r="F75" s="86">
        <v>0.553</v>
      </c>
      <c r="G75" s="86"/>
      <c r="H75" s="86"/>
      <c r="I75" s="86"/>
      <c r="J75" s="86"/>
      <c r="K75" s="86"/>
      <c r="L75" s="86"/>
      <c r="M75" s="91"/>
      <c r="N75" s="91"/>
      <c r="O75" s="91"/>
      <c r="P75" s="91"/>
      <c r="Q75" s="91"/>
      <c r="R75" s="91"/>
      <c r="S75" s="91"/>
      <c r="T75" s="91"/>
      <c r="U75" s="91">
        <v>0.66</v>
      </c>
      <c r="V75" s="91"/>
      <c r="W75" s="91"/>
      <c r="X75" s="91"/>
      <c r="Y75" s="91"/>
      <c r="Z75" s="91"/>
      <c r="AA75" s="91"/>
      <c r="AB75" s="87"/>
      <c r="AC75" s="87">
        <v>0.412</v>
      </c>
      <c r="AD75" s="190"/>
      <c r="AE75" s="87"/>
      <c r="AF75" s="87"/>
      <c r="AG75" s="87"/>
      <c r="AH75" s="87"/>
      <c r="AI75" s="87"/>
      <c r="AJ75" s="87"/>
      <c r="AK75" s="87"/>
      <c r="AL75" s="87"/>
      <c r="AM75" s="87"/>
      <c r="AN75" s="92">
        <v>0.499</v>
      </c>
      <c r="AO75" s="92"/>
      <c r="AP75" s="92"/>
      <c r="AQ75" s="92"/>
      <c r="AR75" s="71">
        <f>IF(SUM(D75:AQ75)&gt;0,AVERAGE(D75:AQ75),99)</f>
        <v>0.5846</v>
      </c>
    </row>
    <row r="76" spans="1:44" ht="12.75" customHeight="1">
      <c r="A76" s="8">
        <v>72</v>
      </c>
      <c r="B76" s="33" t="s">
        <v>412</v>
      </c>
      <c r="C76" s="33" t="s">
        <v>312</v>
      </c>
      <c r="D76" s="86"/>
      <c r="E76" s="86"/>
      <c r="F76" s="86"/>
      <c r="G76" s="86"/>
      <c r="H76" s="86"/>
      <c r="I76" s="86"/>
      <c r="J76" s="86"/>
      <c r="K76" s="86"/>
      <c r="L76" s="86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>
        <v>0.756</v>
      </c>
      <c r="AA76" s="91"/>
      <c r="AB76" s="87"/>
      <c r="AC76" s="87">
        <v>0.637</v>
      </c>
      <c r="AD76" s="190"/>
      <c r="AE76" s="87">
        <v>0.357</v>
      </c>
      <c r="AF76" s="87"/>
      <c r="AG76" s="87"/>
      <c r="AH76" s="87"/>
      <c r="AI76" s="87"/>
      <c r="AJ76" s="87"/>
      <c r="AK76" s="87"/>
      <c r="AL76" s="87">
        <v>0.812</v>
      </c>
      <c r="AM76" s="87"/>
      <c r="AN76" s="92"/>
      <c r="AO76" s="92">
        <v>0.65</v>
      </c>
      <c r="AP76" s="92"/>
      <c r="AQ76" s="92">
        <v>0.409</v>
      </c>
      <c r="AR76" s="71">
        <f>IF(SUM(D76:AQ76)&gt;0,AVERAGE(D76:AQ76),99)</f>
        <v>0.6035</v>
      </c>
    </row>
    <row r="77" spans="1:44" ht="12.75" customHeight="1">
      <c r="A77" s="8">
        <v>73</v>
      </c>
      <c r="B77" s="33" t="s">
        <v>395</v>
      </c>
      <c r="C77" s="33" t="s">
        <v>440</v>
      </c>
      <c r="D77" s="86"/>
      <c r="E77" s="86"/>
      <c r="F77" s="86"/>
      <c r="G77" s="86"/>
      <c r="H77" s="86">
        <v>0.375</v>
      </c>
      <c r="I77" s="86"/>
      <c r="J77" s="86"/>
      <c r="K77" s="86"/>
      <c r="L77" s="86"/>
      <c r="M77" s="91">
        <v>0.449</v>
      </c>
      <c r="N77" s="91"/>
      <c r="O77" s="91"/>
      <c r="P77" s="91"/>
      <c r="Q77" s="91"/>
      <c r="R77" s="91"/>
      <c r="S77" s="91"/>
      <c r="T77" s="91">
        <v>0.88</v>
      </c>
      <c r="U77" s="91"/>
      <c r="V77" s="91"/>
      <c r="W77" s="91"/>
      <c r="X77" s="91"/>
      <c r="Y77" s="91">
        <v>0.471</v>
      </c>
      <c r="Z77" s="91"/>
      <c r="AA77" s="91"/>
      <c r="AB77" s="87"/>
      <c r="AC77" s="87">
        <v>0.787</v>
      </c>
      <c r="AD77" s="190"/>
      <c r="AE77" s="87"/>
      <c r="AF77" s="87"/>
      <c r="AG77" s="87"/>
      <c r="AH77" s="87"/>
      <c r="AI77" s="87">
        <v>0.699</v>
      </c>
      <c r="AJ77" s="87"/>
      <c r="AK77" s="87"/>
      <c r="AL77" s="87"/>
      <c r="AM77" s="87"/>
      <c r="AN77" s="92"/>
      <c r="AO77" s="92"/>
      <c r="AP77" s="92"/>
      <c r="AQ77" s="92"/>
      <c r="AR77" s="71">
        <f>IF(SUM(D77:AQ77)&gt;0,AVERAGE(D77:AQ77),99)</f>
        <v>0.6101666666666666</v>
      </c>
    </row>
    <row r="78" spans="1:44" ht="12.75" customHeight="1">
      <c r="A78" s="8">
        <v>74</v>
      </c>
      <c r="B78" s="33" t="s">
        <v>413</v>
      </c>
      <c r="C78" s="33" t="s">
        <v>313</v>
      </c>
      <c r="D78" s="86"/>
      <c r="E78" s="86"/>
      <c r="F78" s="86"/>
      <c r="G78" s="86"/>
      <c r="H78" s="86"/>
      <c r="I78" s="86"/>
      <c r="J78" s="86"/>
      <c r="K78" s="86"/>
      <c r="L78" s="86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87"/>
      <c r="AC78" s="87">
        <v>0.937</v>
      </c>
      <c r="AD78" s="190"/>
      <c r="AE78" s="87">
        <v>0.785</v>
      </c>
      <c r="AF78" s="87"/>
      <c r="AG78" s="87"/>
      <c r="AH78" s="87">
        <v>0.45</v>
      </c>
      <c r="AI78" s="87"/>
      <c r="AJ78" s="87"/>
      <c r="AK78" s="87"/>
      <c r="AL78" s="87"/>
      <c r="AM78" s="87"/>
      <c r="AN78" s="92"/>
      <c r="AO78" s="92">
        <v>0.47</v>
      </c>
      <c r="AP78" s="92"/>
      <c r="AQ78" s="92">
        <v>0.409</v>
      </c>
      <c r="AR78" s="71">
        <f>IF(SUM(D78:AQ78)&gt;0,AVERAGE(D78:AQ78),99)</f>
        <v>0.6102000000000001</v>
      </c>
    </row>
    <row r="79" spans="1:44" ht="12.75" customHeight="1">
      <c r="A79" s="8">
        <v>75</v>
      </c>
      <c r="B79" s="33" t="s">
        <v>372</v>
      </c>
      <c r="C79" s="33" t="s">
        <v>425</v>
      </c>
      <c r="D79" s="86"/>
      <c r="E79" s="86"/>
      <c r="F79" s="86">
        <v>0.784</v>
      </c>
      <c r="G79" s="86"/>
      <c r="H79" s="86"/>
      <c r="I79" s="86"/>
      <c r="J79" s="86"/>
      <c r="K79" s="86"/>
      <c r="L79" s="86"/>
      <c r="M79" s="91"/>
      <c r="N79" s="91"/>
      <c r="O79" s="105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87"/>
      <c r="AC79" s="87"/>
      <c r="AD79" s="190"/>
      <c r="AE79" s="87"/>
      <c r="AF79" s="87">
        <v>0.66</v>
      </c>
      <c r="AG79" s="87"/>
      <c r="AH79" s="87"/>
      <c r="AI79" s="87"/>
      <c r="AJ79" s="87"/>
      <c r="AK79" s="87"/>
      <c r="AL79" s="87"/>
      <c r="AM79" s="87"/>
      <c r="AN79" s="92"/>
      <c r="AO79" s="92">
        <v>0.401</v>
      </c>
      <c r="AP79" s="92"/>
      <c r="AQ79" s="92"/>
      <c r="AR79" s="71">
        <f>IF(SUM(D79:AQ79)&gt;0,AVERAGE(D79:AQ79),99)</f>
        <v>0.615</v>
      </c>
    </row>
    <row r="80" spans="1:44" ht="12.75" customHeight="1">
      <c r="A80" s="8">
        <v>76</v>
      </c>
      <c r="B80" s="33" t="s">
        <v>389</v>
      </c>
      <c r="C80" s="33" t="s">
        <v>435</v>
      </c>
      <c r="D80" s="86"/>
      <c r="E80" s="86"/>
      <c r="F80" s="86">
        <v>0.369</v>
      </c>
      <c r="G80" s="86"/>
      <c r="H80" s="86"/>
      <c r="I80" s="86"/>
      <c r="J80" s="86"/>
      <c r="K80" s="86"/>
      <c r="L80" s="86"/>
      <c r="M80" s="91"/>
      <c r="N80" s="91"/>
      <c r="O80" s="91"/>
      <c r="P80" s="91"/>
      <c r="Q80" s="91"/>
      <c r="R80" s="105"/>
      <c r="S80" s="105"/>
      <c r="T80" s="91"/>
      <c r="U80" s="91"/>
      <c r="V80" s="91"/>
      <c r="W80" s="91">
        <v>0.779</v>
      </c>
      <c r="X80" s="91"/>
      <c r="Y80" s="91"/>
      <c r="Z80" s="91"/>
      <c r="AA80" s="91"/>
      <c r="AB80" s="102"/>
      <c r="AC80" s="102"/>
      <c r="AD80" s="102">
        <v>0.54</v>
      </c>
      <c r="AE80" s="102"/>
      <c r="AF80" s="102"/>
      <c r="AG80" s="87">
        <v>0.687</v>
      </c>
      <c r="AH80" s="102"/>
      <c r="AI80" s="102"/>
      <c r="AJ80" s="102"/>
      <c r="AK80" s="102"/>
      <c r="AL80" s="87">
        <v>0.812</v>
      </c>
      <c r="AM80" s="87"/>
      <c r="AN80" s="92"/>
      <c r="AO80" s="92">
        <v>0.581</v>
      </c>
      <c r="AP80" s="92"/>
      <c r="AQ80" s="92"/>
      <c r="AR80" s="71">
        <f>IF(SUM(D80:AQ80)&gt;0,AVERAGE(D80:AQ80),99)</f>
        <v>0.628</v>
      </c>
    </row>
    <row r="81" spans="1:44" ht="12.75" customHeight="1">
      <c r="A81" s="8">
        <v>77</v>
      </c>
      <c r="B81" s="33" t="s">
        <v>394</v>
      </c>
      <c r="C81" s="33" t="s">
        <v>59</v>
      </c>
      <c r="D81" s="86"/>
      <c r="E81" s="86"/>
      <c r="F81" s="86">
        <v>0.784</v>
      </c>
      <c r="G81" s="86"/>
      <c r="H81" s="86"/>
      <c r="I81" s="86"/>
      <c r="J81" s="86"/>
      <c r="K81" s="86"/>
      <c r="L81" s="86">
        <v>0.818</v>
      </c>
      <c r="M81" s="91">
        <v>0.649</v>
      </c>
      <c r="N81" s="91"/>
      <c r="O81" s="91"/>
      <c r="P81" s="91"/>
      <c r="Q81" s="91"/>
      <c r="R81" s="91"/>
      <c r="S81" s="91"/>
      <c r="T81" s="91"/>
      <c r="U81" s="91">
        <v>0.366</v>
      </c>
      <c r="V81" s="91"/>
      <c r="W81" s="91"/>
      <c r="X81" s="91"/>
      <c r="Y81" s="91"/>
      <c r="Z81" s="91"/>
      <c r="AA81" s="91"/>
      <c r="AB81" s="87"/>
      <c r="AC81" s="87"/>
      <c r="AD81" s="190"/>
      <c r="AE81" s="87"/>
      <c r="AF81" s="87">
        <v>0.66</v>
      </c>
      <c r="AG81" s="87"/>
      <c r="AH81" s="87"/>
      <c r="AI81" s="87">
        <v>0.499</v>
      </c>
      <c r="AJ81" s="87"/>
      <c r="AK81" s="87"/>
      <c r="AL81" s="87"/>
      <c r="AM81" s="87"/>
      <c r="AN81" s="92"/>
      <c r="AO81" s="92"/>
      <c r="AP81" s="92"/>
      <c r="AQ81" s="92"/>
      <c r="AR81" s="71">
        <f>IF(SUM(D81:AQ81)&gt;0,AVERAGE(D81:AQ81),99)</f>
        <v>0.6293333333333334</v>
      </c>
    </row>
    <row r="82" spans="1:44" ht="12.75" customHeight="1">
      <c r="A82" s="8">
        <v>78</v>
      </c>
      <c r="B82" s="33" t="s">
        <v>34</v>
      </c>
      <c r="C82" s="33" t="s">
        <v>42</v>
      </c>
      <c r="D82" s="86"/>
      <c r="E82" s="86"/>
      <c r="F82" s="86"/>
      <c r="G82" s="86"/>
      <c r="H82" s="86"/>
      <c r="I82" s="86">
        <v>0.879</v>
      </c>
      <c r="J82" s="86"/>
      <c r="K82" s="86"/>
      <c r="L82" s="86">
        <v>0.927</v>
      </c>
      <c r="M82" s="91"/>
      <c r="N82" s="91">
        <v>0.458</v>
      </c>
      <c r="O82" s="91"/>
      <c r="P82" s="91"/>
      <c r="Q82" s="91"/>
      <c r="R82" s="91"/>
      <c r="S82" s="91"/>
      <c r="T82" s="91">
        <v>0.55</v>
      </c>
      <c r="U82" s="91"/>
      <c r="V82" s="91"/>
      <c r="W82" s="91"/>
      <c r="X82" s="91"/>
      <c r="Y82" s="91"/>
      <c r="Z82" s="91">
        <v>0.343</v>
      </c>
      <c r="AA82" s="91"/>
      <c r="AB82" s="87"/>
      <c r="AC82" s="87"/>
      <c r="AD82" s="190"/>
      <c r="AE82" s="87"/>
      <c r="AF82" s="87"/>
      <c r="AG82" s="87"/>
      <c r="AH82" s="87"/>
      <c r="AI82" s="87"/>
      <c r="AJ82" s="87"/>
      <c r="AK82" s="87"/>
      <c r="AL82" s="87"/>
      <c r="AM82" s="87"/>
      <c r="AN82" s="92"/>
      <c r="AO82" s="92"/>
      <c r="AP82" s="92"/>
      <c r="AQ82" s="92"/>
      <c r="AR82" s="71">
        <f>IF(SUM(D82:AQ82)&gt;0,AVERAGE(D82:AQ82),99)</f>
        <v>0.6314</v>
      </c>
    </row>
    <row r="83" spans="1:44" ht="12.75" customHeight="1">
      <c r="A83" s="8">
        <v>79</v>
      </c>
      <c r="B83" s="33" t="s">
        <v>405</v>
      </c>
      <c r="C83" s="33" t="s">
        <v>447</v>
      </c>
      <c r="D83" s="236"/>
      <c r="E83" s="86"/>
      <c r="F83" s="86"/>
      <c r="G83" s="86"/>
      <c r="H83" s="86"/>
      <c r="I83" s="86"/>
      <c r="J83" s="86"/>
      <c r="K83" s="86"/>
      <c r="L83" s="86"/>
      <c r="M83" s="91"/>
      <c r="N83" s="91"/>
      <c r="O83" s="91"/>
      <c r="P83" s="91"/>
      <c r="Q83" s="91">
        <v>0.696</v>
      </c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87"/>
      <c r="AC83" s="87">
        <v>0.712</v>
      </c>
      <c r="AD83" s="190"/>
      <c r="AE83" s="87"/>
      <c r="AF83" s="87"/>
      <c r="AG83" s="87"/>
      <c r="AH83" s="87"/>
      <c r="AI83" s="87"/>
      <c r="AJ83" s="87"/>
      <c r="AK83" s="87"/>
      <c r="AL83" s="87">
        <v>0.812</v>
      </c>
      <c r="AM83" s="87"/>
      <c r="AN83" s="92"/>
      <c r="AO83" s="92">
        <v>0.623</v>
      </c>
      <c r="AP83" s="92"/>
      <c r="AQ83" s="92">
        <v>0.409</v>
      </c>
      <c r="AR83" s="71">
        <f>IF(SUM(D83:AQ83)&gt;0,AVERAGE(D83:AQ83),99)</f>
        <v>0.6504</v>
      </c>
    </row>
    <row r="84" spans="1:44" ht="12.75" customHeight="1">
      <c r="A84" s="8">
        <v>80</v>
      </c>
      <c r="B84" s="33" t="s">
        <v>409</v>
      </c>
      <c r="C84" s="33" t="s">
        <v>14</v>
      </c>
      <c r="D84" s="86">
        <v>0.24</v>
      </c>
      <c r="E84" s="86"/>
      <c r="F84" s="86"/>
      <c r="G84" s="86"/>
      <c r="H84" s="86"/>
      <c r="I84" s="86">
        <v>1.03</v>
      </c>
      <c r="J84" s="86"/>
      <c r="K84" s="86"/>
      <c r="L84" s="86">
        <v>0.49</v>
      </c>
      <c r="M84" s="91">
        <v>0.849</v>
      </c>
      <c r="N84" s="91"/>
      <c r="O84" s="91"/>
      <c r="P84" s="105"/>
      <c r="Q84" s="91"/>
      <c r="R84" s="91"/>
      <c r="S84" s="91"/>
      <c r="T84" s="91"/>
      <c r="U84" s="91">
        <v>0.733</v>
      </c>
      <c r="V84" s="91"/>
      <c r="W84" s="91"/>
      <c r="X84" s="91"/>
      <c r="Y84" s="91"/>
      <c r="Z84" s="91"/>
      <c r="AA84" s="91"/>
      <c r="AB84" s="87"/>
      <c r="AC84" s="87"/>
      <c r="AD84" s="190"/>
      <c r="AE84" s="87"/>
      <c r="AF84" s="87"/>
      <c r="AG84" s="87"/>
      <c r="AH84" s="87"/>
      <c r="AI84" s="87"/>
      <c r="AJ84" s="87"/>
      <c r="AK84" s="87"/>
      <c r="AL84" s="87"/>
      <c r="AM84" s="87"/>
      <c r="AN84" s="92"/>
      <c r="AO84" s="92"/>
      <c r="AP84" s="92"/>
      <c r="AQ84" s="92"/>
      <c r="AR84" s="71">
        <f>IF(SUM(D84:AQ84)&gt;0,AVERAGE(D84:AQ84),99)</f>
        <v>0.6684</v>
      </c>
    </row>
    <row r="85" spans="1:44" ht="12.75" customHeight="1">
      <c r="A85" s="8">
        <v>81</v>
      </c>
      <c r="B85" s="33" t="s">
        <v>415</v>
      </c>
      <c r="C85" s="33" t="s">
        <v>259</v>
      </c>
      <c r="D85" s="86"/>
      <c r="E85" s="86"/>
      <c r="F85" s="86"/>
      <c r="G85" s="86"/>
      <c r="H85" s="86"/>
      <c r="I85" s="86"/>
      <c r="J85" s="86"/>
      <c r="K85" s="86"/>
      <c r="L85" s="86"/>
      <c r="M85" s="91"/>
      <c r="N85" s="91"/>
      <c r="O85" s="91"/>
      <c r="P85" s="91"/>
      <c r="Q85" s="91">
        <v>0.696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87"/>
      <c r="AC85" s="87"/>
      <c r="AD85" s="190"/>
      <c r="AE85" s="87">
        <v>0.642</v>
      </c>
      <c r="AF85" s="87"/>
      <c r="AG85" s="87"/>
      <c r="AH85" s="87"/>
      <c r="AI85" s="87"/>
      <c r="AJ85" s="87"/>
      <c r="AK85" s="87"/>
      <c r="AL85" s="87"/>
      <c r="AM85" s="87"/>
      <c r="AN85" s="92"/>
      <c r="AO85" s="92"/>
      <c r="AP85" s="92"/>
      <c r="AQ85" s="92"/>
      <c r="AR85" s="71">
        <f>IF(SUM(D85:AQ85)&gt;0,AVERAGE(D85:AQ85),99)</f>
        <v>0.669</v>
      </c>
    </row>
    <row r="86" spans="1:44" ht="12.75" customHeight="1">
      <c r="A86" s="8">
        <v>82</v>
      </c>
      <c r="B86" s="33" t="s">
        <v>249</v>
      </c>
      <c r="C86" s="33" t="s">
        <v>16</v>
      </c>
      <c r="D86" s="86"/>
      <c r="E86" s="86"/>
      <c r="F86" s="86">
        <v>0.738</v>
      </c>
      <c r="G86" s="86"/>
      <c r="H86" s="86"/>
      <c r="I86" s="86"/>
      <c r="J86" s="100"/>
      <c r="K86" s="100"/>
      <c r="L86" s="86">
        <v>0.709</v>
      </c>
      <c r="M86" s="91">
        <v>0.849</v>
      </c>
      <c r="N86" s="254"/>
      <c r="O86" s="91"/>
      <c r="P86" s="91"/>
      <c r="Q86" s="91"/>
      <c r="R86" s="91"/>
      <c r="S86" s="91"/>
      <c r="T86" s="105"/>
      <c r="U86" s="105"/>
      <c r="V86" s="105"/>
      <c r="W86" s="105"/>
      <c r="X86" s="105"/>
      <c r="Y86" s="105"/>
      <c r="Z86" s="105"/>
      <c r="AA86" s="105"/>
      <c r="AB86" s="87"/>
      <c r="AC86" s="87"/>
      <c r="AD86" s="190"/>
      <c r="AE86" s="87"/>
      <c r="AF86" s="87">
        <v>0.75</v>
      </c>
      <c r="AG86" s="87"/>
      <c r="AH86" s="87"/>
      <c r="AI86" s="87"/>
      <c r="AJ86" s="87"/>
      <c r="AK86" s="87"/>
      <c r="AL86" s="87"/>
      <c r="AM86" s="87"/>
      <c r="AN86" s="92"/>
      <c r="AO86" s="92">
        <v>0.567</v>
      </c>
      <c r="AP86" s="92"/>
      <c r="AQ86" s="92">
        <v>0.409</v>
      </c>
      <c r="AR86" s="71">
        <f>IF(SUM(D86:AQ86)&gt;0,AVERAGE(D86:AQ86),99)</f>
        <v>0.6703333333333333</v>
      </c>
    </row>
    <row r="87" spans="1:44" ht="12.75" customHeight="1">
      <c r="A87" s="8">
        <v>83</v>
      </c>
      <c r="B87" s="33" t="s">
        <v>410</v>
      </c>
      <c r="C87" s="33" t="s">
        <v>15</v>
      </c>
      <c r="D87" s="86"/>
      <c r="E87" s="86"/>
      <c r="F87" s="86">
        <v>0.876</v>
      </c>
      <c r="G87" s="86"/>
      <c r="H87" s="86"/>
      <c r="I87" s="86"/>
      <c r="J87" s="86"/>
      <c r="K87" s="86"/>
      <c r="L87" s="86">
        <v>0.49</v>
      </c>
      <c r="M87" s="91">
        <v>0.849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>
        <v>0.893</v>
      </c>
      <c r="AA87" s="91"/>
      <c r="AB87" s="87"/>
      <c r="AC87" s="87"/>
      <c r="AD87" s="190"/>
      <c r="AE87" s="87"/>
      <c r="AF87" s="87">
        <v>0.517</v>
      </c>
      <c r="AG87" s="87"/>
      <c r="AH87" s="87"/>
      <c r="AI87" s="87"/>
      <c r="AJ87" s="87"/>
      <c r="AK87" s="87"/>
      <c r="AL87" s="87"/>
      <c r="AM87" s="87"/>
      <c r="AN87" s="92"/>
      <c r="AO87" s="92"/>
      <c r="AP87" s="92"/>
      <c r="AQ87" s="92">
        <v>0.409</v>
      </c>
      <c r="AR87" s="71">
        <f>IF(SUM(D87:AQ87)&gt;0,AVERAGE(D87:AQ87),99)</f>
        <v>0.6723333333333333</v>
      </c>
    </row>
    <row r="88" spans="1:44" ht="12.75" customHeight="1">
      <c r="A88" s="8">
        <v>84</v>
      </c>
      <c r="B88" s="33" t="s">
        <v>384</v>
      </c>
      <c r="C88" s="33" t="s">
        <v>432</v>
      </c>
      <c r="D88" s="86"/>
      <c r="E88" s="86">
        <v>0.9</v>
      </c>
      <c r="F88" s="86"/>
      <c r="G88" s="86"/>
      <c r="H88" s="86"/>
      <c r="I88" s="86"/>
      <c r="J88" s="86"/>
      <c r="K88" s="86"/>
      <c r="L88" s="86">
        <v>0.818</v>
      </c>
      <c r="M88" s="91"/>
      <c r="N88" s="91" t="s">
        <v>620</v>
      </c>
      <c r="O88" s="91"/>
      <c r="P88" s="91"/>
      <c r="Q88" s="91"/>
      <c r="R88" s="91"/>
      <c r="S88" s="91"/>
      <c r="T88" s="91">
        <v>0.55</v>
      </c>
      <c r="U88" s="91"/>
      <c r="V88" s="91"/>
      <c r="W88" s="91"/>
      <c r="X88" s="91"/>
      <c r="Y88" s="91"/>
      <c r="Z88" s="91"/>
      <c r="AA88" s="91"/>
      <c r="AB88" s="87"/>
      <c r="AC88" s="87"/>
      <c r="AD88" s="190"/>
      <c r="AE88" s="87"/>
      <c r="AF88" s="87"/>
      <c r="AG88" s="87"/>
      <c r="AH88" s="87"/>
      <c r="AI88" s="87">
        <v>0.799</v>
      </c>
      <c r="AJ88" s="87"/>
      <c r="AK88" s="87"/>
      <c r="AL88" s="87"/>
      <c r="AM88" s="87"/>
      <c r="AN88" s="92"/>
      <c r="AO88" s="92">
        <v>0.595</v>
      </c>
      <c r="AP88" s="92"/>
      <c r="AQ88" s="92">
        <v>0.409</v>
      </c>
      <c r="AR88" s="71">
        <f>IF(SUM(D88:AQ88)&gt;0,AVERAGE(D88:AQ88),99)</f>
        <v>0.6785</v>
      </c>
    </row>
    <row r="89" spans="1:44" ht="12.75" customHeight="1">
      <c r="A89" s="8">
        <v>85</v>
      </c>
      <c r="B89" s="33" t="s">
        <v>373</v>
      </c>
      <c r="C89" s="33" t="s">
        <v>426</v>
      </c>
      <c r="D89" s="86"/>
      <c r="E89" s="86"/>
      <c r="F89" s="86"/>
      <c r="G89" s="86"/>
      <c r="H89" s="86">
        <v>0.975</v>
      </c>
      <c r="I89" s="86"/>
      <c r="J89" s="86">
        <v>0.81</v>
      </c>
      <c r="K89" s="86"/>
      <c r="L89" s="86"/>
      <c r="M89" s="91"/>
      <c r="N89" s="91">
        <v>0.893</v>
      </c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87"/>
      <c r="AC89" s="87"/>
      <c r="AD89" s="190"/>
      <c r="AE89" s="87"/>
      <c r="AF89" s="87"/>
      <c r="AG89" s="87">
        <v>0.625</v>
      </c>
      <c r="AH89" s="87"/>
      <c r="AI89" s="87"/>
      <c r="AJ89" s="87"/>
      <c r="AK89" s="87"/>
      <c r="AL89" s="87"/>
      <c r="AM89" s="87">
        <v>0.161</v>
      </c>
      <c r="AN89" s="92"/>
      <c r="AO89" s="92">
        <v>0.623</v>
      </c>
      <c r="AP89" s="92"/>
      <c r="AQ89" s="92"/>
      <c r="AR89" s="71">
        <f>IF(SUM(D89:AQ89)&gt;0,AVERAGE(D89:AQ89),99)</f>
        <v>0.6811666666666666</v>
      </c>
    </row>
    <row r="90" spans="1:44" ht="12.75" customHeight="1">
      <c r="A90" s="8">
        <v>86</v>
      </c>
      <c r="B90" s="33" t="s">
        <v>579</v>
      </c>
      <c r="C90" s="33" t="s">
        <v>580</v>
      </c>
      <c r="D90" s="86"/>
      <c r="E90" s="86"/>
      <c r="F90" s="100"/>
      <c r="G90" s="86"/>
      <c r="H90" s="86">
        <v>0.825</v>
      </c>
      <c r="I90" s="100"/>
      <c r="J90" s="86"/>
      <c r="K90" s="86"/>
      <c r="L90" s="86"/>
      <c r="M90" s="91"/>
      <c r="N90" s="91">
        <v>0.458</v>
      </c>
      <c r="O90" s="91"/>
      <c r="P90" s="91"/>
      <c r="Q90" s="91"/>
      <c r="R90" s="91"/>
      <c r="S90" s="91"/>
      <c r="T90" s="91"/>
      <c r="U90" s="105"/>
      <c r="V90" s="91"/>
      <c r="W90" s="91">
        <v>0.962</v>
      </c>
      <c r="X90" s="91"/>
      <c r="Y90" s="91"/>
      <c r="Z90" s="91"/>
      <c r="AA90" s="91"/>
      <c r="AB90" s="87"/>
      <c r="AC90" s="87"/>
      <c r="AD90" s="190"/>
      <c r="AE90" s="102"/>
      <c r="AF90" s="102"/>
      <c r="AG90" s="87">
        <v>0.812</v>
      </c>
      <c r="AH90" s="102"/>
      <c r="AI90" s="102"/>
      <c r="AJ90" s="190"/>
      <c r="AK90" s="190"/>
      <c r="AL90" s="190"/>
      <c r="AM90" s="190"/>
      <c r="AN90" s="92"/>
      <c r="AO90" s="92">
        <v>0.678</v>
      </c>
      <c r="AP90" s="92"/>
      <c r="AQ90" s="92">
        <v>0.409</v>
      </c>
      <c r="AR90" s="71">
        <f>IF(SUM(D90:AQ90)&gt;0,AVERAGE(D90:AQ90),99)</f>
        <v>0.6906666666666667</v>
      </c>
    </row>
    <row r="91" spans="1:44" ht="12.75" customHeight="1">
      <c r="A91" s="8">
        <v>87</v>
      </c>
      <c r="B91" s="33" t="s">
        <v>393</v>
      </c>
      <c r="C91" s="33" t="s">
        <v>438</v>
      </c>
      <c r="D91" s="86"/>
      <c r="E91" s="86"/>
      <c r="F91" s="86"/>
      <c r="G91" s="86"/>
      <c r="H91" s="86"/>
      <c r="I91" s="86"/>
      <c r="J91" s="100"/>
      <c r="K91" s="100"/>
      <c r="L91" s="100"/>
      <c r="M91" s="91"/>
      <c r="N91" s="91">
        <v>0.687</v>
      </c>
      <c r="O91" s="91"/>
      <c r="P91" s="91"/>
      <c r="Q91" s="91"/>
      <c r="R91" s="91"/>
      <c r="S91" s="91"/>
      <c r="T91" s="91"/>
      <c r="U91" s="91"/>
      <c r="V91" s="91"/>
      <c r="W91" s="91">
        <v>0.825</v>
      </c>
      <c r="X91" s="91"/>
      <c r="Y91" s="91"/>
      <c r="Z91" s="91"/>
      <c r="AA91" s="91"/>
      <c r="AB91" s="87"/>
      <c r="AC91" s="87"/>
      <c r="AD91" s="190"/>
      <c r="AE91" s="87"/>
      <c r="AF91" s="87"/>
      <c r="AG91" s="87">
        <v>0.812</v>
      </c>
      <c r="AH91" s="87"/>
      <c r="AI91" s="87"/>
      <c r="AJ91" s="87">
        <v>0.45</v>
      </c>
      <c r="AK91" s="87"/>
      <c r="AL91" s="87"/>
      <c r="AM91" s="87"/>
      <c r="AN91" s="92"/>
      <c r="AO91" s="92"/>
      <c r="AP91" s="92"/>
      <c r="AQ91" s="92"/>
      <c r="AR91" s="71">
        <f>IF(SUM(D91:AQ91)&gt;0,AVERAGE(D91:AQ91),99)</f>
        <v>0.6935</v>
      </c>
    </row>
    <row r="92" spans="1:44" ht="12.75" customHeight="1">
      <c r="A92" s="8">
        <v>88</v>
      </c>
      <c r="B92" s="33" t="s">
        <v>416</v>
      </c>
      <c r="C92" s="33" t="s">
        <v>450</v>
      </c>
      <c r="D92" s="86"/>
      <c r="E92" s="86"/>
      <c r="F92" s="86"/>
      <c r="G92" s="86">
        <v>1.2</v>
      </c>
      <c r="H92" s="86"/>
      <c r="I92" s="86"/>
      <c r="J92" s="86">
        <v>0.9</v>
      </c>
      <c r="K92" s="86"/>
      <c r="L92" s="86"/>
      <c r="M92" s="91"/>
      <c r="N92" s="91"/>
      <c r="O92" s="91"/>
      <c r="P92" s="91"/>
      <c r="Q92" s="91">
        <v>0.33</v>
      </c>
      <c r="R92" s="105"/>
      <c r="S92" s="91"/>
      <c r="T92" s="91"/>
      <c r="U92" s="91"/>
      <c r="V92" s="91"/>
      <c r="W92" s="91"/>
      <c r="X92" s="91"/>
      <c r="Y92" s="91"/>
      <c r="Z92" s="91"/>
      <c r="AA92" s="91"/>
      <c r="AB92" s="190"/>
      <c r="AC92" s="87">
        <v>0.787</v>
      </c>
      <c r="AD92" s="190"/>
      <c r="AE92" s="102"/>
      <c r="AF92" s="102"/>
      <c r="AG92" s="102"/>
      <c r="AH92" s="87"/>
      <c r="AI92" s="102"/>
      <c r="AJ92" s="102"/>
      <c r="AK92" s="102"/>
      <c r="AL92" s="102"/>
      <c r="AM92" s="102"/>
      <c r="AN92" s="92"/>
      <c r="AO92" s="92">
        <v>0.706</v>
      </c>
      <c r="AP92" s="92"/>
      <c r="AQ92" s="92">
        <v>0.499</v>
      </c>
      <c r="AR92" s="71">
        <f>IF(SUM(D92:AQ92)&gt;0,AVERAGE(D92:AQ92),99)</f>
        <v>0.737</v>
      </c>
    </row>
    <row r="93" spans="1:44" ht="12.75" customHeight="1">
      <c r="A93" s="8">
        <v>89</v>
      </c>
      <c r="B93" s="33" t="s">
        <v>250</v>
      </c>
      <c r="C93" s="33" t="s">
        <v>19</v>
      </c>
      <c r="D93" s="86"/>
      <c r="E93" s="86">
        <v>1.09</v>
      </c>
      <c r="F93" s="86">
        <v>0.692</v>
      </c>
      <c r="G93" s="86"/>
      <c r="H93" s="86"/>
      <c r="I93" s="86"/>
      <c r="J93" s="86"/>
      <c r="K93" s="86"/>
      <c r="L93" s="86">
        <v>0.49</v>
      </c>
      <c r="M93" s="91">
        <v>1.04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>
        <v>0.618</v>
      </c>
      <c r="AA93" s="91"/>
      <c r="AB93" s="87"/>
      <c r="AC93" s="102"/>
      <c r="AD93" s="190"/>
      <c r="AE93" s="87"/>
      <c r="AF93" s="87">
        <v>0.839</v>
      </c>
      <c r="AG93" s="87"/>
      <c r="AH93" s="87"/>
      <c r="AI93" s="87"/>
      <c r="AJ93" s="87"/>
      <c r="AK93" s="87"/>
      <c r="AL93" s="87"/>
      <c r="AM93" s="87"/>
      <c r="AN93" s="92"/>
      <c r="AO93" s="92"/>
      <c r="AP93" s="92"/>
      <c r="AQ93" s="92">
        <v>0.509</v>
      </c>
      <c r="AR93" s="71">
        <f>IF(SUM(D93:AQ93)&gt;0,AVERAGE(D93:AQ93),99)</f>
        <v>0.7540000000000001</v>
      </c>
    </row>
    <row r="94" spans="1:44" ht="12.75" customHeight="1">
      <c r="A94" s="8">
        <v>90</v>
      </c>
      <c r="B94" s="33" t="s">
        <v>383</v>
      </c>
      <c r="C94" s="33" t="s">
        <v>431</v>
      </c>
      <c r="D94" s="86"/>
      <c r="E94" s="86"/>
      <c r="F94" s="86"/>
      <c r="G94" s="86"/>
      <c r="H94" s="86">
        <v>0.975</v>
      </c>
      <c r="I94" s="86"/>
      <c r="J94" s="86"/>
      <c r="K94" s="86"/>
      <c r="L94" s="86"/>
      <c r="M94" s="91"/>
      <c r="N94" s="91">
        <v>0.756</v>
      </c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87"/>
      <c r="AC94" s="87"/>
      <c r="AD94" s="190"/>
      <c r="AE94" s="87">
        <v>0.714</v>
      </c>
      <c r="AF94" s="87"/>
      <c r="AG94" s="87"/>
      <c r="AH94" s="87">
        <v>0.9</v>
      </c>
      <c r="AI94" s="87"/>
      <c r="AJ94" s="87"/>
      <c r="AK94" s="87"/>
      <c r="AL94" s="87"/>
      <c r="AM94" s="87"/>
      <c r="AN94" s="92"/>
      <c r="AO94" s="92"/>
      <c r="AP94" s="92"/>
      <c r="AQ94" s="92">
        <v>0.489</v>
      </c>
      <c r="AR94" s="71">
        <f>IF(SUM(D94:AQ94)&gt;0,AVERAGE(D94:AQ94),99)</f>
        <v>0.7667999999999999</v>
      </c>
    </row>
    <row r="95" spans="1:44" ht="12.75" customHeight="1">
      <c r="A95" s="8">
        <v>91</v>
      </c>
      <c r="B95" s="33" t="s">
        <v>381</v>
      </c>
      <c r="C95" s="33" t="s">
        <v>263</v>
      </c>
      <c r="D95" s="86"/>
      <c r="E95" s="86"/>
      <c r="F95" s="86"/>
      <c r="G95" s="86"/>
      <c r="H95" s="86">
        <v>0.825</v>
      </c>
      <c r="I95" s="86"/>
      <c r="J95" s="86"/>
      <c r="K95" s="86"/>
      <c r="L95" s="86"/>
      <c r="M95" s="91"/>
      <c r="N95" s="91">
        <v>0.756</v>
      </c>
      <c r="O95" s="91"/>
      <c r="P95" s="91"/>
      <c r="Q95" s="91">
        <v>0.843</v>
      </c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102"/>
      <c r="AC95" s="87">
        <v>0.712</v>
      </c>
      <c r="AD95" s="190"/>
      <c r="AE95" s="87">
        <v>0.785</v>
      </c>
      <c r="AF95" s="87"/>
      <c r="AG95" s="87"/>
      <c r="AH95" s="87"/>
      <c r="AI95" s="87"/>
      <c r="AJ95" s="87"/>
      <c r="AK95" s="87"/>
      <c r="AL95" s="87"/>
      <c r="AM95" s="87"/>
      <c r="AN95" s="92"/>
      <c r="AO95" s="92"/>
      <c r="AP95" s="92"/>
      <c r="AQ95" s="92"/>
      <c r="AR95" s="71">
        <f>IF(SUM(D95:AQ95)&gt;0,AVERAGE(D95:AQ95),99)</f>
        <v>0.7842</v>
      </c>
    </row>
    <row r="96" spans="1:44" ht="12.75" customHeight="1">
      <c r="A96" s="8">
        <v>92</v>
      </c>
      <c r="B96" s="33" t="s">
        <v>403</v>
      </c>
      <c r="C96" s="33" t="s">
        <v>446</v>
      </c>
      <c r="D96" s="236">
        <v>0.499</v>
      </c>
      <c r="E96" s="86"/>
      <c r="F96" s="86"/>
      <c r="G96" s="86"/>
      <c r="H96" s="86"/>
      <c r="I96" s="86">
        <v>0.879</v>
      </c>
      <c r="J96" s="86"/>
      <c r="K96" s="86"/>
      <c r="L96" s="86">
        <v>0.927</v>
      </c>
      <c r="M96" s="91"/>
      <c r="N96" s="91"/>
      <c r="O96" s="91"/>
      <c r="P96" s="91"/>
      <c r="Q96" s="91"/>
      <c r="R96" s="91"/>
      <c r="S96" s="91">
        <v>0.899</v>
      </c>
      <c r="T96" s="91"/>
      <c r="U96" s="91"/>
      <c r="V96" s="91"/>
      <c r="W96" s="91"/>
      <c r="X96" s="91"/>
      <c r="Y96" s="91"/>
      <c r="Z96" s="91">
        <v>0.756</v>
      </c>
      <c r="AA96" s="91"/>
      <c r="AB96" s="87"/>
      <c r="AC96" s="87"/>
      <c r="AD96" s="190"/>
      <c r="AE96" s="87"/>
      <c r="AF96" s="87"/>
      <c r="AG96" s="87"/>
      <c r="AH96" s="87"/>
      <c r="AI96" s="87"/>
      <c r="AJ96" s="87"/>
      <c r="AK96" s="87"/>
      <c r="AL96" s="87"/>
      <c r="AM96" s="87"/>
      <c r="AN96" s="92"/>
      <c r="AO96" s="92"/>
      <c r="AP96" s="92"/>
      <c r="AQ96" s="92"/>
      <c r="AR96" s="71">
        <f>IF(SUM(D96:AQ96)&gt;0,AVERAGE(D96:AQ96),99)</f>
        <v>0.792</v>
      </c>
    </row>
    <row r="97" spans="1:44" ht="12.75" customHeight="1">
      <c r="A97" s="8">
        <v>93</v>
      </c>
      <c r="B97" s="33" t="s">
        <v>399</v>
      </c>
      <c r="C97" s="33" t="s">
        <v>443</v>
      </c>
      <c r="D97" s="236"/>
      <c r="E97" s="86"/>
      <c r="F97" s="86">
        <v>0.876</v>
      </c>
      <c r="G97" s="86"/>
      <c r="H97" s="86"/>
      <c r="I97" s="86">
        <v>0.799</v>
      </c>
      <c r="J97" s="86"/>
      <c r="K97" s="86"/>
      <c r="L97" s="86"/>
      <c r="M97" s="91">
        <v>0.449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>
        <v>0.942</v>
      </c>
      <c r="Z97" s="91"/>
      <c r="AA97" s="91"/>
      <c r="AB97" s="87"/>
      <c r="AC97" s="87"/>
      <c r="AD97" s="190"/>
      <c r="AE97" s="87"/>
      <c r="AF97" s="87">
        <v>0.803</v>
      </c>
      <c r="AG97" s="87"/>
      <c r="AH97" s="87"/>
      <c r="AI97" s="87">
        <v>0.9</v>
      </c>
      <c r="AJ97" s="87"/>
      <c r="AK97" s="87"/>
      <c r="AL97" s="87"/>
      <c r="AM97" s="87"/>
      <c r="AN97" s="92"/>
      <c r="AO97" s="92"/>
      <c r="AP97" s="92"/>
      <c r="AQ97" s="92"/>
      <c r="AR97" s="71">
        <f>IF(SUM(D97:AQ97)&gt;0,AVERAGE(D97:AQ97),99)</f>
        <v>0.7948333333333334</v>
      </c>
    </row>
    <row r="98" spans="1:44" ht="12.75" customHeight="1">
      <c r="A98" s="8">
        <v>94</v>
      </c>
      <c r="B98" s="33" t="s">
        <v>626</v>
      </c>
      <c r="C98" s="33" t="s">
        <v>235</v>
      </c>
      <c r="D98" s="86"/>
      <c r="E98" s="86"/>
      <c r="F98" s="86"/>
      <c r="G98" s="86">
        <v>1.05</v>
      </c>
      <c r="H98" s="86"/>
      <c r="I98" s="86"/>
      <c r="J98" s="86">
        <v>1.17</v>
      </c>
      <c r="K98" s="86"/>
      <c r="L98" s="86"/>
      <c r="M98" s="91"/>
      <c r="N98" s="91"/>
      <c r="O98" s="91"/>
      <c r="P98" s="91"/>
      <c r="Q98" s="91">
        <v>0.99</v>
      </c>
      <c r="R98" s="91"/>
      <c r="S98" s="91"/>
      <c r="T98" s="91"/>
      <c r="U98" s="91"/>
      <c r="V98" s="91"/>
      <c r="W98" s="91">
        <v>0.962</v>
      </c>
      <c r="X98" s="91"/>
      <c r="Y98" s="91"/>
      <c r="Z98" s="91"/>
      <c r="AA98" s="91"/>
      <c r="AB98" s="87"/>
      <c r="AC98" s="87">
        <v>1.08</v>
      </c>
      <c r="AD98" s="190"/>
      <c r="AE98" s="87"/>
      <c r="AF98" s="87"/>
      <c r="AG98" s="87"/>
      <c r="AH98" s="87"/>
      <c r="AI98" s="87"/>
      <c r="AJ98" s="87"/>
      <c r="AK98" s="87"/>
      <c r="AL98" s="87"/>
      <c r="AM98" s="87">
        <v>0.151</v>
      </c>
      <c r="AN98" s="92"/>
      <c r="AO98" s="92">
        <v>0.664</v>
      </c>
      <c r="AP98" s="92"/>
      <c r="AQ98" s="92">
        <v>0.509</v>
      </c>
      <c r="AR98" s="71">
        <f>IF(SUM(D98:AQ98)&gt;0,AVERAGE(D98:AQ98),99)</f>
        <v>0.822</v>
      </c>
    </row>
    <row r="99" spans="1:44" ht="12.75" customHeight="1">
      <c r="A99" s="8">
        <v>95</v>
      </c>
      <c r="B99" s="33" t="s">
        <v>379</v>
      </c>
      <c r="C99" s="33" t="s">
        <v>430</v>
      </c>
      <c r="D99" s="86"/>
      <c r="E99" s="86"/>
      <c r="F99" s="86">
        <v>1.06</v>
      </c>
      <c r="G99" s="86"/>
      <c r="H99" s="86"/>
      <c r="I99" s="86"/>
      <c r="J99" s="86"/>
      <c r="K99" s="86"/>
      <c r="L99" s="86"/>
      <c r="M99" s="91">
        <v>0.749</v>
      </c>
      <c r="N99" s="91"/>
      <c r="O99" s="91"/>
      <c r="P99" s="91"/>
      <c r="Q99" s="91"/>
      <c r="R99" s="91"/>
      <c r="S99" s="91">
        <v>0.499</v>
      </c>
      <c r="T99" s="91"/>
      <c r="U99" s="91"/>
      <c r="V99" s="91"/>
      <c r="W99" s="91"/>
      <c r="X99" s="91"/>
      <c r="Y99" s="91"/>
      <c r="Z99" s="91"/>
      <c r="AA99" s="91"/>
      <c r="AB99" s="87"/>
      <c r="AC99" s="87">
        <v>1.01</v>
      </c>
      <c r="AD99" s="190"/>
      <c r="AE99" s="87"/>
      <c r="AF99" s="87"/>
      <c r="AG99" s="87"/>
      <c r="AH99" s="87"/>
      <c r="AI99" s="87"/>
      <c r="AJ99" s="87"/>
      <c r="AK99" s="87"/>
      <c r="AL99" s="87"/>
      <c r="AM99" s="87"/>
      <c r="AN99" s="92"/>
      <c r="AO99" s="92"/>
      <c r="AP99" s="92"/>
      <c r="AQ99" s="92"/>
      <c r="AR99" s="71">
        <f>IF(SUM(D99:AQ99)&gt;0,AVERAGE(D99:AQ99),99)</f>
        <v>0.8295000000000001</v>
      </c>
    </row>
    <row r="100" spans="1:44" ht="12.75" customHeight="1">
      <c r="A100" s="8">
        <v>96</v>
      </c>
      <c r="B100" s="33" t="s">
        <v>402</v>
      </c>
      <c r="C100" s="33" t="s">
        <v>445</v>
      </c>
      <c r="D100" s="236">
        <v>0.499</v>
      </c>
      <c r="E100" s="86"/>
      <c r="F100" s="86"/>
      <c r="G100" s="86"/>
      <c r="H100" s="86"/>
      <c r="I100" s="86">
        <v>1.03</v>
      </c>
      <c r="J100" s="86"/>
      <c r="K100" s="86"/>
      <c r="L100" s="86">
        <v>0.927</v>
      </c>
      <c r="M100" s="91"/>
      <c r="N100" s="91"/>
      <c r="O100" s="91"/>
      <c r="P100" s="91"/>
      <c r="Q100" s="91"/>
      <c r="R100" s="91"/>
      <c r="S100" s="91">
        <v>0.799</v>
      </c>
      <c r="T100" s="91"/>
      <c r="U100" s="91"/>
      <c r="V100" s="91"/>
      <c r="W100" s="91"/>
      <c r="X100" s="91"/>
      <c r="Y100" s="91"/>
      <c r="Z100" s="91">
        <v>0.893</v>
      </c>
      <c r="AA100" s="91"/>
      <c r="AB100" s="87"/>
      <c r="AC100" s="87"/>
      <c r="AD100" s="190"/>
      <c r="AE100" s="87"/>
      <c r="AF100" s="87"/>
      <c r="AG100" s="87"/>
      <c r="AH100" s="87"/>
      <c r="AI100" s="87"/>
      <c r="AJ100" s="87"/>
      <c r="AK100" s="87"/>
      <c r="AL100" s="87"/>
      <c r="AM100" s="87"/>
      <c r="AN100" s="92"/>
      <c r="AO100" s="92"/>
      <c r="AP100" s="92"/>
      <c r="AQ100" s="92"/>
      <c r="AR100" s="71">
        <f>IF(SUM(D100:AQ100)&gt;0,AVERAGE(D100:AQ100),99)</f>
        <v>0.8295999999999999</v>
      </c>
    </row>
    <row r="101" spans="1:44" s="99" customFormat="1" ht="12.75" customHeight="1">
      <c r="A101" s="8">
        <v>97</v>
      </c>
      <c r="B101" s="33" t="s">
        <v>243</v>
      </c>
      <c r="C101" s="33" t="s">
        <v>255</v>
      </c>
      <c r="D101" s="86">
        <v>0.879</v>
      </c>
      <c r="E101" s="100"/>
      <c r="F101" s="86">
        <v>0.876</v>
      </c>
      <c r="G101" s="86"/>
      <c r="H101" s="86"/>
      <c r="I101" s="86"/>
      <c r="J101" s="86"/>
      <c r="K101" s="86"/>
      <c r="L101" s="86"/>
      <c r="M101" s="91"/>
      <c r="N101" s="91"/>
      <c r="O101" s="91"/>
      <c r="P101" s="91"/>
      <c r="Q101" s="91"/>
      <c r="R101" s="91"/>
      <c r="S101" s="91"/>
      <c r="T101" s="91">
        <v>0.77</v>
      </c>
      <c r="U101" s="91">
        <v>0.806</v>
      </c>
      <c r="V101" s="91"/>
      <c r="W101" s="91"/>
      <c r="X101" s="91"/>
      <c r="Y101" s="91"/>
      <c r="Z101" s="91"/>
      <c r="AA101" s="91"/>
      <c r="AB101" s="87"/>
      <c r="AC101" s="87"/>
      <c r="AD101" s="190"/>
      <c r="AE101" s="87"/>
      <c r="AF101" s="87"/>
      <c r="AG101" s="87"/>
      <c r="AH101" s="87"/>
      <c r="AI101" s="87"/>
      <c r="AJ101" s="87"/>
      <c r="AK101" s="87"/>
      <c r="AL101" s="87"/>
      <c r="AM101" s="87"/>
      <c r="AN101" s="92"/>
      <c r="AO101" s="92"/>
      <c r="AP101" s="92"/>
      <c r="AQ101" s="92"/>
      <c r="AR101" s="71">
        <f>IF(SUM(D101:AQ101)&gt;0,AVERAGE(D101:AQ101),99)</f>
        <v>0.83275</v>
      </c>
    </row>
    <row r="102" spans="1:44" s="32" customFormat="1" ht="12.75" customHeight="1">
      <c r="A102" s="8">
        <v>98</v>
      </c>
      <c r="B102" s="33" t="s">
        <v>376</v>
      </c>
      <c r="C102" s="33" t="s">
        <v>428</v>
      </c>
      <c r="D102" s="100"/>
      <c r="E102" s="86"/>
      <c r="F102" s="86"/>
      <c r="G102" s="100"/>
      <c r="H102" s="100"/>
      <c r="I102" s="86">
        <v>1.03</v>
      </c>
      <c r="J102" s="86">
        <v>0.99</v>
      </c>
      <c r="K102" s="86"/>
      <c r="L102" s="86"/>
      <c r="M102" s="91"/>
      <c r="N102" s="91"/>
      <c r="O102" s="105"/>
      <c r="P102" s="105"/>
      <c r="Q102" s="91">
        <v>1.06</v>
      </c>
      <c r="R102" s="91"/>
      <c r="S102" s="91"/>
      <c r="T102" s="91"/>
      <c r="U102" s="91">
        <v>0.806</v>
      </c>
      <c r="V102" s="91"/>
      <c r="W102" s="91"/>
      <c r="X102" s="91"/>
      <c r="Y102" s="91"/>
      <c r="Z102" s="91"/>
      <c r="AA102" s="91"/>
      <c r="AB102" s="87"/>
      <c r="AC102" s="87">
        <v>0.787</v>
      </c>
      <c r="AD102" s="190"/>
      <c r="AE102" s="87"/>
      <c r="AF102" s="87"/>
      <c r="AG102" s="87"/>
      <c r="AH102" s="87"/>
      <c r="AI102" s="87"/>
      <c r="AJ102" s="87"/>
      <c r="AK102" s="87"/>
      <c r="AL102" s="87"/>
      <c r="AM102" s="87">
        <v>0.328</v>
      </c>
      <c r="AN102" s="92"/>
      <c r="AO102" s="92"/>
      <c r="AP102" s="92"/>
      <c r="AQ102" s="92"/>
      <c r="AR102" s="71">
        <f>IF(SUM(D102:AQ102)&gt;0,AVERAGE(D102:AQ102),99)</f>
        <v>0.8335</v>
      </c>
    </row>
    <row r="103" spans="1:44" ht="12.75" customHeight="1">
      <c r="A103" s="8">
        <v>99</v>
      </c>
      <c r="B103" s="33" t="s">
        <v>55</v>
      </c>
      <c r="C103" s="33" t="s">
        <v>61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91"/>
      <c r="N103" s="91">
        <v>0.893</v>
      </c>
      <c r="O103" s="91"/>
      <c r="P103" s="91"/>
      <c r="Q103" s="91">
        <v>0.916</v>
      </c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2"/>
      <c r="AC103" s="102"/>
      <c r="AD103" s="190"/>
      <c r="AE103" s="102"/>
      <c r="AF103" s="87"/>
      <c r="AG103" s="102"/>
      <c r="AH103" s="87">
        <v>0.75</v>
      </c>
      <c r="AI103" s="87"/>
      <c r="AJ103" s="87"/>
      <c r="AK103" s="87"/>
      <c r="AL103" s="87"/>
      <c r="AM103" s="87"/>
      <c r="AN103" s="92"/>
      <c r="AO103" s="92"/>
      <c r="AP103" s="92"/>
      <c r="AQ103" s="92"/>
      <c r="AR103" s="71">
        <f>IF(SUM(D103:AQ103)&gt;0,AVERAGE(D103:AQ103),99)</f>
        <v>0.8530000000000001</v>
      </c>
    </row>
    <row r="104" spans="1:44" ht="12.75" customHeight="1">
      <c r="A104" s="8">
        <v>100</v>
      </c>
      <c r="B104" s="33" t="s">
        <v>251</v>
      </c>
      <c r="C104" s="33" t="s">
        <v>17</v>
      </c>
      <c r="D104" s="86"/>
      <c r="E104" s="86"/>
      <c r="F104" s="86"/>
      <c r="G104" s="86"/>
      <c r="H104" s="86"/>
      <c r="I104" s="86"/>
      <c r="J104" s="86"/>
      <c r="K104" s="86"/>
      <c r="L104" s="86">
        <v>1.14</v>
      </c>
      <c r="M104" s="91">
        <v>0.849</v>
      </c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>
        <v>0.687</v>
      </c>
      <c r="AA104" s="91"/>
      <c r="AB104" s="87"/>
      <c r="AC104" s="87"/>
      <c r="AD104" s="190"/>
      <c r="AE104" s="87"/>
      <c r="AF104" s="87">
        <v>0.767</v>
      </c>
      <c r="AG104" s="87"/>
      <c r="AH104" s="87"/>
      <c r="AI104" s="87"/>
      <c r="AJ104" s="87"/>
      <c r="AK104" s="87"/>
      <c r="AL104" s="87"/>
      <c r="AM104" s="87"/>
      <c r="AN104" s="92"/>
      <c r="AO104" s="92"/>
      <c r="AP104" s="92"/>
      <c r="AQ104" s="92"/>
      <c r="AR104" s="71">
        <f>IF(SUM(D104:AQ104)&gt;0,AVERAGE(D104:AQ104),99)</f>
        <v>0.86075</v>
      </c>
    </row>
    <row r="105" spans="1:44" ht="12.75" customHeight="1">
      <c r="A105" s="8">
        <v>101</v>
      </c>
      <c r="B105" s="33" t="s">
        <v>391</v>
      </c>
      <c r="C105" s="33" t="s">
        <v>437</v>
      </c>
      <c r="D105" s="86"/>
      <c r="E105" s="86">
        <v>0.9</v>
      </c>
      <c r="F105" s="86"/>
      <c r="G105" s="86"/>
      <c r="H105" s="86"/>
      <c r="I105" s="86"/>
      <c r="J105" s="86"/>
      <c r="K105" s="86"/>
      <c r="L105" s="86">
        <v>0.927</v>
      </c>
      <c r="M105" s="91">
        <v>0.749</v>
      </c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87"/>
      <c r="AC105" s="87"/>
      <c r="AD105" s="190"/>
      <c r="AE105" s="87"/>
      <c r="AF105" s="87">
        <v>0.946</v>
      </c>
      <c r="AG105" s="87"/>
      <c r="AH105" s="87"/>
      <c r="AI105" s="87"/>
      <c r="AJ105" s="87"/>
      <c r="AK105" s="87"/>
      <c r="AL105" s="87"/>
      <c r="AM105" s="87"/>
      <c r="AN105" s="92"/>
      <c r="AO105" s="92"/>
      <c r="AP105" s="92"/>
      <c r="AQ105" s="92"/>
      <c r="AR105" s="71">
        <f>IF(SUM(E105:AQ105)&gt;0,AVERAGE(E105:AQ105),99)</f>
        <v>0.8805000000000001</v>
      </c>
    </row>
    <row r="106" spans="1:44" ht="12.75" customHeight="1">
      <c r="A106" s="8">
        <v>102</v>
      </c>
      <c r="B106" s="33" t="s">
        <v>417</v>
      </c>
      <c r="C106" s="33" t="s">
        <v>451</v>
      </c>
      <c r="D106" s="86"/>
      <c r="E106" s="86"/>
      <c r="F106" s="86"/>
      <c r="G106" s="86">
        <v>1.152</v>
      </c>
      <c r="H106" s="86"/>
      <c r="I106" s="86"/>
      <c r="J106" s="86">
        <v>1.17</v>
      </c>
      <c r="K106" s="86"/>
      <c r="L106" s="86"/>
      <c r="M106" s="91"/>
      <c r="N106" s="91"/>
      <c r="O106" s="91"/>
      <c r="P106" s="91"/>
      <c r="Q106" s="91">
        <v>0.696</v>
      </c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87"/>
      <c r="AC106" s="87">
        <v>1.08</v>
      </c>
      <c r="AD106" s="190"/>
      <c r="AE106" s="87"/>
      <c r="AF106" s="87"/>
      <c r="AG106" s="87"/>
      <c r="AH106" s="87"/>
      <c r="AI106" s="87"/>
      <c r="AJ106" s="87"/>
      <c r="AK106" s="87"/>
      <c r="AL106" s="87"/>
      <c r="AM106" s="87"/>
      <c r="AN106" s="92"/>
      <c r="AO106" s="92">
        <v>0.706</v>
      </c>
      <c r="AP106" s="92"/>
      <c r="AQ106" s="92">
        <v>0.529</v>
      </c>
      <c r="AR106" s="71">
        <f>IF(SUM(D106:AQ106)&gt;0,AVERAGE(D106:AQ106),99)</f>
        <v>0.8888333333333334</v>
      </c>
    </row>
    <row r="107" spans="1:44" ht="12.75" customHeight="1">
      <c r="A107" s="8">
        <v>103</v>
      </c>
      <c r="B107" s="33" t="s">
        <v>142</v>
      </c>
      <c r="C107" s="33" t="s">
        <v>147</v>
      </c>
      <c r="D107" s="86"/>
      <c r="E107" s="86"/>
      <c r="F107" s="86"/>
      <c r="G107" s="86"/>
      <c r="H107" s="86">
        <v>0.75</v>
      </c>
      <c r="I107" s="86"/>
      <c r="J107" s="86"/>
      <c r="K107" s="86"/>
      <c r="L107" s="86"/>
      <c r="M107" s="91"/>
      <c r="N107" s="91"/>
      <c r="O107" s="91"/>
      <c r="P107" s="91"/>
      <c r="Q107" s="91">
        <v>0.843</v>
      </c>
      <c r="R107" s="91"/>
      <c r="S107" s="91"/>
      <c r="T107" s="91">
        <v>0.99</v>
      </c>
      <c r="U107" s="91"/>
      <c r="V107" s="91"/>
      <c r="W107" s="91"/>
      <c r="X107" s="91"/>
      <c r="Y107" s="91"/>
      <c r="Z107" s="91"/>
      <c r="AA107" s="91"/>
      <c r="AB107" s="87"/>
      <c r="AC107" s="87"/>
      <c r="AD107" s="190"/>
      <c r="AE107" s="87"/>
      <c r="AF107" s="87"/>
      <c r="AG107" s="87"/>
      <c r="AH107" s="87"/>
      <c r="AI107" s="87"/>
      <c r="AJ107" s="87">
        <v>1.05</v>
      </c>
      <c r="AK107" s="87"/>
      <c r="AL107" s="87"/>
      <c r="AM107" s="87"/>
      <c r="AN107" s="92"/>
      <c r="AO107" s="92"/>
      <c r="AP107" s="92"/>
      <c r="AQ107" s="92"/>
      <c r="AR107" s="71">
        <f>IF(SUM(D107:AQ107)&gt;0,AVERAGE(D107:AQ107),99)</f>
        <v>0.90825</v>
      </c>
    </row>
    <row r="108" spans="1:44" ht="12.75" customHeight="1">
      <c r="A108" s="8">
        <v>104</v>
      </c>
      <c r="B108" s="33" t="s">
        <v>51</v>
      </c>
      <c r="C108" s="33" t="s">
        <v>38</v>
      </c>
      <c r="D108" s="236">
        <v>0.879</v>
      </c>
      <c r="E108" s="86"/>
      <c r="F108" s="86">
        <v>1.15</v>
      </c>
      <c r="G108" s="86"/>
      <c r="H108" s="86"/>
      <c r="I108" s="86"/>
      <c r="J108" s="86"/>
      <c r="K108" s="86"/>
      <c r="L108" s="86"/>
      <c r="M108" s="91"/>
      <c r="N108" s="91"/>
      <c r="O108" s="91"/>
      <c r="P108" s="91"/>
      <c r="Q108" s="91"/>
      <c r="R108" s="91"/>
      <c r="S108" s="91"/>
      <c r="T108" s="91"/>
      <c r="U108" s="91">
        <v>0.953</v>
      </c>
      <c r="V108" s="91"/>
      <c r="W108" s="91"/>
      <c r="X108" s="91"/>
      <c r="Y108" s="91"/>
      <c r="Z108" s="91"/>
      <c r="AA108" s="91"/>
      <c r="AB108" s="87"/>
      <c r="AC108" s="87"/>
      <c r="AD108" s="190"/>
      <c r="AE108" s="87"/>
      <c r="AF108" s="87">
        <v>0.803</v>
      </c>
      <c r="AG108" s="87"/>
      <c r="AH108" s="87"/>
      <c r="AI108" s="87"/>
      <c r="AJ108" s="87"/>
      <c r="AK108" s="87"/>
      <c r="AL108" s="87"/>
      <c r="AM108" s="87"/>
      <c r="AN108" s="92">
        <v>0.799</v>
      </c>
      <c r="AO108" s="92"/>
      <c r="AP108" s="92"/>
      <c r="AQ108" s="92"/>
      <c r="AR108" s="71">
        <f>IF(SUM(D108:AQ108)&gt;0,AVERAGE(D108:AQ108),99)</f>
        <v>0.9168</v>
      </c>
    </row>
    <row r="109" spans="1:44" ht="12.75" customHeight="1">
      <c r="A109" s="8">
        <v>105</v>
      </c>
      <c r="B109" s="33" t="s">
        <v>401</v>
      </c>
      <c r="C109" s="33" t="s">
        <v>315</v>
      </c>
      <c r="D109" s="236"/>
      <c r="E109" s="86"/>
      <c r="F109" s="86"/>
      <c r="G109" s="86"/>
      <c r="H109" s="86"/>
      <c r="I109" s="86"/>
      <c r="J109" s="86"/>
      <c r="K109" s="86"/>
      <c r="L109" s="86"/>
      <c r="M109" s="91"/>
      <c r="N109" s="91">
        <v>0.893</v>
      </c>
      <c r="O109" s="91"/>
      <c r="P109" s="91"/>
      <c r="Q109" s="91"/>
      <c r="R109" s="91"/>
      <c r="S109" s="91"/>
      <c r="T109" s="91"/>
      <c r="U109" s="91"/>
      <c r="V109" s="91"/>
      <c r="W109" s="91">
        <v>0.87</v>
      </c>
      <c r="X109" s="91"/>
      <c r="Y109" s="91"/>
      <c r="Z109" s="91"/>
      <c r="AA109" s="91"/>
      <c r="AB109" s="87"/>
      <c r="AC109" s="87">
        <v>1.01</v>
      </c>
      <c r="AD109" s="190"/>
      <c r="AE109" s="87"/>
      <c r="AF109" s="87"/>
      <c r="AG109" s="87"/>
      <c r="AH109" s="87"/>
      <c r="AI109" s="87"/>
      <c r="AJ109" s="87">
        <v>0.9</v>
      </c>
      <c r="AK109" s="87"/>
      <c r="AL109" s="87"/>
      <c r="AM109" s="87"/>
      <c r="AN109" s="92"/>
      <c r="AO109" s="92"/>
      <c r="AP109" s="92"/>
      <c r="AQ109" s="92"/>
      <c r="AR109" s="71">
        <f>IF(SUM(D109:AQ109)&gt;0,AVERAGE(D109:AQ109),99)</f>
        <v>0.9182499999999999</v>
      </c>
    </row>
    <row r="110" spans="1:44" ht="12.75" customHeight="1">
      <c r="A110" s="8">
        <v>106</v>
      </c>
      <c r="B110" s="33" t="s">
        <v>53</v>
      </c>
      <c r="C110" s="33" t="s">
        <v>60</v>
      </c>
      <c r="D110" s="236">
        <v>1.03</v>
      </c>
      <c r="E110" s="86"/>
      <c r="F110" s="86">
        <v>1.06</v>
      </c>
      <c r="G110" s="86"/>
      <c r="H110" s="86"/>
      <c r="I110" s="86"/>
      <c r="J110" s="86"/>
      <c r="K110" s="86"/>
      <c r="L110" s="86"/>
      <c r="M110" s="91"/>
      <c r="N110" s="91"/>
      <c r="O110" s="91"/>
      <c r="P110" s="105"/>
      <c r="Q110" s="91"/>
      <c r="R110" s="91"/>
      <c r="S110" s="91"/>
      <c r="T110" s="91"/>
      <c r="U110" s="91">
        <v>0.953</v>
      </c>
      <c r="V110" s="91"/>
      <c r="W110" s="91"/>
      <c r="X110" s="91"/>
      <c r="Y110" s="91"/>
      <c r="Z110" s="91"/>
      <c r="AA110" s="91"/>
      <c r="AB110" s="87"/>
      <c r="AC110" s="87"/>
      <c r="AD110" s="190"/>
      <c r="AE110" s="87"/>
      <c r="AF110" s="87"/>
      <c r="AG110" s="87"/>
      <c r="AH110" s="87"/>
      <c r="AI110" s="87">
        <v>0.9</v>
      </c>
      <c r="AJ110" s="87"/>
      <c r="AK110" s="87"/>
      <c r="AL110" s="87"/>
      <c r="AM110" s="87"/>
      <c r="AN110" s="92">
        <v>0.699</v>
      </c>
      <c r="AO110" s="92"/>
      <c r="AP110" s="92"/>
      <c r="AQ110" s="92"/>
      <c r="AR110" s="71">
        <f>IF(SUM(D110:AQ110)&gt;0,AVERAGE(D110:AQ110),99)</f>
        <v>0.9283999999999999</v>
      </c>
    </row>
    <row r="111" spans="1:44" ht="12.75" customHeight="1">
      <c r="A111" s="8">
        <v>107</v>
      </c>
      <c r="B111" s="33" t="s">
        <v>374</v>
      </c>
      <c r="C111" s="33" t="s">
        <v>427</v>
      </c>
      <c r="D111" s="86"/>
      <c r="E111" s="86"/>
      <c r="F111" s="86"/>
      <c r="G111" s="86"/>
      <c r="H111" s="86"/>
      <c r="I111" s="86"/>
      <c r="J111" s="86">
        <v>1.17</v>
      </c>
      <c r="K111" s="86"/>
      <c r="L111" s="86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>
        <v>0.962</v>
      </c>
      <c r="X111" s="91"/>
      <c r="Y111" s="91"/>
      <c r="Z111" s="91"/>
      <c r="AA111" s="91"/>
      <c r="AB111" s="87"/>
      <c r="AC111" s="87">
        <v>1.08</v>
      </c>
      <c r="AD111" s="190"/>
      <c r="AE111" s="87"/>
      <c r="AF111" s="87"/>
      <c r="AG111" s="87">
        <v>0.812</v>
      </c>
      <c r="AH111" s="87"/>
      <c r="AI111" s="87"/>
      <c r="AJ111" s="87"/>
      <c r="AK111" s="87"/>
      <c r="AL111" s="87"/>
      <c r="AM111" s="87"/>
      <c r="AN111" s="92"/>
      <c r="AO111" s="92">
        <v>0.678</v>
      </c>
      <c r="AP111" s="92"/>
      <c r="AQ111" s="92"/>
      <c r="AR111" s="71">
        <f>IF(SUM(D111:AQ111)&gt;0,AVERAGE(D111:AQ111),99)</f>
        <v>0.9404</v>
      </c>
    </row>
    <row r="112" spans="1:44" ht="12.75" customHeight="1">
      <c r="A112" s="8">
        <v>108</v>
      </c>
      <c r="B112" s="33" t="s">
        <v>406</v>
      </c>
      <c r="C112" s="33" t="s">
        <v>448</v>
      </c>
      <c r="D112" s="86">
        <v>1.03</v>
      </c>
      <c r="E112" s="86"/>
      <c r="F112" s="86">
        <v>0.876</v>
      </c>
      <c r="G112" s="86"/>
      <c r="H112" s="86"/>
      <c r="I112" s="86"/>
      <c r="J112" s="86"/>
      <c r="K112" s="86"/>
      <c r="L112" s="86"/>
      <c r="M112" s="91"/>
      <c r="N112" s="91"/>
      <c r="O112" s="91"/>
      <c r="P112" s="91"/>
      <c r="Q112" s="91"/>
      <c r="R112" s="91"/>
      <c r="S112" s="91">
        <v>0.899</v>
      </c>
      <c r="T112" s="91"/>
      <c r="U112" s="91"/>
      <c r="V112" s="91"/>
      <c r="W112" s="91"/>
      <c r="X112" s="91"/>
      <c r="Y112" s="91">
        <v>1.1</v>
      </c>
      <c r="Z112" s="91"/>
      <c r="AA112" s="91"/>
      <c r="AB112" s="87"/>
      <c r="AC112" s="87"/>
      <c r="AD112" s="190"/>
      <c r="AE112" s="87"/>
      <c r="AF112" s="87"/>
      <c r="AG112" s="87"/>
      <c r="AH112" s="87"/>
      <c r="AI112" s="87"/>
      <c r="AJ112" s="87"/>
      <c r="AK112" s="87"/>
      <c r="AL112" s="87"/>
      <c r="AM112" s="87"/>
      <c r="AN112" s="92"/>
      <c r="AO112" s="92"/>
      <c r="AP112" s="92"/>
      <c r="AQ112" s="92"/>
      <c r="AR112" s="71">
        <f>IF(SUM(D112:AQ112)&gt;0,AVERAGE(D112:AQ112),99)</f>
        <v>0.9762500000000001</v>
      </c>
    </row>
    <row r="113" spans="1:44" ht="12.75" customHeight="1">
      <c r="A113" s="8">
        <v>109</v>
      </c>
      <c r="B113" s="33" t="s">
        <v>387</v>
      </c>
      <c r="C113" s="33" t="s">
        <v>434</v>
      </c>
      <c r="D113" s="86"/>
      <c r="E113" s="86"/>
      <c r="F113" s="86"/>
      <c r="G113" s="86"/>
      <c r="H113" s="86"/>
      <c r="I113" s="86"/>
      <c r="J113" s="86"/>
      <c r="K113" s="86"/>
      <c r="L113" s="86"/>
      <c r="M113" s="91"/>
      <c r="N113" s="91">
        <v>0.893</v>
      </c>
      <c r="O113" s="91"/>
      <c r="P113" s="91"/>
      <c r="Q113" s="91">
        <v>1.06</v>
      </c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87"/>
      <c r="AC113" s="87"/>
      <c r="AD113" s="190"/>
      <c r="AE113" s="87">
        <v>0.928</v>
      </c>
      <c r="AF113" s="87"/>
      <c r="AG113" s="87"/>
      <c r="AH113" s="87">
        <v>1.05</v>
      </c>
      <c r="AI113" s="87"/>
      <c r="AJ113" s="87"/>
      <c r="AK113" s="87"/>
      <c r="AL113" s="87"/>
      <c r="AM113" s="87"/>
      <c r="AN113" s="92"/>
      <c r="AO113" s="92"/>
      <c r="AP113" s="92"/>
      <c r="AQ113" s="92"/>
      <c r="AR113" s="71">
        <f>IF(SUM(D113:AQ113)&gt;0,AVERAGE(D113:AQ113),99)</f>
        <v>0.98275</v>
      </c>
    </row>
    <row r="114" spans="1:44" s="32" customFormat="1" ht="12.75" customHeight="1">
      <c r="A114" s="8">
        <v>110</v>
      </c>
      <c r="B114" s="33" t="s">
        <v>388</v>
      </c>
      <c r="C114" s="33" t="s">
        <v>304</v>
      </c>
      <c r="D114" s="100"/>
      <c r="E114" s="100"/>
      <c r="F114" s="100"/>
      <c r="G114" s="86"/>
      <c r="H114" s="86"/>
      <c r="I114" s="86"/>
      <c r="J114" s="86">
        <v>1.17</v>
      </c>
      <c r="K114" s="86"/>
      <c r="L114" s="86"/>
      <c r="M114" s="91"/>
      <c r="N114" s="91"/>
      <c r="O114" s="105"/>
      <c r="P114" s="91"/>
      <c r="Q114" s="91">
        <v>0.99</v>
      </c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87"/>
      <c r="AC114" s="87"/>
      <c r="AD114" s="190"/>
      <c r="AE114" s="87"/>
      <c r="AF114" s="87"/>
      <c r="AG114" s="87">
        <v>0.812</v>
      </c>
      <c r="AH114" s="87"/>
      <c r="AI114" s="87"/>
      <c r="AJ114" s="87"/>
      <c r="AK114" s="87"/>
      <c r="AL114" s="87"/>
      <c r="AM114" s="87"/>
      <c r="AN114" s="92"/>
      <c r="AO114" s="92"/>
      <c r="AP114" s="92"/>
      <c r="AQ114" s="92"/>
      <c r="AR114" s="71">
        <f>IF(SUM(D114:AQ114)&gt;0,AVERAGE(D114:AQ114),99)</f>
        <v>0.9906666666666668</v>
      </c>
    </row>
    <row r="115" spans="1:44" ht="12.75" customHeight="1">
      <c r="A115" s="8">
        <v>111</v>
      </c>
      <c r="B115" s="97" t="s">
        <v>337</v>
      </c>
      <c r="C115" s="97" t="s">
        <v>77</v>
      </c>
      <c r="D115" s="86"/>
      <c r="E115" s="86"/>
      <c r="F115" s="86"/>
      <c r="G115" s="86">
        <v>1.104</v>
      </c>
      <c r="H115" s="86"/>
      <c r="I115" s="86"/>
      <c r="J115" s="86">
        <v>0.99</v>
      </c>
      <c r="K115" s="86"/>
      <c r="L115" s="86"/>
      <c r="M115" s="91"/>
      <c r="N115" s="91"/>
      <c r="O115" s="91"/>
      <c r="P115" s="91"/>
      <c r="Q115" s="91">
        <v>0.953</v>
      </c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87"/>
      <c r="AC115" s="87">
        <v>0.975</v>
      </c>
      <c r="AD115" s="190"/>
      <c r="AE115" s="87"/>
      <c r="AF115" s="87"/>
      <c r="AG115" s="87"/>
      <c r="AH115" s="87"/>
      <c r="AI115" s="87"/>
      <c r="AJ115" s="87"/>
      <c r="AK115" s="87"/>
      <c r="AL115" s="87"/>
      <c r="AM115" s="87"/>
      <c r="AN115" s="92"/>
      <c r="AO115" s="92"/>
      <c r="AP115" s="92"/>
      <c r="AQ115" s="92"/>
      <c r="AR115" s="71">
        <f>IF(SUM(D115:AQ115)&gt;0,AVERAGE(D115:AQ115),99)</f>
        <v>1.0055</v>
      </c>
    </row>
    <row r="116" spans="1:44" ht="12.75" customHeight="1">
      <c r="A116" s="8">
        <v>112</v>
      </c>
      <c r="B116" s="33" t="s">
        <v>420</v>
      </c>
      <c r="C116" s="33" t="s">
        <v>452</v>
      </c>
      <c r="D116" s="100"/>
      <c r="E116" s="86"/>
      <c r="F116" s="86"/>
      <c r="G116" s="86"/>
      <c r="H116" s="86"/>
      <c r="I116" s="86"/>
      <c r="J116" s="86"/>
      <c r="K116" s="86"/>
      <c r="L116" s="86"/>
      <c r="M116" s="91"/>
      <c r="N116" s="91"/>
      <c r="O116" s="91"/>
      <c r="P116" s="91"/>
      <c r="Q116" s="91"/>
      <c r="R116" s="91"/>
      <c r="S116" s="91">
        <v>1.1</v>
      </c>
      <c r="T116" s="91"/>
      <c r="U116" s="91"/>
      <c r="V116" s="91"/>
      <c r="W116" s="91">
        <v>0.962</v>
      </c>
      <c r="X116" s="91"/>
      <c r="Y116" s="91"/>
      <c r="Z116" s="91"/>
      <c r="AA116" s="91"/>
      <c r="AB116" s="87"/>
      <c r="AC116" s="87"/>
      <c r="AD116" s="190"/>
      <c r="AE116" s="87">
        <v>0.928</v>
      </c>
      <c r="AF116" s="87"/>
      <c r="AG116" s="87"/>
      <c r="AH116" s="87">
        <v>1.05</v>
      </c>
      <c r="AI116" s="87"/>
      <c r="AJ116" s="87"/>
      <c r="AK116" s="87"/>
      <c r="AL116" s="87"/>
      <c r="AM116" s="87"/>
      <c r="AN116" s="92"/>
      <c r="AO116" s="92"/>
      <c r="AP116" s="92"/>
      <c r="AQ116" s="92"/>
      <c r="AR116" s="71">
        <f>IF(SUM(D116:AQ116)&gt;0,AVERAGE(D116:AQ116),99)</f>
        <v>1.01</v>
      </c>
    </row>
    <row r="117" spans="1:44" ht="12.75" customHeight="1">
      <c r="A117" s="8">
        <v>113</v>
      </c>
      <c r="B117" s="33" t="s">
        <v>396</v>
      </c>
      <c r="C117" s="33" t="s">
        <v>441</v>
      </c>
      <c r="D117" s="236">
        <v>1.03</v>
      </c>
      <c r="E117" s="86"/>
      <c r="F117" s="86">
        <v>1.15</v>
      </c>
      <c r="G117" s="86"/>
      <c r="H117" s="86"/>
      <c r="I117" s="86"/>
      <c r="J117" s="86"/>
      <c r="K117" s="86"/>
      <c r="L117" s="86"/>
      <c r="M117" s="91"/>
      <c r="N117" s="91"/>
      <c r="O117" s="91"/>
      <c r="P117" s="91"/>
      <c r="Q117" s="91"/>
      <c r="R117" s="91"/>
      <c r="S117" s="91"/>
      <c r="T117" s="91"/>
      <c r="U117" s="91">
        <v>0.953</v>
      </c>
      <c r="V117" s="91"/>
      <c r="W117" s="91"/>
      <c r="X117" s="91"/>
      <c r="Y117" s="91"/>
      <c r="Z117" s="91"/>
      <c r="AA117" s="91"/>
      <c r="AB117" s="87"/>
      <c r="AC117" s="87"/>
      <c r="AD117" s="190"/>
      <c r="AE117" s="87"/>
      <c r="AF117" s="87"/>
      <c r="AG117" s="87"/>
      <c r="AH117" s="87"/>
      <c r="AI117" s="87">
        <v>1.09</v>
      </c>
      <c r="AJ117" s="87"/>
      <c r="AK117" s="87"/>
      <c r="AL117" s="87"/>
      <c r="AM117" s="87"/>
      <c r="AN117" s="92">
        <v>0.9</v>
      </c>
      <c r="AO117" s="92"/>
      <c r="AP117" s="92"/>
      <c r="AQ117" s="92"/>
      <c r="AR117" s="71">
        <f>IF(SUM(D117:AQ117)&gt;0,AVERAGE(D117:AQ117),99)</f>
        <v>1.0246</v>
      </c>
    </row>
    <row r="118" spans="1:44" ht="12.75" customHeight="1">
      <c r="A118" s="8">
        <v>114</v>
      </c>
      <c r="B118" s="253" t="s">
        <v>400</v>
      </c>
      <c r="C118" s="253" t="s">
        <v>444</v>
      </c>
      <c r="D118" s="236"/>
      <c r="E118" s="86">
        <v>1.09</v>
      </c>
      <c r="F118" s="86"/>
      <c r="G118" s="86"/>
      <c r="H118" s="86">
        <v>0.975</v>
      </c>
      <c r="I118" s="86"/>
      <c r="J118" s="86"/>
      <c r="K118" s="86"/>
      <c r="L118" s="86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>
        <v>0.893</v>
      </c>
      <c r="AA118" s="105"/>
      <c r="AB118" s="87"/>
      <c r="AC118" s="87">
        <v>1.08</v>
      </c>
      <c r="AD118" s="190"/>
      <c r="AE118" s="87"/>
      <c r="AF118" s="87"/>
      <c r="AG118" s="87"/>
      <c r="AH118" s="87"/>
      <c r="AI118" s="87">
        <v>1.09</v>
      </c>
      <c r="AJ118" s="87"/>
      <c r="AK118" s="87"/>
      <c r="AL118" s="87"/>
      <c r="AM118" s="87"/>
      <c r="AN118" s="92"/>
      <c r="AO118" s="92"/>
      <c r="AP118" s="92"/>
      <c r="AQ118" s="92"/>
      <c r="AR118" s="71">
        <f>IF(SUM(D118:AQ118)&gt;0,AVERAGE(D118:AQ118),99)</f>
        <v>1.0256</v>
      </c>
    </row>
    <row r="119" spans="1:44" ht="12.75" customHeight="1">
      <c r="A119" s="8">
        <v>115</v>
      </c>
      <c r="B119" s="255" t="s">
        <v>623</v>
      </c>
      <c r="C119" s="255" t="s">
        <v>624</v>
      </c>
      <c r="D119" s="86"/>
      <c r="E119" s="86"/>
      <c r="F119" s="86"/>
      <c r="G119" s="86"/>
      <c r="H119" s="86"/>
      <c r="I119" s="86"/>
      <c r="J119" s="86"/>
      <c r="K119" s="86"/>
      <c r="L119" s="100">
        <v>1.14</v>
      </c>
      <c r="M119" s="105">
        <v>1.04</v>
      </c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87"/>
      <c r="AC119" s="87"/>
      <c r="AD119" s="190"/>
      <c r="AE119" s="87"/>
      <c r="AF119" s="87"/>
      <c r="AG119" s="87"/>
      <c r="AH119" s="87"/>
      <c r="AI119" s="87"/>
      <c r="AJ119" s="87"/>
      <c r="AK119" s="87"/>
      <c r="AL119" s="87"/>
      <c r="AM119" s="87"/>
      <c r="AN119" s="92"/>
      <c r="AO119" s="92"/>
      <c r="AP119" s="92"/>
      <c r="AQ119" s="92"/>
      <c r="AR119" s="71">
        <f>IF(SUM(D119:AQ119)&gt;0,AVERAGE(D119:AQ119),99)</f>
        <v>1.0899999999999999</v>
      </c>
    </row>
    <row r="120" spans="2:30" ht="12.75">
      <c r="B120" s="23"/>
      <c r="C120" s="8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D120" s="199"/>
    </row>
    <row r="121" spans="3:30" ht="12.75">
      <c r="C121" s="7">
        <f>COUNTA(C5:C120)</f>
        <v>115</v>
      </c>
      <c r="AD121" s="199"/>
    </row>
  </sheetData>
  <sheetProtection selectLockedCells="1" selectUnlockedCells="1"/>
  <autoFilter ref="A4:AR107">
    <sortState ref="A5:AR121">
      <sortCondition sortBy="value" ref="AR5:AR121"/>
    </sortState>
  </autoFilter>
  <mergeCells count="6">
    <mergeCell ref="AO2:AQ2"/>
    <mergeCell ref="A1:B1"/>
    <mergeCell ref="A2:B3"/>
    <mergeCell ref="N2:V2"/>
    <mergeCell ref="AB2:AJ2"/>
    <mergeCell ref="D2:J2"/>
  </mergeCells>
  <printOptions horizontalCentered="1"/>
  <pageMargins left="0.25" right="0.25" top="1" bottom="1" header="0.5" footer="0.5"/>
  <pageSetup fitToHeight="0" fitToWidth="1" horizontalDpi="600" verticalDpi="600" orientation="landscape" scale="37" r:id="rId2"/>
  <headerFooter alignWithMargins="0">
    <oddFooter>&amp;LPoints in RED were awarded for playing in a higher age division!&amp;CPrint Date: &amp;D&amp;RPage &amp;P</oddFooter>
  </headerFooter>
  <rowBreaks count="2" manualBreakCount="2">
    <brk id="55" max="43" man="1"/>
    <brk id="120" max="5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zoomScale="125" zoomScaleNormal="125" zoomScaleSheetLayoutView="125" zoomScalePageLayoutView="0" workbookViewId="0" topLeftCell="A1">
      <pane xSplit="3" ySplit="3" topLeftCell="L4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B99" sqref="B99"/>
    </sheetView>
  </sheetViews>
  <sheetFormatPr defaultColWidth="8.8515625" defaultRowHeight="12.75"/>
  <cols>
    <col min="1" max="1" width="5.00390625" style="0" customWidth="1"/>
    <col min="2" max="2" width="27.140625" style="0" customWidth="1"/>
    <col min="3" max="3" width="14.7109375" style="4" bestFit="1" customWidth="1"/>
    <col min="4" max="4" width="5.28125" style="4" customWidth="1"/>
    <col min="5" max="5" width="6.140625" style="39" bestFit="1" customWidth="1"/>
    <col min="6" max="6" width="6.140625" style="43" bestFit="1" customWidth="1"/>
    <col min="7" max="7" width="6.421875" style="241" bestFit="1" customWidth="1"/>
    <col min="8" max="9" width="6.140625" style="43" bestFit="1" customWidth="1"/>
    <col min="10" max="12" width="6.140625" style="43" customWidth="1"/>
    <col min="13" max="14" width="6.140625" style="50" bestFit="1" customWidth="1"/>
    <col min="15" max="16" width="6.140625" style="54" bestFit="1" customWidth="1"/>
    <col min="17" max="17" width="6.140625" style="54" customWidth="1"/>
    <col min="18" max="19" width="6.140625" style="54" bestFit="1" customWidth="1"/>
    <col min="20" max="20" width="6.140625" style="54" customWidth="1"/>
    <col min="21" max="21" width="6.140625" style="54" bestFit="1" customWidth="1"/>
    <col min="22" max="23" width="6.140625" style="53" bestFit="1" customWidth="1"/>
    <col min="24" max="24" width="6.140625" style="53" customWidth="1"/>
    <col min="25" max="25" width="6.140625" style="197" bestFit="1" customWidth="1"/>
    <col min="26" max="33" width="6.140625" style="113" customWidth="1"/>
    <col min="34" max="35" width="6.140625" style="53" customWidth="1"/>
    <col min="36" max="36" width="6.28125" style="110" customWidth="1"/>
    <col min="37" max="37" width="9.7109375" style="0" bestFit="1" customWidth="1"/>
  </cols>
  <sheetData>
    <row r="1" spans="1:37" ht="143.25" customHeight="1">
      <c r="A1" s="276"/>
      <c r="B1" s="277"/>
      <c r="C1" s="17" t="s">
        <v>558</v>
      </c>
      <c r="D1" s="11"/>
      <c r="E1" s="117" t="s">
        <v>108</v>
      </c>
      <c r="F1" s="117" t="s">
        <v>566</v>
      </c>
      <c r="G1" s="175" t="s">
        <v>568</v>
      </c>
      <c r="H1" s="118" t="s">
        <v>584</v>
      </c>
      <c r="I1" s="118" t="s">
        <v>592</v>
      </c>
      <c r="J1" s="118" t="s">
        <v>601</v>
      </c>
      <c r="K1" s="118" t="s">
        <v>615</v>
      </c>
      <c r="L1" s="178" t="s">
        <v>602</v>
      </c>
      <c r="M1" s="122" t="s">
        <v>621</v>
      </c>
      <c r="N1" s="184" t="s">
        <v>622</v>
      </c>
      <c r="O1" s="129" t="s">
        <v>643</v>
      </c>
      <c r="P1" s="129" t="s">
        <v>615</v>
      </c>
      <c r="Q1" s="129" t="s">
        <v>652</v>
      </c>
      <c r="R1" s="129" t="s">
        <v>653</v>
      </c>
      <c r="S1" s="129" t="s">
        <v>659</v>
      </c>
      <c r="T1" s="246" t="s">
        <v>667</v>
      </c>
      <c r="U1" s="153" t="s">
        <v>664</v>
      </c>
      <c r="V1" s="131" t="s">
        <v>615</v>
      </c>
      <c r="W1" s="192" t="s">
        <v>675</v>
      </c>
      <c r="X1" s="159" t="s">
        <v>676</v>
      </c>
      <c r="Y1" s="192" t="s">
        <v>684</v>
      </c>
      <c r="Z1" s="131" t="s">
        <v>688</v>
      </c>
      <c r="AA1" s="131" t="s">
        <v>692</v>
      </c>
      <c r="AB1" s="131" t="s">
        <v>702</v>
      </c>
      <c r="AC1" s="202" t="s">
        <v>703</v>
      </c>
      <c r="AD1" s="173" t="s">
        <v>708</v>
      </c>
      <c r="AE1" s="206" t="s">
        <v>710</v>
      </c>
      <c r="AF1" s="131" t="s">
        <v>717</v>
      </c>
      <c r="AG1" s="138" t="s">
        <v>715</v>
      </c>
      <c r="AH1" s="138" t="s">
        <v>739</v>
      </c>
      <c r="AI1" s="138" t="s">
        <v>742</v>
      </c>
      <c r="AJ1" s="138" t="s">
        <v>751</v>
      </c>
      <c r="AK1" s="20"/>
    </row>
    <row r="2" spans="1:37" ht="18">
      <c r="A2" s="278" t="s">
        <v>8</v>
      </c>
      <c r="B2" s="279"/>
      <c r="C2" s="18" t="s">
        <v>6</v>
      </c>
      <c r="D2" s="11"/>
      <c r="E2" s="293"/>
      <c r="F2" s="294"/>
      <c r="G2" s="294"/>
      <c r="H2" s="294"/>
      <c r="I2" s="294"/>
      <c r="J2" s="294"/>
      <c r="K2" s="294"/>
      <c r="L2" s="294"/>
      <c r="M2" s="263"/>
      <c r="N2" s="263"/>
      <c r="O2" s="263"/>
      <c r="P2" s="263"/>
      <c r="Q2" s="263"/>
      <c r="R2" s="263"/>
      <c r="S2" s="263"/>
      <c r="T2" s="263"/>
      <c r="U2" s="263"/>
      <c r="V2" s="290"/>
      <c r="W2" s="291"/>
      <c r="X2" s="291"/>
      <c r="Y2" s="292"/>
      <c r="Z2" s="155"/>
      <c r="AA2" s="155"/>
      <c r="AB2" s="155"/>
      <c r="AC2" s="155"/>
      <c r="AD2" s="155"/>
      <c r="AE2" s="155"/>
      <c r="AF2" s="155"/>
      <c r="AG2" s="274"/>
      <c r="AH2" s="275"/>
      <c r="AI2" s="275"/>
      <c r="AJ2" s="275"/>
      <c r="AK2" s="21"/>
    </row>
    <row r="3" spans="1:37" ht="12.75">
      <c r="A3" s="280"/>
      <c r="B3" s="281"/>
      <c r="C3" s="16" t="s">
        <v>3</v>
      </c>
      <c r="D3" s="2"/>
      <c r="E3" s="37" t="s">
        <v>43</v>
      </c>
      <c r="F3" s="42" t="s">
        <v>43</v>
      </c>
      <c r="G3" s="42" t="s">
        <v>43</v>
      </c>
      <c r="H3" s="42" t="s">
        <v>43</v>
      </c>
      <c r="I3" s="42" t="s">
        <v>43</v>
      </c>
      <c r="J3" s="42" t="s">
        <v>600</v>
      </c>
      <c r="K3" s="42" t="s">
        <v>614</v>
      </c>
      <c r="L3" s="42" t="s">
        <v>43</v>
      </c>
      <c r="M3" s="47" t="s">
        <v>43</v>
      </c>
      <c r="N3" s="47" t="s">
        <v>43</v>
      </c>
      <c r="O3" s="51" t="s">
        <v>43</v>
      </c>
      <c r="P3" s="51" t="s">
        <v>614</v>
      </c>
      <c r="Q3" s="51" t="s">
        <v>43</v>
      </c>
      <c r="R3" s="51" t="s">
        <v>43</v>
      </c>
      <c r="S3" s="51" t="s">
        <v>43</v>
      </c>
      <c r="T3" s="51" t="s">
        <v>43</v>
      </c>
      <c r="U3" s="51" t="s">
        <v>43</v>
      </c>
      <c r="V3" s="60" t="s">
        <v>614</v>
      </c>
      <c r="W3" s="193" t="s">
        <v>600</v>
      </c>
      <c r="X3" s="60" t="s">
        <v>600</v>
      </c>
      <c r="Y3" s="193" t="s">
        <v>43</v>
      </c>
      <c r="Z3" s="60" t="s">
        <v>600</v>
      </c>
      <c r="AA3" s="60" t="s">
        <v>43</v>
      </c>
      <c r="AB3" s="60" t="s">
        <v>600</v>
      </c>
      <c r="AC3" s="60" t="s">
        <v>600</v>
      </c>
      <c r="AD3" s="204" t="s">
        <v>600</v>
      </c>
      <c r="AE3" s="204" t="s">
        <v>43</v>
      </c>
      <c r="AF3" s="60" t="s">
        <v>718</v>
      </c>
      <c r="AG3" s="66" t="s">
        <v>43</v>
      </c>
      <c r="AH3" s="66" t="s">
        <v>604</v>
      </c>
      <c r="AI3" s="66" t="s">
        <v>43</v>
      </c>
      <c r="AJ3" s="66" t="s">
        <v>614</v>
      </c>
      <c r="AK3" s="22"/>
    </row>
    <row r="4" spans="1:37" ht="15" customHeight="1">
      <c r="A4" s="2" t="s">
        <v>0</v>
      </c>
      <c r="B4" s="2" t="s">
        <v>4</v>
      </c>
      <c r="C4" s="5" t="s">
        <v>1</v>
      </c>
      <c r="D4" s="12"/>
      <c r="E4" s="237"/>
      <c r="F4" s="238"/>
      <c r="G4" s="238"/>
      <c r="H4" s="238"/>
      <c r="I4" s="238"/>
      <c r="J4" s="238"/>
      <c r="K4" s="238"/>
      <c r="L4" s="238"/>
      <c r="M4" s="239"/>
      <c r="N4" s="239"/>
      <c r="O4" s="240"/>
      <c r="P4" s="52"/>
      <c r="Q4" s="52"/>
      <c r="R4" s="52"/>
      <c r="S4" s="52"/>
      <c r="T4" s="52"/>
      <c r="U4" s="52"/>
      <c r="V4" s="61"/>
      <c r="W4" s="61"/>
      <c r="X4" s="61"/>
      <c r="Y4" s="195"/>
      <c r="Z4" s="111"/>
      <c r="AA4" s="111"/>
      <c r="AB4" s="111"/>
      <c r="AC4" s="111"/>
      <c r="AD4" s="111"/>
      <c r="AE4" s="111"/>
      <c r="AF4" s="111"/>
      <c r="AG4" s="114"/>
      <c r="AH4" s="210"/>
      <c r="AI4" s="210"/>
      <c r="AJ4" s="114"/>
      <c r="AK4" s="19" t="s">
        <v>2</v>
      </c>
    </row>
    <row r="5" spans="1:37" ht="12.75" customHeight="1">
      <c r="A5" s="8">
        <v>1</v>
      </c>
      <c r="B5" s="33" t="s">
        <v>271</v>
      </c>
      <c r="C5" s="33" t="s">
        <v>104</v>
      </c>
      <c r="D5" s="205"/>
      <c r="E5" s="38"/>
      <c r="F5" s="38"/>
      <c r="G5" s="89">
        <v>0.177</v>
      </c>
      <c r="H5" s="38"/>
      <c r="I5" s="38"/>
      <c r="J5" s="38"/>
      <c r="K5" s="38">
        <v>0.045</v>
      </c>
      <c r="L5" s="38"/>
      <c r="M5" s="93"/>
      <c r="N5" s="93"/>
      <c r="O5" s="93"/>
      <c r="P5" s="93">
        <v>0.041</v>
      </c>
      <c r="Q5" s="93"/>
      <c r="R5" s="93"/>
      <c r="S5" s="93"/>
      <c r="T5" s="93"/>
      <c r="U5" s="93"/>
      <c r="V5" s="95">
        <v>0.037</v>
      </c>
      <c r="W5" s="95"/>
      <c r="X5" s="95"/>
      <c r="Y5" s="191"/>
      <c r="Z5" s="95"/>
      <c r="AA5" s="95"/>
      <c r="AB5" s="95"/>
      <c r="AC5" s="95"/>
      <c r="AD5" s="95"/>
      <c r="AE5" s="95"/>
      <c r="AF5" s="95">
        <v>0.048</v>
      </c>
      <c r="AG5" s="96"/>
      <c r="AH5" s="96">
        <v>0.015</v>
      </c>
      <c r="AI5" s="96"/>
      <c r="AJ5" s="96">
        <v>0.012</v>
      </c>
      <c r="AK5" s="71">
        <f>IF(SUM(E5:AJ5)&gt;0,AVERAGE(E5:AJ5),99)</f>
        <v>0.05357142857142856</v>
      </c>
    </row>
    <row r="6" spans="1:37" ht="12.75" customHeight="1">
      <c r="A6" s="8">
        <v>2</v>
      </c>
      <c r="B6" s="33" t="s">
        <v>505</v>
      </c>
      <c r="C6" s="33" t="s">
        <v>211</v>
      </c>
      <c r="D6" s="3"/>
      <c r="E6" s="38"/>
      <c r="F6" s="89"/>
      <c r="G6" s="89"/>
      <c r="H6" s="89"/>
      <c r="I6" s="40"/>
      <c r="J6" s="40"/>
      <c r="K6" s="40"/>
      <c r="L6" s="40"/>
      <c r="M6" s="93"/>
      <c r="N6" s="93"/>
      <c r="O6" s="93"/>
      <c r="P6" s="48"/>
      <c r="Q6" s="48"/>
      <c r="R6" s="48"/>
      <c r="S6" s="48"/>
      <c r="T6" s="48"/>
      <c r="U6" s="48"/>
      <c r="V6" s="62"/>
      <c r="W6" s="62"/>
      <c r="X6" s="62"/>
      <c r="Y6" s="191"/>
      <c r="Z6" s="95"/>
      <c r="AA6" s="95"/>
      <c r="AB6" s="95"/>
      <c r="AC6" s="95"/>
      <c r="AD6" s="95"/>
      <c r="AE6" s="95"/>
      <c r="AF6" s="95">
        <v>0.071</v>
      </c>
      <c r="AG6" s="96"/>
      <c r="AH6" s="96"/>
      <c r="AI6" s="96"/>
      <c r="AJ6" s="96"/>
      <c r="AK6" s="71">
        <f>IF(SUM(E6:AJ6)&gt;0,AVERAGE(E6:AJ6),99)</f>
        <v>0.071</v>
      </c>
    </row>
    <row r="7" spans="1:37" ht="12.75" customHeight="1">
      <c r="A7" s="8">
        <v>3</v>
      </c>
      <c r="B7" s="33" t="s">
        <v>276</v>
      </c>
      <c r="C7" s="33" t="s">
        <v>287</v>
      </c>
      <c r="D7" s="3"/>
      <c r="E7" s="38"/>
      <c r="F7" s="38"/>
      <c r="G7" s="89">
        <v>0.311</v>
      </c>
      <c r="H7" s="40"/>
      <c r="I7" s="38"/>
      <c r="J7" s="38"/>
      <c r="K7" s="38">
        <v>0.09</v>
      </c>
      <c r="L7" s="38"/>
      <c r="M7" s="93"/>
      <c r="N7" s="93"/>
      <c r="O7" s="93"/>
      <c r="P7" s="93">
        <v>0.082</v>
      </c>
      <c r="Q7" s="93"/>
      <c r="R7" s="93"/>
      <c r="S7" s="93"/>
      <c r="T7" s="93"/>
      <c r="U7" s="93"/>
      <c r="V7" s="95">
        <v>0.112</v>
      </c>
      <c r="W7" s="95"/>
      <c r="X7" s="95"/>
      <c r="Y7" s="191"/>
      <c r="Z7" s="95"/>
      <c r="AA7" s="95"/>
      <c r="AB7" s="95"/>
      <c r="AC7" s="95"/>
      <c r="AD7" s="95"/>
      <c r="AE7" s="95"/>
      <c r="AF7" s="95">
        <v>0.043</v>
      </c>
      <c r="AG7" s="96"/>
      <c r="AH7" s="96">
        <v>0.045</v>
      </c>
      <c r="AI7" s="96"/>
      <c r="AJ7" s="96">
        <v>0.038</v>
      </c>
      <c r="AK7" s="71">
        <f>IF(SUM(E7:AJ7)&gt;0,AVERAGE(E7:AJ7),99)</f>
        <v>0.10300000000000002</v>
      </c>
    </row>
    <row r="8" spans="1:37" ht="12.75" customHeight="1">
      <c r="A8" s="8">
        <v>4</v>
      </c>
      <c r="B8" s="33" t="s">
        <v>479</v>
      </c>
      <c r="C8" s="33" t="s">
        <v>459</v>
      </c>
      <c r="D8" s="3"/>
      <c r="E8" s="38">
        <v>0.075</v>
      </c>
      <c r="F8" s="38"/>
      <c r="G8" s="89"/>
      <c r="H8" s="38"/>
      <c r="I8" s="89"/>
      <c r="J8" s="89"/>
      <c r="K8" s="89"/>
      <c r="L8" s="89"/>
      <c r="M8" s="93"/>
      <c r="N8" s="93"/>
      <c r="O8" s="93"/>
      <c r="P8" s="93"/>
      <c r="Q8" s="93"/>
      <c r="R8" s="93"/>
      <c r="S8" s="93"/>
      <c r="T8" s="93"/>
      <c r="U8" s="93"/>
      <c r="V8" s="95"/>
      <c r="W8" s="95"/>
      <c r="X8" s="95"/>
      <c r="Y8" s="191">
        <v>0.051</v>
      </c>
      <c r="Z8" s="95"/>
      <c r="AA8" s="95"/>
      <c r="AB8" s="95"/>
      <c r="AC8" s="95"/>
      <c r="AD8" s="95"/>
      <c r="AE8" s="95"/>
      <c r="AF8" s="95">
        <v>0.202</v>
      </c>
      <c r="AG8" s="96"/>
      <c r="AH8" s="96">
        <v>0.076</v>
      </c>
      <c r="AI8" s="96"/>
      <c r="AJ8" s="96">
        <v>0.115</v>
      </c>
      <c r="AK8" s="71">
        <f>IF(SUM(E8:AJ8)&gt;0,AVERAGE(E8:AJ8),99)</f>
        <v>0.1038</v>
      </c>
    </row>
    <row r="9" spans="1:37" ht="12.75" customHeight="1">
      <c r="A9" s="8">
        <v>5</v>
      </c>
      <c r="B9" s="33" t="s">
        <v>723</v>
      </c>
      <c r="C9" s="33" t="s">
        <v>724</v>
      </c>
      <c r="D9" s="205"/>
      <c r="E9" s="38"/>
      <c r="F9" s="40"/>
      <c r="G9" s="89"/>
      <c r="H9" s="38"/>
      <c r="I9" s="40"/>
      <c r="J9" s="89"/>
      <c r="K9" s="89"/>
      <c r="L9" s="40"/>
      <c r="M9" s="93"/>
      <c r="N9" s="93"/>
      <c r="O9" s="93"/>
      <c r="P9" s="93"/>
      <c r="Q9" s="93"/>
      <c r="R9" s="93"/>
      <c r="S9" s="93"/>
      <c r="T9" s="93"/>
      <c r="U9" s="93"/>
      <c r="V9" s="95"/>
      <c r="W9" s="95"/>
      <c r="X9" s="95"/>
      <c r="Y9" s="191"/>
      <c r="Z9" s="95"/>
      <c r="AA9" s="95"/>
      <c r="AB9" s="95"/>
      <c r="AC9" s="95"/>
      <c r="AD9" s="95"/>
      <c r="AE9" s="95"/>
      <c r="AF9" s="95">
        <v>0.108</v>
      </c>
      <c r="AG9" s="96"/>
      <c r="AH9" s="96"/>
      <c r="AI9" s="96"/>
      <c r="AJ9" s="96"/>
      <c r="AK9" s="71">
        <f>IF(SUM(E9:AJ9)&gt;0,AVERAGE(E9:AJ9),99)</f>
        <v>0.108</v>
      </c>
    </row>
    <row r="10" spans="1:37" ht="12.75" customHeight="1">
      <c r="A10" s="8">
        <v>6</v>
      </c>
      <c r="B10" s="33" t="s">
        <v>685</v>
      </c>
      <c r="C10" s="33" t="s">
        <v>686</v>
      </c>
      <c r="D10" s="10"/>
      <c r="E10" s="38"/>
      <c r="F10" s="38"/>
      <c r="G10" s="89"/>
      <c r="H10" s="38"/>
      <c r="I10" s="38"/>
      <c r="J10" s="38"/>
      <c r="K10" s="38"/>
      <c r="L10" s="38"/>
      <c r="M10" s="93"/>
      <c r="N10" s="93"/>
      <c r="O10" s="93"/>
      <c r="P10" s="93"/>
      <c r="Q10" s="93"/>
      <c r="R10" s="93"/>
      <c r="S10" s="93"/>
      <c r="T10" s="93"/>
      <c r="U10" s="93"/>
      <c r="V10" s="95"/>
      <c r="W10" s="95"/>
      <c r="X10" s="95"/>
      <c r="Y10" s="191">
        <v>0.025</v>
      </c>
      <c r="Z10" s="95"/>
      <c r="AA10" s="95"/>
      <c r="AB10" s="95"/>
      <c r="AC10" s="95"/>
      <c r="AD10" s="95"/>
      <c r="AE10" s="95"/>
      <c r="AF10" s="95">
        <v>0.206</v>
      </c>
      <c r="AG10" s="96"/>
      <c r="AH10" s="96">
        <v>0.137</v>
      </c>
      <c r="AI10" s="96"/>
      <c r="AJ10" s="96">
        <v>0.064</v>
      </c>
      <c r="AK10" s="71">
        <f>IF(SUM(E10:AJ10)&gt;0,AVERAGE(E10:AJ10),99)</f>
        <v>0.108</v>
      </c>
    </row>
    <row r="11" spans="1:37" s="99" customFormat="1" ht="12.75" customHeight="1">
      <c r="A11" s="8">
        <v>7</v>
      </c>
      <c r="B11" s="33" t="s">
        <v>265</v>
      </c>
      <c r="C11" s="33" t="s">
        <v>81</v>
      </c>
      <c r="D11" s="3"/>
      <c r="E11" s="38"/>
      <c r="F11" s="38"/>
      <c r="G11" s="89">
        <v>0.044</v>
      </c>
      <c r="H11" s="38"/>
      <c r="I11" s="38"/>
      <c r="J11" s="38"/>
      <c r="K11" s="38">
        <v>0.135</v>
      </c>
      <c r="L11" s="38"/>
      <c r="M11" s="93"/>
      <c r="N11" s="93"/>
      <c r="O11" s="93"/>
      <c r="P11" s="93">
        <v>0.206</v>
      </c>
      <c r="Q11" s="93"/>
      <c r="R11" s="93"/>
      <c r="S11" s="93"/>
      <c r="T11" s="93"/>
      <c r="U11" s="93"/>
      <c r="V11" s="95">
        <v>0.075</v>
      </c>
      <c r="W11" s="95"/>
      <c r="X11" s="95"/>
      <c r="Y11" s="191"/>
      <c r="Z11" s="95"/>
      <c r="AA11" s="95"/>
      <c r="AB11" s="95"/>
      <c r="AC11" s="95"/>
      <c r="AD11" s="95"/>
      <c r="AE11" s="95"/>
      <c r="AF11" s="95">
        <v>0.08</v>
      </c>
      <c r="AG11" s="96"/>
      <c r="AH11" s="96"/>
      <c r="AI11" s="96"/>
      <c r="AJ11" s="96"/>
      <c r="AK11" s="71">
        <f>IF(SUM(E11:AJ11)&gt;0,AVERAGE(E11:AJ11),99)</f>
        <v>0.10800000000000001</v>
      </c>
    </row>
    <row r="12" spans="1:37" ht="12.75" customHeight="1">
      <c r="A12" s="8">
        <v>8</v>
      </c>
      <c r="B12" s="33" t="s">
        <v>493</v>
      </c>
      <c r="C12" s="33" t="s">
        <v>91</v>
      </c>
      <c r="D12" s="9"/>
      <c r="E12" s="38"/>
      <c r="F12" s="38">
        <v>0.109</v>
      </c>
      <c r="G12" s="89"/>
      <c r="H12" s="38"/>
      <c r="I12" s="38"/>
      <c r="J12" s="40"/>
      <c r="K12" s="40"/>
      <c r="L12" s="89">
        <v>0.15</v>
      </c>
      <c r="M12" s="93"/>
      <c r="N12" s="93"/>
      <c r="O12" s="93"/>
      <c r="P12" s="93"/>
      <c r="Q12" s="93"/>
      <c r="R12" s="93"/>
      <c r="S12" s="93"/>
      <c r="T12" s="93"/>
      <c r="U12" s="93"/>
      <c r="V12" s="95"/>
      <c r="W12" s="95"/>
      <c r="X12" s="95"/>
      <c r="Y12" s="191"/>
      <c r="Z12" s="95"/>
      <c r="AA12" s="95"/>
      <c r="AB12" s="95">
        <v>0.085</v>
      </c>
      <c r="AC12" s="95"/>
      <c r="AD12" s="95"/>
      <c r="AE12" s="95"/>
      <c r="AF12" s="95">
        <v>0.159</v>
      </c>
      <c r="AG12" s="96"/>
      <c r="AH12" s="96"/>
      <c r="AI12" s="96"/>
      <c r="AJ12" s="96">
        <v>0.064</v>
      </c>
      <c r="AK12" s="71">
        <f>IF(SUM(E12:AJ12)&gt;0,AVERAGE(E12:AJ12),99)</f>
        <v>0.11339999999999999</v>
      </c>
    </row>
    <row r="13" spans="1:37" ht="12.75" customHeight="1">
      <c r="A13" s="8">
        <v>9</v>
      </c>
      <c r="B13" s="33" t="s">
        <v>475</v>
      </c>
      <c r="C13" s="33" t="s">
        <v>457</v>
      </c>
      <c r="D13" s="3"/>
      <c r="E13" s="38"/>
      <c r="F13" s="38"/>
      <c r="G13" s="89">
        <v>0.266</v>
      </c>
      <c r="H13" s="38"/>
      <c r="I13" s="38"/>
      <c r="J13" s="38"/>
      <c r="K13" s="38">
        <v>0.135</v>
      </c>
      <c r="L13" s="38"/>
      <c r="M13" s="93"/>
      <c r="N13" s="93"/>
      <c r="O13" s="93"/>
      <c r="P13" s="93">
        <v>0.123</v>
      </c>
      <c r="Q13" s="93"/>
      <c r="R13" s="93"/>
      <c r="S13" s="93">
        <v>0.091</v>
      </c>
      <c r="T13" s="93"/>
      <c r="U13" s="93"/>
      <c r="V13" s="95">
        <v>0.112</v>
      </c>
      <c r="W13" s="95"/>
      <c r="X13" s="95"/>
      <c r="Y13" s="191"/>
      <c r="Z13" s="95"/>
      <c r="AA13" s="95">
        <v>0.187</v>
      </c>
      <c r="AB13" s="95"/>
      <c r="AC13" s="95"/>
      <c r="AD13" s="95"/>
      <c r="AE13" s="95"/>
      <c r="AF13" s="95">
        <v>0.047</v>
      </c>
      <c r="AG13" s="96"/>
      <c r="AH13" s="96">
        <v>0.076</v>
      </c>
      <c r="AI13" s="96"/>
      <c r="AJ13" s="96">
        <v>0.115</v>
      </c>
      <c r="AK13" s="71">
        <f>IF(SUM(E13:AJ13)&gt;0,AVERAGE(E13:AJ13),99)</f>
        <v>0.128</v>
      </c>
    </row>
    <row r="14" spans="1:37" ht="12.75" customHeight="1">
      <c r="A14" s="8">
        <v>10</v>
      </c>
      <c r="B14" s="33" t="s">
        <v>725</v>
      </c>
      <c r="C14" s="33" t="s">
        <v>726</v>
      </c>
      <c r="D14" s="205"/>
      <c r="E14" s="38"/>
      <c r="F14" s="40"/>
      <c r="G14" s="89"/>
      <c r="H14" s="38"/>
      <c r="I14" s="40"/>
      <c r="J14" s="89"/>
      <c r="K14" s="89"/>
      <c r="L14" s="40"/>
      <c r="M14" s="93"/>
      <c r="N14" s="93"/>
      <c r="O14" s="93"/>
      <c r="P14" s="93"/>
      <c r="Q14" s="93"/>
      <c r="R14" s="93"/>
      <c r="S14" s="93"/>
      <c r="T14" s="93"/>
      <c r="U14" s="93"/>
      <c r="V14" s="95"/>
      <c r="W14" s="95"/>
      <c r="X14" s="95"/>
      <c r="Y14" s="191"/>
      <c r="Z14" s="95"/>
      <c r="AA14" s="95"/>
      <c r="AB14" s="95"/>
      <c r="AC14" s="95"/>
      <c r="AD14" s="95"/>
      <c r="AE14" s="95"/>
      <c r="AF14" s="95">
        <v>0.136</v>
      </c>
      <c r="AG14" s="96"/>
      <c r="AH14" s="96"/>
      <c r="AI14" s="96"/>
      <c r="AJ14" s="96"/>
      <c r="AK14" s="71">
        <f>IF(SUM(E14:AJ14)&gt;0,AVERAGE(E14:AJ14),99)</f>
        <v>0.136</v>
      </c>
    </row>
    <row r="15" spans="1:37" ht="12.75" customHeight="1">
      <c r="A15" s="8">
        <v>11</v>
      </c>
      <c r="B15" s="33" t="s">
        <v>501</v>
      </c>
      <c r="C15" s="33" t="s">
        <v>194</v>
      </c>
      <c r="D15" s="3"/>
      <c r="E15" s="38"/>
      <c r="F15" s="38"/>
      <c r="G15" s="89">
        <v>0.222</v>
      </c>
      <c r="H15" s="38">
        <v>0.12</v>
      </c>
      <c r="I15" s="38"/>
      <c r="J15" s="38"/>
      <c r="K15" s="38">
        <v>0.27</v>
      </c>
      <c r="L15" s="38"/>
      <c r="M15" s="48"/>
      <c r="N15" s="48"/>
      <c r="O15" s="48"/>
      <c r="P15" s="48">
        <v>0.247</v>
      </c>
      <c r="Q15" s="48"/>
      <c r="R15" s="48"/>
      <c r="S15" s="48"/>
      <c r="T15" s="49">
        <v>0.132</v>
      </c>
      <c r="U15" s="48"/>
      <c r="V15" s="95">
        <v>0.187</v>
      </c>
      <c r="W15" s="62"/>
      <c r="X15" s="62"/>
      <c r="Y15" s="191"/>
      <c r="Z15" s="191"/>
      <c r="AA15" s="191"/>
      <c r="AB15" s="191"/>
      <c r="AC15" s="191"/>
      <c r="AD15" s="63">
        <v>0.045</v>
      </c>
      <c r="AE15" s="63"/>
      <c r="AF15" s="95">
        <v>0.127</v>
      </c>
      <c r="AG15" s="96"/>
      <c r="AH15" s="96">
        <v>0.076</v>
      </c>
      <c r="AI15" s="96">
        <v>0.09</v>
      </c>
      <c r="AJ15" s="96">
        <v>0.038</v>
      </c>
      <c r="AK15" s="71">
        <f>IF(SUM(E15:AJ15)&gt;0,AVERAGE(E15:AJ15),99)</f>
        <v>0.14127272727272727</v>
      </c>
    </row>
    <row r="16" spans="1:37" ht="12.75" customHeight="1">
      <c r="A16" s="8">
        <v>12</v>
      </c>
      <c r="B16" s="33" t="s">
        <v>641</v>
      </c>
      <c r="C16" s="33" t="s">
        <v>90</v>
      </c>
      <c r="D16" s="9"/>
      <c r="E16" s="38"/>
      <c r="F16" s="38">
        <v>0.218</v>
      </c>
      <c r="G16" s="89"/>
      <c r="H16" s="38"/>
      <c r="I16" s="38"/>
      <c r="J16" s="38"/>
      <c r="K16" s="38"/>
      <c r="L16" s="38">
        <v>0.075</v>
      </c>
      <c r="M16" s="48"/>
      <c r="N16" s="48"/>
      <c r="O16" s="93"/>
      <c r="P16" s="93"/>
      <c r="Q16" s="93"/>
      <c r="R16" s="93">
        <v>0.122</v>
      </c>
      <c r="S16" s="93"/>
      <c r="T16" s="93"/>
      <c r="U16" s="93">
        <v>0.137</v>
      </c>
      <c r="V16" s="95"/>
      <c r="W16" s="95"/>
      <c r="X16" s="95"/>
      <c r="Y16" s="191"/>
      <c r="Z16" s="95"/>
      <c r="AA16" s="95"/>
      <c r="AB16" s="95"/>
      <c r="AC16" s="95"/>
      <c r="AD16" s="95"/>
      <c r="AE16" s="95"/>
      <c r="AF16" s="95">
        <v>0.15</v>
      </c>
      <c r="AG16" s="96">
        <v>0.27</v>
      </c>
      <c r="AH16" s="96">
        <v>0.076</v>
      </c>
      <c r="AI16" s="96"/>
      <c r="AJ16" s="96">
        <v>0.115</v>
      </c>
      <c r="AK16" s="71">
        <f>IF(SUM(E16:AJ16)&gt;0,AVERAGE(E16:AJ16),99)</f>
        <v>0.145375</v>
      </c>
    </row>
    <row r="17" spans="1:37" ht="12.75" customHeight="1">
      <c r="A17" s="8">
        <v>13</v>
      </c>
      <c r="B17" s="33" t="s">
        <v>727</v>
      </c>
      <c r="C17" s="33" t="s">
        <v>728</v>
      </c>
      <c r="D17" s="10"/>
      <c r="E17" s="38"/>
      <c r="F17" s="38"/>
      <c r="G17" s="89"/>
      <c r="H17" s="40"/>
      <c r="I17" s="38"/>
      <c r="J17" s="38"/>
      <c r="K17" s="38"/>
      <c r="L17" s="38"/>
      <c r="M17" s="93"/>
      <c r="N17" s="93"/>
      <c r="O17" s="93"/>
      <c r="P17" s="93"/>
      <c r="Q17" s="93"/>
      <c r="R17" s="93"/>
      <c r="S17" s="93"/>
      <c r="T17" s="93"/>
      <c r="U17" s="93"/>
      <c r="V17" s="95"/>
      <c r="W17" s="95"/>
      <c r="X17" s="95"/>
      <c r="Y17" s="191"/>
      <c r="Z17" s="95"/>
      <c r="AA17" s="95"/>
      <c r="AB17" s="95"/>
      <c r="AC17" s="95"/>
      <c r="AD17" s="95"/>
      <c r="AE17" s="95"/>
      <c r="AF17" s="95">
        <v>0.148</v>
      </c>
      <c r="AG17" s="96"/>
      <c r="AH17" s="96"/>
      <c r="AI17" s="96"/>
      <c r="AJ17" s="96"/>
      <c r="AK17" s="71">
        <f>IF(SUM(E17:AJ17)&gt;0,AVERAGE(E17:AJ17),99)</f>
        <v>0.148</v>
      </c>
    </row>
    <row r="18" spans="1:37" ht="12.75" customHeight="1">
      <c r="A18" s="8">
        <v>14</v>
      </c>
      <c r="B18" s="97" t="s">
        <v>704</v>
      </c>
      <c r="C18" s="97" t="s">
        <v>705</v>
      </c>
      <c r="D18" s="3"/>
      <c r="E18" s="38"/>
      <c r="F18" s="38"/>
      <c r="G18" s="89"/>
      <c r="H18" s="38"/>
      <c r="I18" s="38"/>
      <c r="J18" s="38"/>
      <c r="K18" s="38"/>
      <c r="L18" s="38"/>
      <c r="M18" s="93"/>
      <c r="N18" s="93"/>
      <c r="O18" s="93"/>
      <c r="P18" s="93"/>
      <c r="Q18" s="93"/>
      <c r="R18" s="49"/>
      <c r="S18" s="93"/>
      <c r="T18" s="93"/>
      <c r="U18" s="93"/>
      <c r="V18" s="95"/>
      <c r="W18" s="95"/>
      <c r="X18" s="95"/>
      <c r="Y18" s="191"/>
      <c r="Z18" s="95"/>
      <c r="AA18" s="95"/>
      <c r="AB18" s="95"/>
      <c r="AC18" s="63">
        <v>0.15</v>
      </c>
      <c r="AD18" s="95"/>
      <c r="AE18" s="95"/>
      <c r="AF18" s="95"/>
      <c r="AG18" s="96"/>
      <c r="AH18" s="96"/>
      <c r="AI18" s="96"/>
      <c r="AJ18" s="96"/>
      <c r="AK18" s="71">
        <f>IF(SUM(H18:AJ18)&gt;0,AVERAGE(F18:AJ18),99)</f>
        <v>0.15</v>
      </c>
    </row>
    <row r="19" spans="1:37" ht="12.75" customHeight="1">
      <c r="A19" s="8">
        <v>15</v>
      </c>
      <c r="B19" s="33" t="s">
        <v>721</v>
      </c>
      <c r="C19" s="33" t="s">
        <v>722</v>
      </c>
      <c r="D19" s="3"/>
      <c r="E19" s="38"/>
      <c r="F19" s="38"/>
      <c r="G19" s="89"/>
      <c r="H19" s="40"/>
      <c r="I19" s="38"/>
      <c r="J19" s="38"/>
      <c r="K19" s="38"/>
      <c r="L19" s="38"/>
      <c r="M19" s="93"/>
      <c r="N19" s="93"/>
      <c r="O19" s="93"/>
      <c r="P19" s="93"/>
      <c r="Q19" s="93"/>
      <c r="R19" s="93"/>
      <c r="S19" s="93"/>
      <c r="T19" s="93"/>
      <c r="U19" s="93"/>
      <c r="V19" s="95"/>
      <c r="W19" s="95"/>
      <c r="X19" s="95"/>
      <c r="Y19" s="191"/>
      <c r="Z19" s="95"/>
      <c r="AA19" s="95"/>
      <c r="AB19" s="95"/>
      <c r="AC19" s="95"/>
      <c r="AD19" s="95"/>
      <c r="AE19" s="95"/>
      <c r="AF19" s="95">
        <v>0.166</v>
      </c>
      <c r="AG19" s="96"/>
      <c r="AH19" s="96"/>
      <c r="AI19" s="96"/>
      <c r="AJ19" s="96"/>
      <c r="AK19" s="71">
        <f>IF(SUM(E19:AJ19)&gt;0,AVERAGE(E19:AJ19),99)</f>
        <v>0.166</v>
      </c>
    </row>
    <row r="20" spans="1:37" ht="12.75" customHeight="1">
      <c r="A20" s="8">
        <v>16</v>
      </c>
      <c r="B20" s="33" t="s">
        <v>482</v>
      </c>
      <c r="C20" s="33" t="s">
        <v>461</v>
      </c>
      <c r="D20" s="3"/>
      <c r="E20" s="38"/>
      <c r="F20" s="41"/>
      <c r="G20" s="90">
        <v>0.355</v>
      </c>
      <c r="H20" s="41"/>
      <c r="I20" s="41"/>
      <c r="J20" s="41"/>
      <c r="K20" s="41">
        <v>0.225</v>
      </c>
      <c r="L20" s="41"/>
      <c r="M20" s="93"/>
      <c r="N20" s="93"/>
      <c r="O20" s="93"/>
      <c r="P20" s="93"/>
      <c r="Q20" s="93"/>
      <c r="R20" s="93"/>
      <c r="S20" s="93"/>
      <c r="T20" s="93"/>
      <c r="U20" s="93"/>
      <c r="V20" s="95">
        <v>0.375</v>
      </c>
      <c r="W20" s="95"/>
      <c r="X20" s="95"/>
      <c r="Y20" s="191"/>
      <c r="Z20" s="95"/>
      <c r="AA20" s="95"/>
      <c r="AB20" s="95"/>
      <c r="AC20" s="95"/>
      <c r="AD20" s="95"/>
      <c r="AE20" s="95"/>
      <c r="AF20" s="95">
        <v>0.057</v>
      </c>
      <c r="AG20" s="96"/>
      <c r="AH20" s="96">
        <v>0.03</v>
      </c>
      <c r="AI20" s="96"/>
      <c r="AJ20" s="96">
        <v>0.025</v>
      </c>
      <c r="AK20" s="71">
        <f>IF(SUM(E20:AJ20)&gt;0,AVERAGE(E20:AJ20),99)</f>
        <v>0.17783333333333332</v>
      </c>
    </row>
    <row r="21" spans="1:37" s="99" customFormat="1" ht="12.75" customHeight="1">
      <c r="A21" s="8">
        <v>17</v>
      </c>
      <c r="B21" s="33" t="s">
        <v>488</v>
      </c>
      <c r="C21" s="33" t="s">
        <v>107</v>
      </c>
      <c r="D21" s="3"/>
      <c r="E21" s="38"/>
      <c r="F21" s="38"/>
      <c r="G21" s="89">
        <v>0.488</v>
      </c>
      <c r="H21" s="38"/>
      <c r="I21" s="38"/>
      <c r="J21" s="38"/>
      <c r="K21" s="38">
        <v>0.405</v>
      </c>
      <c r="L21" s="38"/>
      <c r="M21" s="93"/>
      <c r="N21" s="93">
        <v>0.137</v>
      </c>
      <c r="O21" s="93"/>
      <c r="P21" s="93">
        <v>0.123</v>
      </c>
      <c r="Q21" s="93"/>
      <c r="R21" s="93"/>
      <c r="S21" s="93"/>
      <c r="T21" s="93"/>
      <c r="U21" s="93">
        <v>0.045</v>
      </c>
      <c r="V21" s="95">
        <v>0.225</v>
      </c>
      <c r="W21" s="95"/>
      <c r="X21" s="95"/>
      <c r="Y21" s="191"/>
      <c r="Z21" s="95"/>
      <c r="AA21" s="95">
        <v>0.062</v>
      </c>
      <c r="AB21" s="95"/>
      <c r="AC21" s="95"/>
      <c r="AD21" s="95"/>
      <c r="AE21" s="95"/>
      <c r="AF21" s="95">
        <v>0.122</v>
      </c>
      <c r="AG21" s="96"/>
      <c r="AH21" s="96">
        <v>0.045</v>
      </c>
      <c r="AI21" s="96"/>
      <c r="AJ21" s="96"/>
      <c r="AK21" s="71">
        <f>IF(SUM(E21:AJ21)&gt;0,AVERAGE(E21:AJ21),99)</f>
        <v>0.18355555555555558</v>
      </c>
    </row>
    <row r="22" spans="1:37" ht="12.75" customHeight="1">
      <c r="A22" s="8">
        <v>18</v>
      </c>
      <c r="B22" s="97" t="s">
        <v>740</v>
      </c>
      <c r="C22" s="97" t="s">
        <v>95</v>
      </c>
      <c r="D22" s="3"/>
      <c r="E22" s="38"/>
      <c r="F22" s="38"/>
      <c r="G22" s="89"/>
      <c r="H22" s="38"/>
      <c r="I22" s="38"/>
      <c r="J22" s="38"/>
      <c r="K22" s="38"/>
      <c r="L22" s="38"/>
      <c r="M22" s="93"/>
      <c r="N22" s="93"/>
      <c r="O22" s="93"/>
      <c r="P22" s="93"/>
      <c r="Q22" s="93"/>
      <c r="R22" s="93"/>
      <c r="S22" s="93"/>
      <c r="T22" s="93"/>
      <c r="U22" s="93"/>
      <c r="V22" s="95"/>
      <c r="W22" s="95"/>
      <c r="X22" s="63"/>
      <c r="Y22" s="191"/>
      <c r="Z22" s="95"/>
      <c r="AA22" s="95"/>
      <c r="AB22" s="95"/>
      <c r="AC22" s="95"/>
      <c r="AD22" s="95"/>
      <c r="AE22" s="95"/>
      <c r="AF22" s="95">
        <v>0.191</v>
      </c>
      <c r="AG22" s="96"/>
      <c r="AH22" s="96"/>
      <c r="AI22" s="96">
        <v>0.18</v>
      </c>
      <c r="AJ22" s="96"/>
      <c r="AK22" s="71">
        <f>IF(SUM(E22:AJ22)&gt;0,AVERAGE(E22:AJ22),99)</f>
        <v>0.1855</v>
      </c>
    </row>
    <row r="23" spans="1:37" ht="12.75" customHeight="1">
      <c r="A23" s="8">
        <v>19</v>
      </c>
      <c r="B23" s="33" t="s">
        <v>188</v>
      </c>
      <c r="C23" s="33" t="s">
        <v>193</v>
      </c>
      <c r="D23" s="3"/>
      <c r="E23" s="38"/>
      <c r="F23" s="41"/>
      <c r="G23" s="90"/>
      <c r="H23" s="41"/>
      <c r="I23" s="41"/>
      <c r="J23" s="41"/>
      <c r="K23" s="41"/>
      <c r="L23" s="41"/>
      <c r="M23" s="93"/>
      <c r="N23" s="93">
        <v>0.275</v>
      </c>
      <c r="O23" s="93"/>
      <c r="P23" s="93"/>
      <c r="Q23" s="93">
        <v>0.157</v>
      </c>
      <c r="R23" s="93"/>
      <c r="S23" s="93"/>
      <c r="T23" s="93"/>
      <c r="U23" s="93"/>
      <c r="V23" s="95"/>
      <c r="W23" s="95">
        <v>0.057</v>
      </c>
      <c r="X23" s="95"/>
      <c r="Y23" s="191"/>
      <c r="Z23" s="95"/>
      <c r="AA23" s="95"/>
      <c r="AB23" s="95"/>
      <c r="AC23" s="95"/>
      <c r="AD23" s="95"/>
      <c r="AE23" s="95"/>
      <c r="AF23" s="95"/>
      <c r="AG23" s="96"/>
      <c r="AH23" s="96"/>
      <c r="AI23" s="96">
        <v>0.27</v>
      </c>
      <c r="AJ23" s="96"/>
      <c r="AK23" s="71">
        <f>IF(SUM(E23:AJ23)&gt;0,AVERAGE(E23:AJ23),99)</f>
        <v>0.18975000000000003</v>
      </c>
    </row>
    <row r="24" spans="1:37" ht="12.75" customHeight="1">
      <c r="A24" s="8">
        <v>20</v>
      </c>
      <c r="B24" s="33" t="s">
        <v>131</v>
      </c>
      <c r="C24" s="33" t="s">
        <v>88</v>
      </c>
      <c r="D24" s="9"/>
      <c r="E24" s="38">
        <v>0.225</v>
      </c>
      <c r="F24" s="38"/>
      <c r="G24" s="89"/>
      <c r="H24" s="38"/>
      <c r="I24" s="38"/>
      <c r="J24" s="38"/>
      <c r="K24" s="38"/>
      <c r="L24" s="38"/>
      <c r="M24" s="93"/>
      <c r="N24" s="93"/>
      <c r="O24" s="93"/>
      <c r="P24" s="93"/>
      <c r="Q24" s="93"/>
      <c r="R24" s="93"/>
      <c r="S24" s="93"/>
      <c r="T24" s="93"/>
      <c r="U24" s="93"/>
      <c r="V24" s="95"/>
      <c r="W24" s="95"/>
      <c r="X24" s="95"/>
      <c r="Y24" s="191"/>
      <c r="Z24" s="95"/>
      <c r="AA24" s="95"/>
      <c r="AB24" s="95"/>
      <c r="AC24" s="95"/>
      <c r="AD24" s="95"/>
      <c r="AE24" s="63">
        <v>0.183</v>
      </c>
      <c r="AF24" s="63"/>
      <c r="AG24" s="96"/>
      <c r="AH24" s="96"/>
      <c r="AI24" s="96"/>
      <c r="AJ24" s="96"/>
      <c r="AK24" s="71">
        <f>IF(SUM(E24:AJ24)&gt;0,AVERAGE(E24:AJ24),99)</f>
        <v>0.20400000000000001</v>
      </c>
    </row>
    <row r="25" spans="1:37" ht="12.75" customHeight="1">
      <c r="A25" s="8">
        <v>21</v>
      </c>
      <c r="B25" s="33" t="s">
        <v>639</v>
      </c>
      <c r="C25" s="33" t="s">
        <v>640</v>
      </c>
      <c r="D25" s="9"/>
      <c r="E25" s="38"/>
      <c r="F25" s="38"/>
      <c r="G25" s="89"/>
      <c r="H25" s="38"/>
      <c r="I25" s="38"/>
      <c r="J25" s="38"/>
      <c r="K25" s="38"/>
      <c r="L25" s="38"/>
      <c r="M25" s="93"/>
      <c r="N25" s="93"/>
      <c r="O25" s="93">
        <v>0.084</v>
      </c>
      <c r="P25" s="93"/>
      <c r="Q25" s="93"/>
      <c r="R25" s="93"/>
      <c r="S25" s="93"/>
      <c r="T25" s="93"/>
      <c r="U25" s="93">
        <v>0.229</v>
      </c>
      <c r="V25" s="95"/>
      <c r="W25" s="95">
        <v>0.171</v>
      </c>
      <c r="X25" s="63"/>
      <c r="Y25" s="191"/>
      <c r="Z25" s="95"/>
      <c r="AA25" s="95"/>
      <c r="AB25" s="95"/>
      <c r="AC25" s="95"/>
      <c r="AD25" s="63"/>
      <c r="AE25" s="95"/>
      <c r="AF25" s="95"/>
      <c r="AG25" s="96"/>
      <c r="AH25" s="96"/>
      <c r="AI25" s="96"/>
      <c r="AJ25" s="96">
        <v>0.334</v>
      </c>
      <c r="AK25" s="71">
        <f>IF(SUM(E25:AJ25)&gt;0,AVERAGE(E25:AJ25),99)</f>
        <v>0.20450000000000002</v>
      </c>
    </row>
    <row r="26" spans="1:37" ht="12.75" customHeight="1">
      <c r="A26" s="8">
        <v>22</v>
      </c>
      <c r="B26" s="33" t="s">
        <v>569</v>
      </c>
      <c r="C26" s="33" t="s">
        <v>570</v>
      </c>
      <c r="D26" s="3"/>
      <c r="E26" s="38"/>
      <c r="F26" s="38"/>
      <c r="G26" s="89">
        <v>0.088</v>
      </c>
      <c r="H26" s="38"/>
      <c r="I26" s="38"/>
      <c r="J26" s="38"/>
      <c r="K26" s="38">
        <v>0.315</v>
      </c>
      <c r="L26" s="38"/>
      <c r="M26" s="93"/>
      <c r="N26" s="93"/>
      <c r="O26" s="93"/>
      <c r="P26" s="93">
        <v>0.536</v>
      </c>
      <c r="Q26" s="93"/>
      <c r="R26" s="93"/>
      <c r="S26" s="93"/>
      <c r="T26" s="93"/>
      <c r="U26" s="244">
        <v>0.091</v>
      </c>
      <c r="V26" s="95">
        <v>0.337</v>
      </c>
      <c r="W26" s="95"/>
      <c r="X26" s="95"/>
      <c r="Y26" s="191">
        <v>0.076</v>
      </c>
      <c r="Z26" s="95"/>
      <c r="AA26" s="95"/>
      <c r="AB26" s="95"/>
      <c r="AC26" s="95"/>
      <c r="AD26" s="95"/>
      <c r="AE26" s="95"/>
      <c r="AF26" s="95">
        <v>0.145</v>
      </c>
      <c r="AG26" s="96"/>
      <c r="AH26" s="96"/>
      <c r="AI26" s="96"/>
      <c r="AJ26" s="96">
        <v>0.064</v>
      </c>
      <c r="AK26" s="71">
        <f>IF(SUM(E26:AJ26)&gt;0,AVERAGE(E26:AJ26),99)</f>
        <v>0.20650000000000002</v>
      </c>
    </row>
    <row r="27" spans="1:37" ht="12.75" customHeight="1">
      <c r="A27" s="8">
        <v>23</v>
      </c>
      <c r="B27" s="33" t="s">
        <v>477</v>
      </c>
      <c r="C27" s="33" t="s">
        <v>80</v>
      </c>
      <c r="D27" s="3"/>
      <c r="E27" s="38"/>
      <c r="F27" s="38"/>
      <c r="G27" s="89"/>
      <c r="H27" s="40"/>
      <c r="I27" s="38"/>
      <c r="J27" s="38"/>
      <c r="K27" s="38"/>
      <c r="L27" s="38"/>
      <c r="M27" s="93"/>
      <c r="N27" s="93"/>
      <c r="O27" s="93"/>
      <c r="P27" s="48"/>
      <c r="Q27" s="48"/>
      <c r="R27" s="93"/>
      <c r="S27" s="48"/>
      <c r="T27" s="48"/>
      <c r="U27" s="48"/>
      <c r="V27" s="62"/>
      <c r="W27" s="62"/>
      <c r="X27" s="62"/>
      <c r="Y27" s="191">
        <v>0.179</v>
      </c>
      <c r="Z27" s="63"/>
      <c r="AA27" s="63"/>
      <c r="AB27" s="63"/>
      <c r="AC27" s="63"/>
      <c r="AD27" s="63"/>
      <c r="AE27" s="95"/>
      <c r="AF27" s="95">
        <v>0.258</v>
      </c>
      <c r="AG27" s="96"/>
      <c r="AH27" s="96">
        <v>0.29</v>
      </c>
      <c r="AI27" s="96"/>
      <c r="AJ27" s="96">
        <v>0.218</v>
      </c>
      <c r="AK27" s="71">
        <f>IF(SUM(E27:AJ27)&gt;0,AVERAGE(E27:AJ27),99)</f>
        <v>0.23625</v>
      </c>
    </row>
    <row r="28" spans="1:37" ht="12.75" customHeight="1">
      <c r="A28" s="8">
        <v>24</v>
      </c>
      <c r="B28" s="33" t="s">
        <v>298</v>
      </c>
      <c r="C28" s="33" t="s">
        <v>283</v>
      </c>
      <c r="D28" s="3"/>
      <c r="E28" s="89">
        <v>0.15</v>
      </c>
      <c r="F28" s="89"/>
      <c r="G28" s="89"/>
      <c r="H28" s="89">
        <v>0.36</v>
      </c>
      <c r="I28" s="89"/>
      <c r="J28" s="89">
        <v>0.288</v>
      </c>
      <c r="K28" s="89"/>
      <c r="L28" s="89"/>
      <c r="M28" s="93"/>
      <c r="N28" s="93"/>
      <c r="O28" s="93">
        <v>0.169</v>
      </c>
      <c r="P28" s="93"/>
      <c r="Q28" s="93"/>
      <c r="R28" s="93"/>
      <c r="S28" s="49"/>
      <c r="T28" s="49"/>
      <c r="U28" s="93"/>
      <c r="V28" s="95"/>
      <c r="W28" s="95"/>
      <c r="X28" s="95"/>
      <c r="Y28" s="191"/>
      <c r="Z28" s="95">
        <v>0.24</v>
      </c>
      <c r="AA28" s="95"/>
      <c r="AB28" s="95">
        <v>0.257</v>
      </c>
      <c r="AC28" s="95"/>
      <c r="AD28" s="95"/>
      <c r="AE28" s="95"/>
      <c r="AF28" s="95">
        <v>0.284</v>
      </c>
      <c r="AG28" s="96"/>
      <c r="AH28" s="96"/>
      <c r="AI28" s="96"/>
      <c r="AJ28" s="96"/>
      <c r="AK28" s="71">
        <f>IF(SUM(E28:AJ28)&gt;0,AVERAGE(E28:AJ28),99)</f>
        <v>0.24971428571428572</v>
      </c>
    </row>
    <row r="29" spans="1:37" ht="12.75" customHeight="1">
      <c r="A29" s="8">
        <v>25</v>
      </c>
      <c r="B29" s="33" t="s">
        <v>485</v>
      </c>
      <c r="C29" s="33" t="s">
        <v>463</v>
      </c>
      <c r="D29" s="3"/>
      <c r="E29" s="38"/>
      <c r="F29" s="38"/>
      <c r="G29" s="89"/>
      <c r="H29" s="38"/>
      <c r="I29" s="38"/>
      <c r="J29" s="38"/>
      <c r="K29" s="38"/>
      <c r="L29" s="38">
        <v>0.375</v>
      </c>
      <c r="M29" s="93"/>
      <c r="N29" s="93"/>
      <c r="O29" s="93"/>
      <c r="P29" s="93"/>
      <c r="Q29" s="93"/>
      <c r="R29" s="93"/>
      <c r="S29" s="93"/>
      <c r="T29" s="93"/>
      <c r="U29" s="93"/>
      <c r="V29" s="95"/>
      <c r="W29" s="95"/>
      <c r="X29" s="95"/>
      <c r="Y29" s="191">
        <v>0.128</v>
      </c>
      <c r="Z29" s="95"/>
      <c r="AA29" s="95"/>
      <c r="AB29" s="95"/>
      <c r="AC29" s="95"/>
      <c r="AD29" s="95"/>
      <c r="AE29" s="95"/>
      <c r="AF29" s="95"/>
      <c r="AG29" s="96"/>
      <c r="AH29" s="96"/>
      <c r="AI29" s="96">
        <v>0.27</v>
      </c>
      <c r="AJ29" s="96">
        <v>0.244</v>
      </c>
      <c r="AK29" s="71">
        <f>IF(SUM(E29:AJ29)&gt;0,AVERAGE(E29:AJ29),99)</f>
        <v>0.25425</v>
      </c>
    </row>
    <row r="30" spans="1:37" ht="12.75" customHeight="1">
      <c r="A30" s="8">
        <v>26</v>
      </c>
      <c r="B30" s="33" t="s">
        <v>84</v>
      </c>
      <c r="C30" s="33" t="s">
        <v>101</v>
      </c>
      <c r="D30" s="9"/>
      <c r="E30" s="38"/>
      <c r="F30" s="38"/>
      <c r="G30" s="89"/>
      <c r="H30" s="38"/>
      <c r="I30" s="38"/>
      <c r="J30" s="89"/>
      <c r="K30" s="89"/>
      <c r="L30" s="89"/>
      <c r="M30" s="93"/>
      <c r="N30" s="93"/>
      <c r="O30" s="93"/>
      <c r="P30" s="93"/>
      <c r="Q30" s="93">
        <v>0.314</v>
      </c>
      <c r="R30" s="93"/>
      <c r="S30" s="93">
        <v>0.183</v>
      </c>
      <c r="T30" s="93"/>
      <c r="U30" s="93"/>
      <c r="V30" s="95"/>
      <c r="W30" s="95"/>
      <c r="X30" s="95"/>
      <c r="Y30" s="191"/>
      <c r="Z30" s="95"/>
      <c r="AA30" s="95"/>
      <c r="AB30" s="95"/>
      <c r="AC30" s="95"/>
      <c r="AD30" s="95"/>
      <c r="AE30" s="95"/>
      <c r="AF30" s="95"/>
      <c r="AG30" s="96">
        <v>0.27</v>
      </c>
      <c r="AH30" s="96"/>
      <c r="AI30" s="96"/>
      <c r="AJ30" s="96"/>
      <c r="AK30" s="71">
        <f>IF(SUM(E30:AJ30)&gt;0,AVERAGE(E30:AJ30),99)</f>
        <v>0.25566666666666665</v>
      </c>
    </row>
    <row r="31" spans="1:37" ht="12.75" customHeight="1">
      <c r="A31" s="8">
        <v>27</v>
      </c>
      <c r="B31" s="33" t="s">
        <v>266</v>
      </c>
      <c r="C31" s="33" t="s">
        <v>268</v>
      </c>
      <c r="D31" s="3"/>
      <c r="E31" s="38"/>
      <c r="F31" s="38"/>
      <c r="G31" s="89">
        <v>0.133</v>
      </c>
      <c r="H31" s="38"/>
      <c r="I31" s="38"/>
      <c r="J31" s="38"/>
      <c r="K31" s="38">
        <v>0.315</v>
      </c>
      <c r="L31" s="38"/>
      <c r="M31" s="93"/>
      <c r="N31" s="93"/>
      <c r="O31" s="93"/>
      <c r="P31" s="93">
        <v>0.618</v>
      </c>
      <c r="Q31" s="93"/>
      <c r="R31" s="93"/>
      <c r="S31" s="93"/>
      <c r="T31" s="93"/>
      <c r="U31" s="93"/>
      <c r="V31" s="95">
        <v>0.412</v>
      </c>
      <c r="W31" s="95"/>
      <c r="X31" s="95"/>
      <c r="Y31" s="191"/>
      <c r="Z31" s="95"/>
      <c r="AA31" s="95"/>
      <c r="AB31" s="95"/>
      <c r="AC31" s="95"/>
      <c r="AD31" s="95"/>
      <c r="AE31" s="95"/>
      <c r="AF31" s="95">
        <v>0.063</v>
      </c>
      <c r="AG31" s="96"/>
      <c r="AH31" s="96">
        <v>0.199</v>
      </c>
      <c r="AI31" s="96"/>
      <c r="AJ31" s="96">
        <v>0.064</v>
      </c>
      <c r="AK31" s="71">
        <f>IF(SUM(E31:AJ31)&gt;0,AVERAGE(E31:AJ31),99)</f>
        <v>0.25771428571428573</v>
      </c>
    </row>
    <row r="32" spans="1:37" ht="12.75" customHeight="1">
      <c r="A32" s="8">
        <v>28</v>
      </c>
      <c r="B32" s="33" t="s">
        <v>187</v>
      </c>
      <c r="C32" s="33" t="s">
        <v>106</v>
      </c>
      <c r="D32" s="3"/>
      <c r="E32" s="38"/>
      <c r="F32" s="38"/>
      <c r="G32" s="89"/>
      <c r="H32" s="38">
        <v>0.24</v>
      </c>
      <c r="I32" s="38"/>
      <c r="J32" s="38"/>
      <c r="K32" s="38"/>
      <c r="L32" s="38"/>
      <c r="M32" s="93"/>
      <c r="N32" s="93">
        <v>0.412</v>
      </c>
      <c r="O32" s="93"/>
      <c r="P32" s="48"/>
      <c r="Q32" s="48"/>
      <c r="R32" s="48"/>
      <c r="S32" s="48"/>
      <c r="T32" s="48"/>
      <c r="U32" s="48"/>
      <c r="V32" s="62"/>
      <c r="W32" s="62">
        <v>0.285</v>
      </c>
      <c r="X32" s="62"/>
      <c r="Y32" s="191">
        <v>0.076</v>
      </c>
      <c r="Z32" s="95"/>
      <c r="AA32" s="95"/>
      <c r="AB32" s="95"/>
      <c r="AC32" s="95"/>
      <c r="AD32" s="95"/>
      <c r="AE32" s="95"/>
      <c r="AF32" s="95">
        <v>0.289</v>
      </c>
      <c r="AG32" s="96"/>
      <c r="AH32" s="96">
        <v>0.275</v>
      </c>
      <c r="AI32" s="96"/>
      <c r="AJ32" s="96"/>
      <c r="AK32" s="71">
        <f>IF(SUM(E32:AJ32)&gt;0,AVERAGE(E32:AJ32),99)</f>
        <v>0.2628333333333333</v>
      </c>
    </row>
    <row r="33" spans="1:37" ht="12.75" customHeight="1">
      <c r="A33" s="8">
        <v>29</v>
      </c>
      <c r="B33" s="33" t="s">
        <v>184</v>
      </c>
      <c r="C33" s="33" t="s">
        <v>95</v>
      </c>
      <c r="D33" s="3"/>
      <c r="E33" s="38"/>
      <c r="F33" s="38"/>
      <c r="G33" s="89">
        <v>0.444</v>
      </c>
      <c r="H33" s="38"/>
      <c r="I33" s="38"/>
      <c r="J33" s="38"/>
      <c r="K33" s="38">
        <v>0.495</v>
      </c>
      <c r="L33" s="38"/>
      <c r="M33" s="93">
        <v>0.078</v>
      </c>
      <c r="N33" s="93"/>
      <c r="O33" s="93"/>
      <c r="P33" s="93">
        <v>0.371</v>
      </c>
      <c r="Q33" s="93"/>
      <c r="R33" s="93"/>
      <c r="S33" s="49"/>
      <c r="T33" s="49"/>
      <c r="U33" s="93"/>
      <c r="V33" s="95">
        <v>0.262</v>
      </c>
      <c r="W33" s="95"/>
      <c r="X33" s="95"/>
      <c r="Y33" s="191"/>
      <c r="Z33" s="95"/>
      <c r="AA33" s="95"/>
      <c r="AB33" s="95"/>
      <c r="AC33" s="95"/>
      <c r="AD33" s="95"/>
      <c r="AE33" s="95"/>
      <c r="AF33" s="95">
        <v>0.233</v>
      </c>
      <c r="AG33" s="96"/>
      <c r="AH33" s="96">
        <v>0.153</v>
      </c>
      <c r="AI33" s="96"/>
      <c r="AJ33" s="96">
        <v>0.115</v>
      </c>
      <c r="AK33" s="71">
        <f>IF(SUM(E33:AJ33)&gt;0,AVERAGE(E33:AJ33),99)</f>
        <v>0.26887500000000003</v>
      </c>
    </row>
    <row r="34" spans="1:37" s="99" customFormat="1" ht="12.75" customHeight="1">
      <c r="A34" s="8">
        <v>30</v>
      </c>
      <c r="B34" s="33" t="s">
        <v>277</v>
      </c>
      <c r="C34" s="33" t="s">
        <v>92</v>
      </c>
      <c r="D34" s="3"/>
      <c r="E34" s="89">
        <v>0.225</v>
      </c>
      <c r="F34" s="89">
        <v>0.327</v>
      </c>
      <c r="G34" s="89"/>
      <c r="H34" s="40"/>
      <c r="I34" s="40"/>
      <c r="J34" s="40"/>
      <c r="K34" s="40"/>
      <c r="L34" s="89">
        <v>0.225</v>
      </c>
      <c r="M34" s="93"/>
      <c r="N34" s="93"/>
      <c r="O34" s="93"/>
      <c r="P34" s="93"/>
      <c r="Q34" s="93"/>
      <c r="R34" s="93"/>
      <c r="S34" s="93"/>
      <c r="T34" s="93"/>
      <c r="U34" s="93">
        <v>0.229</v>
      </c>
      <c r="V34" s="95"/>
      <c r="W34" s="95"/>
      <c r="X34" s="95"/>
      <c r="Y34" s="191">
        <v>0.282</v>
      </c>
      <c r="Z34" s="95"/>
      <c r="AA34" s="95"/>
      <c r="AB34" s="95"/>
      <c r="AC34" s="95"/>
      <c r="AD34" s="95"/>
      <c r="AE34" s="95"/>
      <c r="AF34" s="95">
        <v>0.252</v>
      </c>
      <c r="AG34" s="96"/>
      <c r="AH34" s="96">
        <v>0.321</v>
      </c>
      <c r="AI34" s="96"/>
      <c r="AJ34" s="96">
        <v>0.334</v>
      </c>
      <c r="AK34" s="71">
        <f>IF(SUM(E34:AJ34)&gt;0,AVERAGE(E34:AJ34),99)</f>
        <v>0.274375</v>
      </c>
    </row>
    <row r="35" spans="1:37" ht="12.75" customHeight="1">
      <c r="A35" s="8">
        <v>31</v>
      </c>
      <c r="B35" s="33" t="s">
        <v>497</v>
      </c>
      <c r="C35" s="33" t="s">
        <v>309</v>
      </c>
      <c r="D35" s="3"/>
      <c r="E35" s="38"/>
      <c r="F35" s="41"/>
      <c r="G35" s="90">
        <v>0.399</v>
      </c>
      <c r="H35" s="41"/>
      <c r="I35" s="41"/>
      <c r="J35" s="41"/>
      <c r="K35" s="41">
        <v>0.495</v>
      </c>
      <c r="L35" s="41"/>
      <c r="M35" s="93"/>
      <c r="N35" s="93"/>
      <c r="O35" s="93"/>
      <c r="P35" s="93">
        <v>0.412</v>
      </c>
      <c r="Q35" s="93"/>
      <c r="R35" s="93"/>
      <c r="S35" s="93"/>
      <c r="T35" s="93"/>
      <c r="U35" s="93"/>
      <c r="V35" s="95">
        <v>0.262</v>
      </c>
      <c r="W35" s="95"/>
      <c r="X35" s="95"/>
      <c r="Y35" s="191"/>
      <c r="Z35" s="95">
        <v>0.12</v>
      </c>
      <c r="AA35" s="95"/>
      <c r="AB35" s="95"/>
      <c r="AC35" s="95"/>
      <c r="AD35" s="95"/>
      <c r="AE35" s="95"/>
      <c r="AF35" s="95">
        <v>0.243</v>
      </c>
      <c r="AG35" s="96">
        <v>0.09</v>
      </c>
      <c r="AH35" s="96"/>
      <c r="AI35" s="96"/>
      <c r="AJ35" s="96">
        <v>0.231</v>
      </c>
      <c r="AK35" s="71">
        <f>IF(SUM(E35:AJ35)&gt;0,AVERAGE(E35:AJ35),99)</f>
        <v>0.2815</v>
      </c>
    </row>
    <row r="36" spans="1:37" ht="12.75" customHeight="1">
      <c r="A36" s="8">
        <v>32</v>
      </c>
      <c r="B36" s="33" t="s">
        <v>152</v>
      </c>
      <c r="C36" s="33" t="s">
        <v>153</v>
      </c>
      <c r="D36" s="3"/>
      <c r="E36" s="38"/>
      <c r="F36" s="38"/>
      <c r="G36" s="89"/>
      <c r="H36" s="38"/>
      <c r="I36" s="38"/>
      <c r="J36" s="38"/>
      <c r="K36" s="38"/>
      <c r="L36" s="38"/>
      <c r="M36" s="93"/>
      <c r="N36" s="93"/>
      <c r="O36" s="93"/>
      <c r="P36" s="93"/>
      <c r="Q36" s="93"/>
      <c r="R36" s="93"/>
      <c r="S36" s="93"/>
      <c r="T36" s="93"/>
      <c r="U36" s="93"/>
      <c r="V36" s="95"/>
      <c r="W36" s="95"/>
      <c r="X36" s="95"/>
      <c r="Y36" s="191">
        <v>0.128</v>
      </c>
      <c r="Z36" s="95"/>
      <c r="AA36" s="95"/>
      <c r="AB36" s="95"/>
      <c r="AC36" s="95"/>
      <c r="AD36" s="95"/>
      <c r="AE36" s="95"/>
      <c r="AF36" s="95">
        <v>0.233</v>
      </c>
      <c r="AG36" s="96"/>
      <c r="AH36" s="96">
        <v>0.168</v>
      </c>
      <c r="AI36" s="96">
        <v>0.63</v>
      </c>
      <c r="AJ36" s="96"/>
      <c r="AK36" s="71">
        <f>IF(SUM(E36:AJ36)&gt;0,AVERAGE(E36:AJ36),99)</f>
        <v>0.28975</v>
      </c>
    </row>
    <row r="37" spans="1:37" ht="12.75" customHeight="1">
      <c r="A37" s="8">
        <v>33</v>
      </c>
      <c r="B37" s="33" t="s">
        <v>484</v>
      </c>
      <c r="C37" s="33" t="s">
        <v>135</v>
      </c>
      <c r="D37" s="3"/>
      <c r="E37" s="38"/>
      <c r="F37" s="89"/>
      <c r="G37" s="89">
        <v>0.799</v>
      </c>
      <c r="H37" s="40"/>
      <c r="I37" s="40"/>
      <c r="J37" s="89">
        <v>0.288</v>
      </c>
      <c r="K37" s="89"/>
      <c r="L37" s="89"/>
      <c r="M37" s="93"/>
      <c r="N37" s="93"/>
      <c r="O37" s="93">
        <v>0.253</v>
      </c>
      <c r="P37" s="93"/>
      <c r="Q37" s="93"/>
      <c r="R37" s="93"/>
      <c r="S37" s="93"/>
      <c r="T37" s="93"/>
      <c r="U37" s="93">
        <v>0.137</v>
      </c>
      <c r="V37" s="95"/>
      <c r="W37" s="95">
        <v>0.114</v>
      </c>
      <c r="X37" s="95"/>
      <c r="Y37" s="191"/>
      <c r="Z37" s="95"/>
      <c r="AA37" s="95">
        <v>0.312</v>
      </c>
      <c r="AB37" s="95"/>
      <c r="AC37" s="95"/>
      <c r="AD37" s="95"/>
      <c r="AE37" s="95"/>
      <c r="AF37" s="95">
        <v>0.164</v>
      </c>
      <c r="AG37" s="96"/>
      <c r="AH37" s="96"/>
      <c r="AI37" s="96"/>
      <c r="AJ37" s="96"/>
      <c r="AK37" s="71">
        <f>IF(SUM(E37:AJ37)&gt;0,AVERAGE(E37:AJ37),99)</f>
        <v>0.2952857142857143</v>
      </c>
    </row>
    <row r="38" spans="1:37" ht="12.75" customHeight="1">
      <c r="A38" s="8">
        <v>34</v>
      </c>
      <c r="B38" s="33" t="s">
        <v>481</v>
      </c>
      <c r="C38" s="33" t="s">
        <v>460</v>
      </c>
      <c r="D38" s="9"/>
      <c r="E38" s="38"/>
      <c r="F38" s="38"/>
      <c r="G38" s="89">
        <v>0.844</v>
      </c>
      <c r="H38" s="38"/>
      <c r="I38" s="38"/>
      <c r="J38" s="38">
        <v>0.095</v>
      </c>
      <c r="K38" s="38"/>
      <c r="L38" s="38"/>
      <c r="M38" s="49"/>
      <c r="N38" s="93"/>
      <c r="O38" s="93"/>
      <c r="P38" s="93"/>
      <c r="Q38" s="93"/>
      <c r="R38" s="93">
        <v>0.244</v>
      </c>
      <c r="S38" s="93"/>
      <c r="T38" s="93"/>
      <c r="U38" s="93"/>
      <c r="V38" s="95"/>
      <c r="W38" s="95">
        <v>0.171</v>
      </c>
      <c r="X38" s="95"/>
      <c r="Y38" s="191">
        <v>0.128</v>
      </c>
      <c r="Z38" s="95"/>
      <c r="AA38" s="95"/>
      <c r="AB38" s="95"/>
      <c r="AC38" s="95"/>
      <c r="AD38" s="95"/>
      <c r="AE38" s="95"/>
      <c r="AF38" s="95"/>
      <c r="AG38" s="96"/>
      <c r="AH38" s="96"/>
      <c r="AI38" s="96"/>
      <c r="AJ38" s="96"/>
      <c r="AK38" s="71">
        <f>IF(SUM(E38:AJ38)&gt;0,AVERAGE(E38:AJ38),99)</f>
        <v>0.29639999999999994</v>
      </c>
    </row>
    <row r="39" spans="1:37" s="99" customFormat="1" ht="12.75" customHeight="1">
      <c r="A39" s="8">
        <v>35</v>
      </c>
      <c r="B39" s="33" t="s">
        <v>489</v>
      </c>
      <c r="C39" s="33" t="s">
        <v>284</v>
      </c>
      <c r="D39" s="3"/>
      <c r="E39" s="38"/>
      <c r="F39" s="41"/>
      <c r="G39" s="90"/>
      <c r="H39" s="41">
        <v>0.36</v>
      </c>
      <c r="I39" s="41"/>
      <c r="J39" s="41"/>
      <c r="K39" s="41"/>
      <c r="L39" s="41">
        <v>0.375</v>
      </c>
      <c r="M39" s="48"/>
      <c r="N39" s="48"/>
      <c r="O39" s="48"/>
      <c r="P39" s="93"/>
      <c r="Q39" s="93"/>
      <c r="R39" s="93"/>
      <c r="S39" s="93"/>
      <c r="T39" s="93"/>
      <c r="U39" s="93">
        <v>0.412</v>
      </c>
      <c r="V39" s="95"/>
      <c r="W39" s="95"/>
      <c r="X39" s="95"/>
      <c r="Y39" s="191"/>
      <c r="Z39" s="95"/>
      <c r="AA39" s="95">
        <v>0.187</v>
      </c>
      <c r="AB39" s="95"/>
      <c r="AC39" s="95"/>
      <c r="AD39" s="95"/>
      <c r="AE39" s="95"/>
      <c r="AF39" s="95">
        <v>0.289</v>
      </c>
      <c r="AG39" s="96">
        <v>0.18</v>
      </c>
      <c r="AH39" s="96">
        <v>0.321</v>
      </c>
      <c r="AI39" s="96"/>
      <c r="AJ39" s="96">
        <v>0.282</v>
      </c>
      <c r="AK39" s="71">
        <f>IF(SUM(E39:AJ39)&gt;0,AVERAGE(E39:AJ39),99)</f>
        <v>0.30075</v>
      </c>
    </row>
    <row r="40" spans="1:37" ht="12.75" customHeight="1">
      <c r="A40" s="8">
        <v>36</v>
      </c>
      <c r="B40" s="33" t="s">
        <v>186</v>
      </c>
      <c r="C40" s="33" t="s">
        <v>191</v>
      </c>
      <c r="D40" s="3"/>
      <c r="E40" s="38"/>
      <c r="F40" s="38"/>
      <c r="G40" s="89"/>
      <c r="H40" s="40"/>
      <c r="I40" s="89"/>
      <c r="J40" s="89"/>
      <c r="K40" s="89"/>
      <c r="L40" s="89"/>
      <c r="M40" s="93">
        <v>0.707</v>
      </c>
      <c r="N40" s="93"/>
      <c r="O40" s="93"/>
      <c r="P40" s="93"/>
      <c r="Q40" s="93"/>
      <c r="R40" s="93"/>
      <c r="S40" s="93"/>
      <c r="T40" s="93"/>
      <c r="U40" s="93">
        <v>0.229</v>
      </c>
      <c r="V40" s="95"/>
      <c r="W40" s="95"/>
      <c r="X40" s="95">
        <v>0.085</v>
      </c>
      <c r="Y40" s="191"/>
      <c r="Z40" s="95"/>
      <c r="AA40" s="95">
        <v>0.312</v>
      </c>
      <c r="AB40" s="95"/>
      <c r="AC40" s="95">
        <v>0.3</v>
      </c>
      <c r="AD40" s="95"/>
      <c r="AE40" s="95"/>
      <c r="AF40" s="95"/>
      <c r="AG40" s="96"/>
      <c r="AH40" s="96">
        <v>0.29</v>
      </c>
      <c r="AI40" s="96"/>
      <c r="AJ40" s="96">
        <v>0.257</v>
      </c>
      <c r="AK40" s="71">
        <f>IF(SUM(E40:AJ40)&gt;0,AVERAGE(E40:AJ40),99)</f>
        <v>0.31142857142857144</v>
      </c>
    </row>
    <row r="41" spans="1:37" ht="12.75" customHeight="1">
      <c r="A41" s="8">
        <v>37</v>
      </c>
      <c r="B41" s="33" t="s">
        <v>274</v>
      </c>
      <c r="C41" s="33" t="s">
        <v>89</v>
      </c>
      <c r="D41" s="9"/>
      <c r="E41" s="38"/>
      <c r="F41" s="38"/>
      <c r="G41" s="89">
        <v>0.533</v>
      </c>
      <c r="H41" s="38"/>
      <c r="I41" s="38"/>
      <c r="J41" s="38"/>
      <c r="K41" s="38">
        <v>0.45</v>
      </c>
      <c r="L41" s="38"/>
      <c r="M41" s="93"/>
      <c r="N41" s="93"/>
      <c r="O41" s="93"/>
      <c r="P41" s="93">
        <v>0.288</v>
      </c>
      <c r="Q41" s="93"/>
      <c r="R41" s="93"/>
      <c r="S41" s="93"/>
      <c r="T41" s="49">
        <v>0.53</v>
      </c>
      <c r="U41" s="93"/>
      <c r="V41" s="95">
        <v>0.412</v>
      </c>
      <c r="W41" s="95"/>
      <c r="X41" s="95"/>
      <c r="Y41" s="191"/>
      <c r="Z41" s="95"/>
      <c r="AA41" s="95">
        <v>0.125</v>
      </c>
      <c r="AB41" s="95"/>
      <c r="AC41" s="95"/>
      <c r="AD41" s="95"/>
      <c r="AE41" s="95"/>
      <c r="AF41" s="95"/>
      <c r="AG41" s="96"/>
      <c r="AH41" s="96">
        <v>0.199</v>
      </c>
      <c r="AI41" s="96"/>
      <c r="AJ41" s="96">
        <v>0.115</v>
      </c>
      <c r="AK41" s="71">
        <f>IF(SUM(E41:AJ41)&gt;0,AVERAGE(E41:AJ41),99)</f>
        <v>0.3315</v>
      </c>
    </row>
    <row r="42" spans="1:37" ht="12.75" customHeight="1">
      <c r="A42" s="8">
        <v>38</v>
      </c>
      <c r="B42" s="33" t="s">
        <v>272</v>
      </c>
      <c r="C42" s="33" t="s">
        <v>189</v>
      </c>
      <c r="D42" s="9"/>
      <c r="E42" s="38"/>
      <c r="F42" s="38"/>
      <c r="G42" s="89">
        <v>0.666</v>
      </c>
      <c r="H42" s="38"/>
      <c r="I42" s="38"/>
      <c r="J42" s="38"/>
      <c r="K42" s="38">
        <v>0.585</v>
      </c>
      <c r="L42" s="38"/>
      <c r="M42" s="93"/>
      <c r="N42" s="93"/>
      <c r="O42" s="93"/>
      <c r="P42" s="93">
        <v>0.453</v>
      </c>
      <c r="Q42" s="93"/>
      <c r="R42" s="93"/>
      <c r="S42" s="93"/>
      <c r="T42" s="49">
        <v>0.132</v>
      </c>
      <c r="U42" s="93"/>
      <c r="V42" s="95">
        <v>0.487</v>
      </c>
      <c r="W42" s="95"/>
      <c r="X42" s="95"/>
      <c r="Y42" s="191"/>
      <c r="Z42" s="95"/>
      <c r="AA42" s="95"/>
      <c r="AB42" s="95">
        <v>0.171</v>
      </c>
      <c r="AC42" s="95"/>
      <c r="AD42" s="95"/>
      <c r="AE42" s="95"/>
      <c r="AF42" s="95">
        <v>0.162</v>
      </c>
      <c r="AG42" s="96"/>
      <c r="AH42" s="96">
        <v>0.26</v>
      </c>
      <c r="AI42" s="96"/>
      <c r="AJ42" s="96">
        <v>0.115</v>
      </c>
      <c r="AK42" s="71">
        <f>IF(SUM(E42:AJ42)&gt;0,AVERAGE(E42:AJ42),99)</f>
        <v>0.33677777777777773</v>
      </c>
    </row>
    <row r="43" spans="1:37" ht="12.75" customHeight="1">
      <c r="A43" s="8">
        <v>39</v>
      </c>
      <c r="B43" s="214" t="s">
        <v>593</v>
      </c>
      <c r="C43" s="214" t="s">
        <v>594</v>
      </c>
      <c r="D43" s="3"/>
      <c r="E43" s="40"/>
      <c r="F43" s="38"/>
      <c r="G43" s="89"/>
      <c r="H43" s="38"/>
      <c r="I43" s="38">
        <v>0.15</v>
      </c>
      <c r="J43" s="40"/>
      <c r="K43" s="40"/>
      <c r="L43" s="40"/>
      <c r="M43" s="93"/>
      <c r="N43" s="93"/>
      <c r="O43" s="93"/>
      <c r="P43" s="93"/>
      <c r="Q43" s="93"/>
      <c r="R43" s="93"/>
      <c r="S43" s="93">
        <v>0.275</v>
      </c>
      <c r="T43" s="93"/>
      <c r="U43" s="93"/>
      <c r="V43" s="95"/>
      <c r="W43" s="95"/>
      <c r="X43" s="95"/>
      <c r="Y43" s="191">
        <v>0.487</v>
      </c>
      <c r="Z43" s="95"/>
      <c r="AA43" s="95"/>
      <c r="AB43" s="95"/>
      <c r="AC43" s="95"/>
      <c r="AD43" s="95"/>
      <c r="AE43" s="95"/>
      <c r="AF43" s="95"/>
      <c r="AG43" s="96"/>
      <c r="AH43" s="96">
        <v>0.444</v>
      </c>
      <c r="AI43" s="96"/>
      <c r="AJ43" s="96"/>
      <c r="AK43" s="71">
        <f>IF(SUM(E43:AJ43)&gt;0,AVERAGE(E43:AJ43),99)</f>
        <v>0.339</v>
      </c>
    </row>
    <row r="44" spans="1:37" ht="12.75" customHeight="1">
      <c r="A44" s="8">
        <v>40</v>
      </c>
      <c r="B44" s="33" t="s">
        <v>585</v>
      </c>
      <c r="C44" s="33" t="s">
        <v>586</v>
      </c>
      <c r="D44" s="3"/>
      <c r="E44" s="89"/>
      <c r="F44" s="40"/>
      <c r="G44" s="89"/>
      <c r="H44" s="89">
        <v>0.6</v>
      </c>
      <c r="I44" s="40"/>
      <c r="J44" s="40"/>
      <c r="K44" s="40"/>
      <c r="L44" s="40"/>
      <c r="M44" s="93">
        <v>0.392</v>
      </c>
      <c r="N44" s="93"/>
      <c r="O44" s="93"/>
      <c r="P44" s="93"/>
      <c r="Q44" s="93"/>
      <c r="R44" s="93"/>
      <c r="S44" s="93"/>
      <c r="T44" s="93"/>
      <c r="U44" s="93">
        <v>0.504</v>
      </c>
      <c r="V44" s="95"/>
      <c r="W44" s="95"/>
      <c r="X44" s="95"/>
      <c r="Y44" s="191"/>
      <c r="Z44" s="95"/>
      <c r="AA44" s="95"/>
      <c r="AB44" s="95"/>
      <c r="AC44" s="95"/>
      <c r="AD44" s="95"/>
      <c r="AE44" s="95"/>
      <c r="AF44" s="95">
        <v>0.233</v>
      </c>
      <c r="AG44" s="96"/>
      <c r="AH44" s="96">
        <v>0.199</v>
      </c>
      <c r="AI44" s="96"/>
      <c r="AJ44" s="96">
        <v>0.115</v>
      </c>
      <c r="AK44" s="71">
        <f>IF(SUM(E44:AJ44)&gt;0,AVERAGE(E44:AJ44),99)</f>
        <v>0.3405</v>
      </c>
    </row>
    <row r="45" spans="1:37" s="104" customFormat="1" ht="12.75" customHeight="1">
      <c r="A45" s="8">
        <v>41</v>
      </c>
      <c r="B45" s="33" t="s">
        <v>87</v>
      </c>
      <c r="C45" s="33" t="s">
        <v>105</v>
      </c>
      <c r="D45" s="3"/>
      <c r="E45" s="38"/>
      <c r="F45" s="38">
        <v>0.327</v>
      </c>
      <c r="G45" s="89"/>
      <c r="H45" s="38"/>
      <c r="I45" s="38"/>
      <c r="J45" s="38"/>
      <c r="K45" s="38"/>
      <c r="L45" s="38">
        <v>0.675</v>
      </c>
      <c r="M45" s="93"/>
      <c r="N45" s="93"/>
      <c r="O45" s="93"/>
      <c r="P45" s="93"/>
      <c r="Q45" s="93"/>
      <c r="R45" s="93"/>
      <c r="S45" s="93"/>
      <c r="T45" s="93"/>
      <c r="U45" s="93"/>
      <c r="V45" s="95"/>
      <c r="W45" s="95"/>
      <c r="X45" s="95">
        <v>0.171</v>
      </c>
      <c r="Y45" s="191">
        <v>0.23</v>
      </c>
      <c r="Z45" s="95"/>
      <c r="AA45" s="95"/>
      <c r="AB45" s="95"/>
      <c r="AC45" s="95"/>
      <c r="AD45" s="95"/>
      <c r="AE45" s="95"/>
      <c r="AF45" s="95"/>
      <c r="AG45" s="96"/>
      <c r="AH45" s="96"/>
      <c r="AI45" s="96"/>
      <c r="AJ45" s="96"/>
      <c r="AK45" s="71">
        <f>IF(SUM(E45:AJ45)&gt;0,AVERAGE(E45:AJ45),99)</f>
        <v>0.35075</v>
      </c>
    </row>
    <row r="46" spans="1:37" ht="12.75" customHeight="1">
      <c r="A46" s="8">
        <v>42</v>
      </c>
      <c r="B46" s="33" t="s">
        <v>85</v>
      </c>
      <c r="C46" s="33" t="s">
        <v>102</v>
      </c>
      <c r="D46" s="3"/>
      <c r="E46" s="38">
        <v>0.375</v>
      </c>
      <c r="F46" s="41"/>
      <c r="G46" s="90"/>
      <c r="H46" s="41"/>
      <c r="I46" s="41">
        <v>0.45</v>
      </c>
      <c r="J46" s="41"/>
      <c r="K46" s="41"/>
      <c r="L46" s="41"/>
      <c r="M46" s="93"/>
      <c r="N46" s="93"/>
      <c r="O46" s="93"/>
      <c r="P46" s="93"/>
      <c r="Q46" s="93"/>
      <c r="R46" s="93"/>
      <c r="S46" s="93">
        <v>0.275</v>
      </c>
      <c r="T46" s="93"/>
      <c r="U46" s="93"/>
      <c r="V46" s="95"/>
      <c r="W46" s="95"/>
      <c r="X46" s="95">
        <v>0.257</v>
      </c>
      <c r="Y46" s="191"/>
      <c r="Z46" s="95"/>
      <c r="AA46" s="95"/>
      <c r="AB46" s="95"/>
      <c r="AC46" s="95"/>
      <c r="AD46" s="95"/>
      <c r="AE46" s="95"/>
      <c r="AF46" s="95"/>
      <c r="AG46" s="96"/>
      <c r="AH46" s="96">
        <v>0.52</v>
      </c>
      <c r="AI46" s="96"/>
      <c r="AJ46" s="96">
        <v>0.334</v>
      </c>
      <c r="AK46" s="71">
        <f>IF(SUM(E46:AJ46)&gt;0,AVERAGE(E46:AJ46),99)</f>
        <v>0.36850000000000005</v>
      </c>
    </row>
    <row r="47" spans="1:37" ht="12.75" customHeight="1">
      <c r="A47" s="8">
        <v>43</v>
      </c>
      <c r="B47" s="33" t="s">
        <v>281</v>
      </c>
      <c r="C47" s="33" t="s">
        <v>472</v>
      </c>
      <c r="D47" s="3"/>
      <c r="E47" s="38"/>
      <c r="F47" s="38"/>
      <c r="G47" s="89"/>
      <c r="H47" s="38"/>
      <c r="I47" s="38"/>
      <c r="J47" s="38"/>
      <c r="K47" s="38"/>
      <c r="L47" s="38"/>
      <c r="M47" s="48"/>
      <c r="N47" s="48"/>
      <c r="O47" s="48"/>
      <c r="P47" s="93"/>
      <c r="Q47" s="93"/>
      <c r="R47" s="93"/>
      <c r="S47" s="93"/>
      <c r="T47" s="93"/>
      <c r="U47" s="93"/>
      <c r="V47" s="95"/>
      <c r="W47" s="95"/>
      <c r="X47" s="95"/>
      <c r="Y47" s="191"/>
      <c r="Z47" s="95"/>
      <c r="AA47" s="95">
        <v>0.312</v>
      </c>
      <c r="AB47" s="95"/>
      <c r="AC47" s="95"/>
      <c r="AD47" s="95"/>
      <c r="AE47" s="95"/>
      <c r="AF47" s="95"/>
      <c r="AG47" s="96"/>
      <c r="AH47" s="96">
        <v>0.413</v>
      </c>
      <c r="AI47" s="96">
        <v>0.45</v>
      </c>
      <c r="AJ47" s="96"/>
      <c r="AK47" s="71">
        <f>IF(SUM(E47:AJ47)&gt;0,AVERAGE(E47:AJ47),99)</f>
        <v>0.39166666666666666</v>
      </c>
    </row>
    <row r="48" spans="1:37" ht="12.75" customHeight="1">
      <c r="A48" s="8">
        <v>44</v>
      </c>
      <c r="B48" s="33" t="s">
        <v>498</v>
      </c>
      <c r="C48" s="33" t="s">
        <v>314</v>
      </c>
      <c r="D48" s="3"/>
      <c r="E48" s="38"/>
      <c r="F48" s="38"/>
      <c r="G48" s="89"/>
      <c r="H48" s="38"/>
      <c r="I48" s="38"/>
      <c r="J48" s="38"/>
      <c r="K48" s="38"/>
      <c r="L48" s="38"/>
      <c r="M48" s="93"/>
      <c r="N48" s="93"/>
      <c r="O48" s="93"/>
      <c r="P48" s="93"/>
      <c r="Q48" s="93"/>
      <c r="R48" s="93"/>
      <c r="S48" s="93"/>
      <c r="T48" s="93"/>
      <c r="U48" s="93"/>
      <c r="V48" s="95"/>
      <c r="W48" s="95"/>
      <c r="X48" s="95">
        <v>0.257</v>
      </c>
      <c r="Y48" s="191"/>
      <c r="Z48" s="95">
        <v>0.36</v>
      </c>
      <c r="AA48" s="95"/>
      <c r="AB48" s="95"/>
      <c r="AC48" s="95">
        <v>0.45</v>
      </c>
      <c r="AD48" s="95"/>
      <c r="AE48" s="95"/>
      <c r="AF48" s="95"/>
      <c r="AG48" s="96"/>
      <c r="AH48" s="96">
        <v>0.566</v>
      </c>
      <c r="AI48" s="96"/>
      <c r="AJ48" s="96">
        <v>0.334</v>
      </c>
      <c r="AK48" s="71">
        <f>IF(SUM(E48:AJ48)&gt;0,AVERAGE(E48:AJ48),99)</f>
        <v>0.3934</v>
      </c>
    </row>
    <row r="49" spans="1:37" ht="12.75" customHeight="1">
      <c r="A49" s="8">
        <v>45</v>
      </c>
      <c r="B49" s="33" t="s">
        <v>133</v>
      </c>
      <c r="C49" s="33" t="s">
        <v>96</v>
      </c>
      <c r="D49" s="9"/>
      <c r="E49" s="40"/>
      <c r="F49" s="38"/>
      <c r="G49" s="89">
        <v>0.622</v>
      </c>
      <c r="H49" s="40"/>
      <c r="I49" s="40"/>
      <c r="J49" s="38"/>
      <c r="K49" s="38">
        <v>0.675</v>
      </c>
      <c r="L49" s="38"/>
      <c r="M49" s="93"/>
      <c r="N49" s="93"/>
      <c r="O49" s="93"/>
      <c r="P49" s="93">
        <v>0.453</v>
      </c>
      <c r="Q49" s="93"/>
      <c r="R49" s="93"/>
      <c r="S49" s="93"/>
      <c r="T49" s="93"/>
      <c r="U49" s="93"/>
      <c r="V49" s="63">
        <v>0.562</v>
      </c>
      <c r="W49" s="95"/>
      <c r="X49" s="95"/>
      <c r="Y49" s="191"/>
      <c r="Z49" s="95"/>
      <c r="AA49" s="95"/>
      <c r="AB49" s="95"/>
      <c r="AC49" s="95"/>
      <c r="AD49" s="95"/>
      <c r="AE49" s="95"/>
      <c r="AF49" s="95">
        <v>0.173</v>
      </c>
      <c r="AG49" s="96"/>
      <c r="AH49" s="96">
        <v>0.199</v>
      </c>
      <c r="AI49" s="96"/>
      <c r="AJ49" s="96">
        <v>0.115</v>
      </c>
      <c r="AK49" s="71">
        <f>IF(SUM(E49:AJ49)&gt;0,AVERAGE(E49:AJ49),99)</f>
        <v>0.3998571428571429</v>
      </c>
    </row>
    <row r="50" spans="1:37" ht="12.75" customHeight="1">
      <c r="A50" s="8">
        <v>46</v>
      </c>
      <c r="B50" s="33" t="s">
        <v>478</v>
      </c>
      <c r="C50" s="33" t="s">
        <v>269</v>
      </c>
      <c r="D50" s="3"/>
      <c r="E50" s="38"/>
      <c r="F50" s="38"/>
      <c r="G50" s="89">
        <v>0.977</v>
      </c>
      <c r="H50" s="38"/>
      <c r="I50" s="38"/>
      <c r="J50" s="38">
        <v>0.191</v>
      </c>
      <c r="K50" s="38"/>
      <c r="L50" s="38"/>
      <c r="M50" s="93"/>
      <c r="N50" s="93"/>
      <c r="O50" s="93">
        <v>0.423</v>
      </c>
      <c r="P50" s="93"/>
      <c r="Q50" s="93"/>
      <c r="R50" s="49"/>
      <c r="S50" s="93"/>
      <c r="T50" s="93"/>
      <c r="U50" s="93">
        <v>0.458</v>
      </c>
      <c r="V50" s="95"/>
      <c r="W50" s="95">
        <v>0.285</v>
      </c>
      <c r="X50" s="95"/>
      <c r="Y50" s="191"/>
      <c r="Z50" s="95"/>
      <c r="AA50" s="95">
        <v>0.562</v>
      </c>
      <c r="AB50" s="95"/>
      <c r="AC50" s="95"/>
      <c r="AD50" s="95"/>
      <c r="AE50" s="95"/>
      <c r="AF50" s="95">
        <v>0.25</v>
      </c>
      <c r="AG50" s="96"/>
      <c r="AH50" s="96">
        <v>0.321</v>
      </c>
      <c r="AI50" s="96"/>
      <c r="AJ50" s="96">
        <v>0.282</v>
      </c>
      <c r="AK50" s="71">
        <f>IF(SUM(E50:AJ50)&gt;0,AVERAGE(E50:AJ50),99)</f>
        <v>0.41655555555555557</v>
      </c>
    </row>
    <row r="51" spans="1:37" ht="12.75" customHeight="1">
      <c r="A51" s="8">
        <v>47</v>
      </c>
      <c r="B51" s="33" t="s">
        <v>473</v>
      </c>
      <c r="C51" s="33" t="s">
        <v>455</v>
      </c>
      <c r="D51" s="3"/>
      <c r="E51" s="38"/>
      <c r="F51" s="38"/>
      <c r="G51" s="89">
        <v>0.711</v>
      </c>
      <c r="H51" s="38"/>
      <c r="I51" s="38"/>
      <c r="J51" s="38"/>
      <c r="K51" s="38">
        <v>0.63</v>
      </c>
      <c r="L51" s="38"/>
      <c r="M51" s="48"/>
      <c r="N51" s="48"/>
      <c r="O51" s="48"/>
      <c r="P51" s="93">
        <v>0.577</v>
      </c>
      <c r="Q51" s="93"/>
      <c r="R51" s="49"/>
      <c r="S51" s="49"/>
      <c r="T51" s="49"/>
      <c r="U51" s="244">
        <v>0.229</v>
      </c>
      <c r="V51" s="191">
        <v>0.525</v>
      </c>
      <c r="W51" s="63"/>
      <c r="X51" s="95"/>
      <c r="Y51" s="191"/>
      <c r="Z51" s="95"/>
      <c r="AA51" s="95"/>
      <c r="AB51" s="95"/>
      <c r="AC51" s="95"/>
      <c r="AD51" s="95"/>
      <c r="AE51" s="95"/>
      <c r="AF51" s="95">
        <v>0.241</v>
      </c>
      <c r="AG51" s="96"/>
      <c r="AH51" s="96">
        <v>0.168</v>
      </c>
      <c r="AI51" s="96"/>
      <c r="AJ51" s="96">
        <v>0.282</v>
      </c>
      <c r="AK51" s="71">
        <f>IF(SUM(E51:AJ51)&gt;0,AVERAGE(E51:AJ51),99)</f>
        <v>0.420375</v>
      </c>
    </row>
    <row r="52" spans="1:37" ht="12.75" customHeight="1">
      <c r="A52" s="8">
        <v>48</v>
      </c>
      <c r="B52" s="33" t="s">
        <v>279</v>
      </c>
      <c r="C52" s="33" t="s">
        <v>202</v>
      </c>
      <c r="D52" s="3"/>
      <c r="E52" s="38"/>
      <c r="F52" s="38"/>
      <c r="G52" s="89"/>
      <c r="H52" s="38"/>
      <c r="I52" s="38"/>
      <c r="J52" s="38"/>
      <c r="K52" s="38"/>
      <c r="L52" s="38"/>
      <c r="M52" s="48">
        <v>0.392</v>
      </c>
      <c r="N52" s="48"/>
      <c r="O52" s="48"/>
      <c r="P52" s="48"/>
      <c r="Q52" s="48"/>
      <c r="R52" s="48"/>
      <c r="S52" s="48"/>
      <c r="T52" s="48"/>
      <c r="U52" s="48">
        <v>0.504</v>
      </c>
      <c r="V52" s="62"/>
      <c r="W52" s="62"/>
      <c r="X52" s="62"/>
      <c r="Y52" s="191"/>
      <c r="Z52" s="63">
        <v>0.36</v>
      </c>
      <c r="AA52" s="191"/>
      <c r="AB52" s="191"/>
      <c r="AC52" s="191">
        <v>0.45</v>
      </c>
      <c r="AD52" s="63"/>
      <c r="AE52" s="63"/>
      <c r="AF52" s="63"/>
      <c r="AG52" s="96"/>
      <c r="AH52" s="96"/>
      <c r="AI52" s="96"/>
      <c r="AJ52" s="96"/>
      <c r="AK52" s="71">
        <f>IF(SUM(E52:AJ52)&gt;0,AVERAGE(E52:AJ52),99)</f>
        <v>0.4265</v>
      </c>
    </row>
    <row r="53" spans="1:37" ht="12.75" customHeight="1">
      <c r="A53" s="8">
        <v>49</v>
      </c>
      <c r="B53" s="33" t="s">
        <v>185</v>
      </c>
      <c r="C53" s="33" t="s">
        <v>190</v>
      </c>
      <c r="D53" s="3"/>
      <c r="E53" s="40"/>
      <c r="F53" s="89"/>
      <c r="G53" s="89">
        <v>0.577</v>
      </c>
      <c r="H53" s="89"/>
      <c r="I53" s="40"/>
      <c r="J53" s="40"/>
      <c r="K53" s="89">
        <v>0.675</v>
      </c>
      <c r="L53" s="40"/>
      <c r="M53" s="93">
        <v>0.157</v>
      </c>
      <c r="N53" s="93"/>
      <c r="O53" s="93"/>
      <c r="P53" s="93">
        <v>0.618</v>
      </c>
      <c r="Q53" s="93"/>
      <c r="R53" s="93"/>
      <c r="S53" s="93"/>
      <c r="T53" s="93"/>
      <c r="U53" s="93"/>
      <c r="V53" s="95">
        <v>0.562</v>
      </c>
      <c r="W53" s="95"/>
      <c r="X53" s="95"/>
      <c r="Y53" s="191">
        <v>0.282</v>
      </c>
      <c r="Z53" s="95"/>
      <c r="AA53" s="95"/>
      <c r="AB53" s="95"/>
      <c r="AC53" s="95"/>
      <c r="AD53" s="95"/>
      <c r="AE53" s="95"/>
      <c r="AF53" s="95"/>
      <c r="AG53" s="96"/>
      <c r="AH53" s="96">
        <v>0.382</v>
      </c>
      <c r="AI53" s="96"/>
      <c r="AJ53" s="96">
        <v>0.257</v>
      </c>
      <c r="AK53" s="71">
        <f>IF(SUM(E53:AJ53)&gt;0,AVERAGE(E53:AJ53),99)</f>
        <v>0.4387500000000001</v>
      </c>
    </row>
    <row r="54" spans="1:37" ht="12.75" customHeight="1">
      <c r="A54" s="8">
        <v>50</v>
      </c>
      <c r="B54" s="33" t="s">
        <v>280</v>
      </c>
      <c r="C54" s="33" t="s">
        <v>212</v>
      </c>
      <c r="D54" s="3"/>
      <c r="E54" s="38"/>
      <c r="F54" s="41"/>
      <c r="G54" s="90"/>
      <c r="H54" s="41"/>
      <c r="I54" s="41"/>
      <c r="J54" s="41"/>
      <c r="K54" s="41"/>
      <c r="L54" s="41"/>
      <c r="M54" s="48"/>
      <c r="N54" s="48"/>
      <c r="O54" s="48"/>
      <c r="P54" s="48"/>
      <c r="Q54" s="48"/>
      <c r="R54" s="48"/>
      <c r="S54" s="48"/>
      <c r="T54" s="48"/>
      <c r="U54" s="48"/>
      <c r="V54" s="63"/>
      <c r="W54" s="62"/>
      <c r="X54" s="62"/>
      <c r="Y54" s="191"/>
      <c r="Z54" s="63"/>
      <c r="AA54" s="95">
        <v>0.312</v>
      </c>
      <c r="AB54" s="95"/>
      <c r="AC54" s="95"/>
      <c r="AD54" s="95"/>
      <c r="AE54" s="95"/>
      <c r="AF54" s="95"/>
      <c r="AG54" s="96"/>
      <c r="AH54" s="96">
        <v>0.321</v>
      </c>
      <c r="AI54" s="96">
        <v>0.72</v>
      </c>
      <c r="AJ54" s="96"/>
      <c r="AK54" s="71">
        <f>IF(SUM(E54:AJ54)&gt;0,AVERAGE(E54:AJ54),99)</f>
        <v>0.451</v>
      </c>
    </row>
    <row r="55" spans="1:37" ht="12.75" customHeight="1">
      <c r="A55" s="8">
        <v>51</v>
      </c>
      <c r="B55" s="33" t="s">
        <v>278</v>
      </c>
      <c r="C55" s="33" t="s">
        <v>93</v>
      </c>
      <c r="D55" s="251"/>
      <c r="E55" s="38">
        <v>0.375</v>
      </c>
      <c r="F55" s="38"/>
      <c r="G55" s="89"/>
      <c r="H55" s="38"/>
      <c r="I55" s="38"/>
      <c r="J55" s="38"/>
      <c r="K55" s="38"/>
      <c r="L55" s="38">
        <v>0.375</v>
      </c>
      <c r="M55" s="93"/>
      <c r="N55" s="93"/>
      <c r="O55" s="93"/>
      <c r="P55" s="93"/>
      <c r="Q55" s="93"/>
      <c r="R55" s="93">
        <v>0.611</v>
      </c>
      <c r="S55" s="93"/>
      <c r="T55" s="93"/>
      <c r="U55" s="93">
        <v>0.779</v>
      </c>
      <c r="V55" s="95"/>
      <c r="W55" s="95"/>
      <c r="X55" s="95"/>
      <c r="Y55" s="191">
        <v>0.282</v>
      </c>
      <c r="Z55" s="95"/>
      <c r="AA55" s="95"/>
      <c r="AB55" s="95"/>
      <c r="AC55" s="95"/>
      <c r="AD55" s="95"/>
      <c r="AE55" s="63">
        <v>0.5</v>
      </c>
      <c r="AF55" s="63"/>
      <c r="AG55" s="96"/>
      <c r="AH55" s="96">
        <v>0.413</v>
      </c>
      <c r="AI55" s="96"/>
      <c r="AJ55" s="96">
        <v>0.282</v>
      </c>
      <c r="AK55" s="71">
        <f>IF(SUM(E55:AJ55)&gt;0,AVERAGE(E55:AJ55),99)</f>
        <v>0.452125</v>
      </c>
    </row>
    <row r="56" spans="1:37" ht="12.75" customHeight="1">
      <c r="A56" s="8">
        <v>52</v>
      </c>
      <c r="B56" s="33" t="s">
        <v>752</v>
      </c>
      <c r="C56" s="33" t="s">
        <v>753</v>
      </c>
      <c r="D56" s="3"/>
      <c r="E56" s="38"/>
      <c r="F56" s="38"/>
      <c r="G56" s="89"/>
      <c r="H56" s="38"/>
      <c r="I56" s="38"/>
      <c r="J56" s="38"/>
      <c r="K56" s="38"/>
      <c r="L56" s="38"/>
      <c r="M56" s="93"/>
      <c r="N56" s="93"/>
      <c r="O56" s="93"/>
      <c r="P56" s="93"/>
      <c r="Q56" s="93"/>
      <c r="R56" s="93"/>
      <c r="S56" s="93"/>
      <c r="T56" s="93"/>
      <c r="U56" s="244"/>
      <c r="V56" s="95"/>
      <c r="W56" s="95"/>
      <c r="X56" s="95"/>
      <c r="Y56" s="191"/>
      <c r="Z56" s="95"/>
      <c r="AA56" s="95"/>
      <c r="AB56" s="95"/>
      <c r="AC56" s="95"/>
      <c r="AD56" s="95"/>
      <c r="AE56" s="95"/>
      <c r="AF56" s="95"/>
      <c r="AG56" s="96"/>
      <c r="AH56" s="96"/>
      <c r="AI56" s="96"/>
      <c r="AJ56" s="96">
        <v>0.462</v>
      </c>
      <c r="AK56" s="71">
        <f>IF(SUM(E56:AJ56)&gt;0,AVERAGE(E56:AJ56),99)</f>
        <v>0.462</v>
      </c>
    </row>
    <row r="57" spans="1:37" ht="12.75" customHeight="1">
      <c r="A57" s="8">
        <v>53</v>
      </c>
      <c r="B57" s="97" t="s">
        <v>144</v>
      </c>
      <c r="C57" s="97" t="s">
        <v>23</v>
      </c>
      <c r="D57" s="3"/>
      <c r="E57" s="38"/>
      <c r="F57" s="38"/>
      <c r="G57" s="89"/>
      <c r="H57" s="38"/>
      <c r="I57" s="38"/>
      <c r="J57" s="38"/>
      <c r="K57" s="38"/>
      <c r="L57" s="38"/>
      <c r="M57" s="93"/>
      <c r="N57" s="93"/>
      <c r="O57" s="93"/>
      <c r="P57" s="93"/>
      <c r="Q57" s="93">
        <v>0.471</v>
      </c>
      <c r="R57" s="93"/>
      <c r="S57" s="93"/>
      <c r="T57" s="93"/>
      <c r="U57" s="93"/>
      <c r="V57" s="95"/>
      <c r="W57" s="95"/>
      <c r="X57" s="95"/>
      <c r="Y57" s="191"/>
      <c r="Z57" s="95"/>
      <c r="AA57" s="95"/>
      <c r="AB57" s="95"/>
      <c r="AC57" s="95"/>
      <c r="AD57" s="95"/>
      <c r="AE57" s="95"/>
      <c r="AF57" s="95"/>
      <c r="AG57" s="96"/>
      <c r="AH57" s="96"/>
      <c r="AI57" s="96"/>
      <c r="AJ57" s="96"/>
      <c r="AK57" s="71">
        <f>IF(SUM(E57:AJ57)&gt;0,AVERAGE(E57:AJ57),99)</f>
        <v>0.471</v>
      </c>
    </row>
    <row r="58" spans="1:37" ht="12.75" customHeight="1">
      <c r="A58" s="8">
        <v>54</v>
      </c>
      <c r="B58" s="33" t="s">
        <v>476</v>
      </c>
      <c r="C58" s="33" t="s">
        <v>458</v>
      </c>
      <c r="D58" s="3"/>
      <c r="E58" s="38"/>
      <c r="F58" s="89"/>
      <c r="G58" s="89">
        <v>0.933</v>
      </c>
      <c r="H58" s="40"/>
      <c r="I58" s="89"/>
      <c r="J58" s="40"/>
      <c r="K58" s="40"/>
      <c r="L58" s="40"/>
      <c r="M58" s="93"/>
      <c r="N58" s="93"/>
      <c r="O58" s="93">
        <v>0.253</v>
      </c>
      <c r="P58" s="48"/>
      <c r="Q58" s="48"/>
      <c r="R58" s="48"/>
      <c r="S58" s="48"/>
      <c r="T58" s="48"/>
      <c r="U58" s="48">
        <v>0.595</v>
      </c>
      <c r="V58" s="62"/>
      <c r="W58" s="62">
        <v>0.285</v>
      </c>
      <c r="X58" s="62"/>
      <c r="Y58" s="191"/>
      <c r="Z58" s="63"/>
      <c r="AA58" s="95">
        <v>0.625</v>
      </c>
      <c r="AB58" s="63"/>
      <c r="AC58" s="63"/>
      <c r="AD58" s="63"/>
      <c r="AE58" s="63"/>
      <c r="AF58" s="63">
        <v>0.316</v>
      </c>
      <c r="AG58" s="96"/>
      <c r="AH58" s="96">
        <v>0.505</v>
      </c>
      <c r="AI58" s="96"/>
      <c r="AJ58" s="96">
        <v>0.334</v>
      </c>
      <c r="AK58" s="71">
        <f>IF(SUM(E58:AJ58)&gt;0,AVERAGE(E58:AJ58),99)</f>
        <v>0.48074999999999996</v>
      </c>
    </row>
    <row r="59" spans="1:37" ht="12.75" customHeight="1">
      <c r="A59" s="8">
        <v>55</v>
      </c>
      <c r="B59" s="33" t="s">
        <v>589</v>
      </c>
      <c r="C59" s="33" t="s">
        <v>590</v>
      </c>
      <c r="D59" s="205"/>
      <c r="E59" s="38"/>
      <c r="F59" s="40"/>
      <c r="G59" s="89"/>
      <c r="H59" s="38">
        <v>0.84</v>
      </c>
      <c r="I59" s="40"/>
      <c r="J59" s="89">
        <v>0.479</v>
      </c>
      <c r="K59" s="89"/>
      <c r="L59" s="40"/>
      <c r="M59" s="93">
        <v>0.235</v>
      </c>
      <c r="N59" s="93"/>
      <c r="O59" s="93"/>
      <c r="P59" s="93"/>
      <c r="Q59" s="93"/>
      <c r="R59" s="93"/>
      <c r="S59" s="93"/>
      <c r="T59" s="93"/>
      <c r="U59" s="93"/>
      <c r="V59" s="95"/>
      <c r="W59" s="95">
        <v>0.628</v>
      </c>
      <c r="X59" s="95"/>
      <c r="Y59" s="191"/>
      <c r="Z59" s="95"/>
      <c r="AA59" s="95"/>
      <c r="AB59" s="95">
        <v>0.257</v>
      </c>
      <c r="AC59" s="95"/>
      <c r="AD59" s="95"/>
      <c r="AE59" s="95"/>
      <c r="AF59" s="95"/>
      <c r="AG59" s="96"/>
      <c r="AH59" s="96"/>
      <c r="AI59" s="96"/>
      <c r="AJ59" s="96"/>
      <c r="AK59" s="71">
        <f>IF(SUM(E59:AJ59)&gt;0,AVERAGE(E59:AJ59),99)</f>
        <v>0.4878</v>
      </c>
    </row>
    <row r="60" spans="1:37" ht="12.75" customHeight="1">
      <c r="A60" s="8">
        <v>56</v>
      </c>
      <c r="B60" s="33" t="s">
        <v>483</v>
      </c>
      <c r="C60" s="33" t="s">
        <v>462</v>
      </c>
      <c r="D60" s="3"/>
      <c r="E60" s="38">
        <v>0.75</v>
      </c>
      <c r="F60" s="40"/>
      <c r="G60" s="89"/>
      <c r="H60" s="40"/>
      <c r="I60" s="40"/>
      <c r="J60" s="89"/>
      <c r="K60" s="89"/>
      <c r="L60" s="89"/>
      <c r="M60" s="49"/>
      <c r="N60" s="93">
        <v>0.412</v>
      </c>
      <c r="O60" s="93"/>
      <c r="P60" s="93"/>
      <c r="Q60" s="93">
        <v>0.471</v>
      </c>
      <c r="R60" s="93"/>
      <c r="S60" s="93"/>
      <c r="T60" s="93"/>
      <c r="U60" s="93"/>
      <c r="V60" s="95"/>
      <c r="W60" s="95"/>
      <c r="X60" s="63"/>
      <c r="Y60" s="191">
        <v>0.435</v>
      </c>
      <c r="Z60" s="95"/>
      <c r="AA60" s="95"/>
      <c r="AB60" s="95"/>
      <c r="AC60" s="95"/>
      <c r="AD60" s="95"/>
      <c r="AE60" s="95"/>
      <c r="AF60" s="95"/>
      <c r="AG60" s="96"/>
      <c r="AH60" s="96">
        <v>0.536</v>
      </c>
      <c r="AI60" s="96"/>
      <c r="AJ60" s="96">
        <v>0.334</v>
      </c>
      <c r="AK60" s="71">
        <f>IF(SUM(E60:AJ60)&gt;0,AVERAGE(E60:AJ60),99)</f>
        <v>0.4896666666666667</v>
      </c>
    </row>
    <row r="61" spans="1:37" ht="12.75" customHeight="1">
      <c r="A61" s="8">
        <v>57</v>
      </c>
      <c r="B61" s="33" t="s">
        <v>128</v>
      </c>
      <c r="C61" s="33" t="s">
        <v>130</v>
      </c>
      <c r="D61" s="3"/>
      <c r="E61" s="38"/>
      <c r="F61" s="38"/>
      <c r="G61" s="89">
        <v>0.977</v>
      </c>
      <c r="H61" s="40"/>
      <c r="I61" s="38"/>
      <c r="J61" s="38">
        <v>0.479</v>
      </c>
      <c r="K61" s="38"/>
      <c r="L61" s="38"/>
      <c r="M61" s="48"/>
      <c r="N61" s="48"/>
      <c r="O61" s="48"/>
      <c r="P61" s="48"/>
      <c r="Q61" s="48"/>
      <c r="R61" s="48"/>
      <c r="S61" s="48"/>
      <c r="T61" s="48"/>
      <c r="U61" s="48"/>
      <c r="V61" s="62"/>
      <c r="W61" s="62">
        <v>0.514</v>
      </c>
      <c r="X61" s="62"/>
      <c r="Y61" s="191"/>
      <c r="Z61" s="95"/>
      <c r="AA61" s="95"/>
      <c r="AB61" s="95"/>
      <c r="AC61" s="95"/>
      <c r="AD61" s="95"/>
      <c r="AE61" s="95"/>
      <c r="AF61" s="95">
        <v>0.25</v>
      </c>
      <c r="AG61" s="96"/>
      <c r="AH61" s="96">
        <v>0.398</v>
      </c>
      <c r="AI61" s="96"/>
      <c r="AJ61" s="96">
        <v>0.334</v>
      </c>
      <c r="AK61" s="71">
        <f>IF(SUM(E61:AJ61)&gt;0,AVERAGE(E61:AJ61),99)</f>
        <v>0.492</v>
      </c>
    </row>
    <row r="62" spans="1:37" ht="12.75" customHeight="1">
      <c r="A62" s="8">
        <v>58</v>
      </c>
      <c r="B62" s="33" t="s">
        <v>495</v>
      </c>
      <c r="C62" s="33" t="s">
        <v>305</v>
      </c>
      <c r="D62" s="3"/>
      <c r="E62" s="89"/>
      <c r="F62" s="89"/>
      <c r="G62" s="89"/>
      <c r="H62" s="40"/>
      <c r="I62" s="89"/>
      <c r="J62" s="89">
        <v>0.864</v>
      </c>
      <c r="K62" s="89"/>
      <c r="L62" s="40"/>
      <c r="M62" s="93">
        <v>0.235</v>
      </c>
      <c r="N62" s="93"/>
      <c r="O62" s="93">
        <v>0.423</v>
      </c>
      <c r="P62" s="48"/>
      <c r="Q62" s="48"/>
      <c r="R62" s="48"/>
      <c r="S62" s="48"/>
      <c r="T62" s="48"/>
      <c r="U62" s="48">
        <v>0.595</v>
      </c>
      <c r="V62" s="62"/>
      <c r="W62" s="62"/>
      <c r="X62" s="62"/>
      <c r="Y62" s="191"/>
      <c r="Z62" s="95"/>
      <c r="AA62" s="63"/>
      <c r="AB62" s="95">
        <v>0.428</v>
      </c>
      <c r="AC62" s="63"/>
      <c r="AD62" s="63"/>
      <c r="AE62" s="95"/>
      <c r="AF62" s="95"/>
      <c r="AG62" s="96"/>
      <c r="AH62" s="96"/>
      <c r="AI62" s="96"/>
      <c r="AJ62" s="69"/>
      <c r="AK62" s="71">
        <f>IF(SUM(E62:AJ62)&gt;0,AVERAGE(E62:AJ62),99)</f>
        <v>0.509</v>
      </c>
    </row>
    <row r="63" spans="1:37" ht="12.75" customHeight="1">
      <c r="A63" s="8">
        <v>59</v>
      </c>
      <c r="B63" s="33" t="s">
        <v>129</v>
      </c>
      <c r="C63" s="33" t="s">
        <v>79</v>
      </c>
      <c r="D63" s="3"/>
      <c r="E63" s="38"/>
      <c r="F63" s="38"/>
      <c r="G63" s="89">
        <v>0.755</v>
      </c>
      <c r="H63" s="38"/>
      <c r="I63" s="38"/>
      <c r="J63" s="38">
        <v>0.479</v>
      </c>
      <c r="K63" s="38"/>
      <c r="L63" s="38"/>
      <c r="M63" s="93"/>
      <c r="N63" s="93"/>
      <c r="O63" s="93">
        <v>0.423</v>
      </c>
      <c r="P63" s="93"/>
      <c r="Q63" s="93"/>
      <c r="R63" s="93"/>
      <c r="S63" s="93"/>
      <c r="T63" s="93"/>
      <c r="U63" s="93"/>
      <c r="V63" s="95"/>
      <c r="W63" s="95">
        <v>0.971</v>
      </c>
      <c r="X63" s="95"/>
      <c r="Y63" s="191"/>
      <c r="Z63" s="95"/>
      <c r="AA63" s="95"/>
      <c r="AB63" s="95"/>
      <c r="AC63" s="63"/>
      <c r="AD63" s="95"/>
      <c r="AE63" s="95"/>
      <c r="AF63" s="95">
        <v>0.177</v>
      </c>
      <c r="AG63" s="96"/>
      <c r="AH63" s="96">
        <v>0.566</v>
      </c>
      <c r="AI63" s="96"/>
      <c r="AJ63" s="96">
        <v>0.449</v>
      </c>
      <c r="AK63" s="71">
        <f>IF(SUM(E63:AJ63)&gt;0,AVERAGE(E63:AJ63),99)</f>
        <v>0.5457142857142857</v>
      </c>
    </row>
    <row r="64" spans="1:37" ht="12.75" customHeight="1">
      <c r="A64" s="8">
        <v>60</v>
      </c>
      <c r="B64" s="33" t="s">
        <v>496</v>
      </c>
      <c r="C64" s="33" t="s">
        <v>94</v>
      </c>
      <c r="D64" s="3"/>
      <c r="E64" s="38">
        <v>0.825</v>
      </c>
      <c r="F64" s="38"/>
      <c r="G64" s="89"/>
      <c r="H64" s="38"/>
      <c r="I64" s="38"/>
      <c r="J64" s="38"/>
      <c r="K64" s="38"/>
      <c r="L64" s="38"/>
      <c r="M64" s="93"/>
      <c r="N64" s="93"/>
      <c r="O64" s="93"/>
      <c r="P64" s="93"/>
      <c r="Q64" s="93"/>
      <c r="R64" s="93">
        <v>0.366</v>
      </c>
      <c r="S64" s="93"/>
      <c r="T64" s="93"/>
      <c r="U64" s="93"/>
      <c r="V64" s="95"/>
      <c r="W64" s="95"/>
      <c r="X64" s="95">
        <v>0.428</v>
      </c>
      <c r="Y64" s="191">
        <v>0.743</v>
      </c>
      <c r="Z64" s="95"/>
      <c r="AA64" s="95"/>
      <c r="AB64" s="95"/>
      <c r="AC64" s="95"/>
      <c r="AD64" s="95"/>
      <c r="AE64" s="63">
        <v>0.444</v>
      </c>
      <c r="AF64" s="63"/>
      <c r="AG64" s="96"/>
      <c r="AH64" s="96"/>
      <c r="AI64" s="96"/>
      <c r="AJ64" s="96"/>
      <c r="AK64" s="71">
        <f>IF(SUM(E64:AJ64)&gt;0,AVERAGE(E64:AJ64),99)</f>
        <v>0.5611999999999999</v>
      </c>
    </row>
    <row r="65" spans="1:37" ht="12.75" customHeight="1">
      <c r="A65" s="8">
        <v>61</v>
      </c>
      <c r="B65" s="33" t="s">
        <v>132</v>
      </c>
      <c r="C65" s="33" t="s">
        <v>137</v>
      </c>
      <c r="D65" s="9"/>
      <c r="E65" s="38">
        <v>0.375</v>
      </c>
      <c r="F65" s="38"/>
      <c r="G65" s="89"/>
      <c r="H65" s="38"/>
      <c r="I65" s="38">
        <v>0.3</v>
      </c>
      <c r="J65" s="38"/>
      <c r="K65" s="38"/>
      <c r="L65" s="38"/>
      <c r="M65" s="93"/>
      <c r="N65" s="93"/>
      <c r="O65" s="93"/>
      <c r="P65" s="93"/>
      <c r="Q65" s="93">
        <v>0.785</v>
      </c>
      <c r="R65" s="48"/>
      <c r="S65" s="48">
        <v>0.458</v>
      </c>
      <c r="T65" s="48"/>
      <c r="U65" s="48"/>
      <c r="V65" s="62"/>
      <c r="W65" s="62"/>
      <c r="X65" s="62"/>
      <c r="Y65" s="191">
        <v>0.846</v>
      </c>
      <c r="Z65" s="63"/>
      <c r="AA65" s="63"/>
      <c r="AB65" s="95">
        <v>0.771</v>
      </c>
      <c r="AC65" s="63"/>
      <c r="AD65" s="95"/>
      <c r="AE65" s="95"/>
      <c r="AF65" s="95"/>
      <c r="AG65" s="96"/>
      <c r="AH65" s="96"/>
      <c r="AI65" s="96"/>
      <c r="AJ65" s="96"/>
      <c r="AK65" s="71">
        <f>IF(SUM(E65:AJ65)&gt;0,AVERAGE(E65:AJ65),99)</f>
        <v>0.5891666666666666</v>
      </c>
    </row>
    <row r="66" spans="1:37" ht="12.75" customHeight="1">
      <c r="A66" s="8">
        <v>62</v>
      </c>
      <c r="B66" s="33" t="s">
        <v>302</v>
      </c>
      <c r="C66" s="33" t="s">
        <v>303</v>
      </c>
      <c r="D66" s="3"/>
      <c r="E66" s="38"/>
      <c r="F66" s="41">
        <v>0.763</v>
      </c>
      <c r="G66" s="90"/>
      <c r="H66" s="41"/>
      <c r="I66" s="41"/>
      <c r="J66" s="41"/>
      <c r="K66" s="41"/>
      <c r="L66" s="41">
        <v>0.75</v>
      </c>
      <c r="M66" s="93"/>
      <c r="N66" s="93"/>
      <c r="O66" s="93"/>
      <c r="P66" s="93"/>
      <c r="Q66" s="93"/>
      <c r="R66" s="93"/>
      <c r="S66" s="93"/>
      <c r="T66" s="93"/>
      <c r="U66" s="93"/>
      <c r="V66" s="95"/>
      <c r="W66" s="95"/>
      <c r="X66" s="95"/>
      <c r="Y66" s="191"/>
      <c r="Z66" s="95"/>
      <c r="AA66" s="95"/>
      <c r="AB66" s="95"/>
      <c r="AC66" s="95"/>
      <c r="AD66" s="95"/>
      <c r="AE66" s="95"/>
      <c r="AF66" s="95"/>
      <c r="AG66" s="96">
        <v>0.45</v>
      </c>
      <c r="AH66" s="96">
        <v>0.444</v>
      </c>
      <c r="AI66" s="96"/>
      <c r="AJ66" s="96"/>
      <c r="AK66" s="71">
        <f>IF(SUM(E66:AJ66)&gt;0,AVERAGE(E66:AJ66),99)</f>
        <v>0.60175</v>
      </c>
    </row>
    <row r="67" spans="1:37" ht="12.75" customHeight="1">
      <c r="A67" s="8">
        <v>63</v>
      </c>
      <c r="B67" s="33" t="s">
        <v>494</v>
      </c>
      <c r="C67" s="33" t="s">
        <v>97</v>
      </c>
      <c r="D67" s="264"/>
      <c r="E67" s="38"/>
      <c r="F67" s="38">
        <v>0.545</v>
      </c>
      <c r="G67" s="89"/>
      <c r="H67" s="38"/>
      <c r="I67" s="38"/>
      <c r="J67" s="38"/>
      <c r="K67" s="38"/>
      <c r="L67" s="38">
        <v>0.375</v>
      </c>
      <c r="M67" s="48">
        <v>0.392</v>
      </c>
      <c r="N67" s="48"/>
      <c r="O67" s="48"/>
      <c r="P67" s="93"/>
      <c r="Q67" s="93"/>
      <c r="R67" s="93"/>
      <c r="S67" s="93">
        <v>0.825</v>
      </c>
      <c r="T67" s="93"/>
      <c r="U67" s="93"/>
      <c r="V67" s="63"/>
      <c r="W67" s="95"/>
      <c r="X67" s="95">
        <v>1.11</v>
      </c>
      <c r="Y67" s="191"/>
      <c r="Z67" s="95"/>
      <c r="AA67" s="95"/>
      <c r="AB67" s="95">
        <v>0.428</v>
      </c>
      <c r="AC67" s="95"/>
      <c r="AD67" s="95"/>
      <c r="AE67" s="95"/>
      <c r="AF67" s="95"/>
      <c r="AG67" s="96"/>
      <c r="AH67" s="96"/>
      <c r="AI67" s="96"/>
      <c r="AJ67" s="96"/>
      <c r="AK67" s="71">
        <f>IF(SUM(E67:AJ67)&gt;0,AVERAGE(E67:AJ67),99)</f>
        <v>0.6124999999999999</v>
      </c>
    </row>
    <row r="68" spans="1:37" ht="12.75" customHeight="1">
      <c r="A68" s="8">
        <v>64</v>
      </c>
      <c r="B68" s="33" t="s">
        <v>571</v>
      </c>
      <c r="C68" s="33" t="s">
        <v>572</v>
      </c>
      <c r="D68" s="3"/>
      <c r="E68" s="38"/>
      <c r="F68" s="89"/>
      <c r="G68" s="89">
        <v>1.02</v>
      </c>
      <c r="H68" s="89"/>
      <c r="I68" s="89">
        <v>0.75</v>
      </c>
      <c r="J68" s="89">
        <v>0.479</v>
      </c>
      <c r="K68" s="89"/>
      <c r="L68" s="89"/>
      <c r="M68" s="93">
        <v>0.392</v>
      </c>
      <c r="N68" s="93"/>
      <c r="O68" s="93">
        <v>0.846</v>
      </c>
      <c r="P68" s="48"/>
      <c r="Q68" s="49"/>
      <c r="R68" s="48"/>
      <c r="S68" s="49"/>
      <c r="T68" s="49"/>
      <c r="U68" s="49"/>
      <c r="V68" s="63"/>
      <c r="W68" s="95">
        <v>0.628</v>
      </c>
      <c r="X68" s="63"/>
      <c r="Y68" s="191"/>
      <c r="Z68" s="63"/>
      <c r="AA68" s="63">
        <v>0.687</v>
      </c>
      <c r="AB68" s="63"/>
      <c r="AC68" s="95"/>
      <c r="AD68" s="95"/>
      <c r="AE68" s="95"/>
      <c r="AF68" s="95"/>
      <c r="AG68" s="96"/>
      <c r="AH68" s="96">
        <v>0.444</v>
      </c>
      <c r="AI68" s="96"/>
      <c r="AJ68" s="96">
        <v>0.437</v>
      </c>
      <c r="AK68" s="71">
        <f>IF(SUM(E68:AJ68)&gt;0,AVERAGE(E68:AJ68),99)</f>
        <v>0.6314444444444445</v>
      </c>
    </row>
    <row r="69" spans="1:37" ht="12.75" customHeight="1">
      <c r="A69" s="8">
        <v>65</v>
      </c>
      <c r="B69" s="33" t="s">
        <v>642</v>
      </c>
      <c r="C69" s="33" t="s">
        <v>192</v>
      </c>
      <c r="D69" s="3"/>
      <c r="E69" s="38">
        <v>0.825</v>
      </c>
      <c r="F69" s="38">
        <v>0.872</v>
      </c>
      <c r="G69" s="89"/>
      <c r="H69" s="38"/>
      <c r="I69" s="38"/>
      <c r="J69" s="38"/>
      <c r="K69" s="38"/>
      <c r="L69" s="38">
        <v>0.825</v>
      </c>
      <c r="M69" s="93"/>
      <c r="N69" s="93"/>
      <c r="O69" s="93"/>
      <c r="P69" s="48"/>
      <c r="Q69" s="48"/>
      <c r="R69" s="48">
        <v>0.366</v>
      </c>
      <c r="S69" s="48">
        <v>0.458</v>
      </c>
      <c r="T69" s="48"/>
      <c r="U69" s="48"/>
      <c r="V69" s="62"/>
      <c r="W69" s="63"/>
      <c r="X69" s="63"/>
      <c r="Y69" s="191">
        <v>0.538</v>
      </c>
      <c r="Z69" s="63"/>
      <c r="AA69" s="95"/>
      <c r="AB69" s="95"/>
      <c r="AC69" s="63"/>
      <c r="AD69" s="63"/>
      <c r="AE69" s="95"/>
      <c r="AF69" s="95"/>
      <c r="AG69" s="96">
        <v>0.63</v>
      </c>
      <c r="AH69" s="96"/>
      <c r="AI69" s="96"/>
      <c r="AJ69" s="96"/>
      <c r="AK69" s="71">
        <f>IF(SUM(E69:AJ69)&gt;0,AVERAGE(E69:AJ69),99)</f>
        <v>0.6448571428571429</v>
      </c>
    </row>
    <row r="70" spans="1:37" ht="12.75" customHeight="1">
      <c r="A70" s="8">
        <v>66</v>
      </c>
      <c r="B70" s="33" t="s">
        <v>275</v>
      </c>
      <c r="C70" s="33" t="s">
        <v>285</v>
      </c>
      <c r="D70" s="3"/>
      <c r="E70" s="38"/>
      <c r="F70" s="38"/>
      <c r="G70" s="89">
        <v>1.06</v>
      </c>
      <c r="H70" s="38"/>
      <c r="I70" s="38"/>
      <c r="J70" s="89">
        <v>1.05</v>
      </c>
      <c r="K70" s="89"/>
      <c r="L70" s="40"/>
      <c r="M70" s="48"/>
      <c r="N70" s="48"/>
      <c r="O70" s="48">
        <v>0.761</v>
      </c>
      <c r="P70" s="48"/>
      <c r="Q70" s="48"/>
      <c r="R70" s="48"/>
      <c r="S70" s="48"/>
      <c r="T70" s="48"/>
      <c r="U70" s="48">
        <v>0.595</v>
      </c>
      <c r="V70" s="62"/>
      <c r="W70" s="62"/>
      <c r="X70" s="62"/>
      <c r="Y70" s="191"/>
      <c r="Z70" s="95">
        <v>0.6</v>
      </c>
      <c r="AA70" s="63"/>
      <c r="AB70" s="95"/>
      <c r="AC70" s="95"/>
      <c r="AD70" s="95"/>
      <c r="AE70" s="95"/>
      <c r="AF70" s="95">
        <v>0.326</v>
      </c>
      <c r="AG70" s="96"/>
      <c r="AH70" s="96">
        <v>0.536</v>
      </c>
      <c r="AI70" s="96"/>
      <c r="AJ70" s="96">
        <v>0.488</v>
      </c>
      <c r="AK70" s="71">
        <f>IF(SUM(E70:AJ70)&gt;0,AVERAGE(E70:AJ70),99)</f>
        <v>0.6769999999999998</v>
      </c>
    </row>
    <row r="71" spans="1:37" ht="12.75" customHeight="1">
      <c r="A71" s="8">
        <v>67</v>
      </c>
      <c r="B71" s="33" t="s">
        <v>567</v>
      </c>
      <c r="C71" s="33" t="s">
        <v>471</v>
      </c>
      <c r="D71" s="103"/>
      <c r="E71" s="38"/>
      <c r="F71" s="41">
        <v>0.545</v>
      </c>
      <c r="G71" s="90"/>
      <c r="H71" s="41"/>
      <c r="I71" s="41"/>
      <c r="J71" s="41"/>
      <c r="K71" s="41"/>
      <c r="L71" s="41">
        <v>0.825</v>
      </c>
      <c r="M71" s="93">
        <v>0.785</v>
      </c>
      <c r="N71" s="93"/>
      <c r="O71" s="93"/>
      <c r="P71" s="93"/>
      <c r="Q71" s="93"/>
      <c r="R71" s="93"/>
      <c r="S71" s="93"/>
      <c r="T71" s="93"/>
      <c r="U71" s="93"/>
      <c r="V71" s="95"/>
      <c r="W71" s="95">
        <v>0.571</v>
      </c>
      <c r="X71" s="95"/>
      <c r="Y71" s="191"/>
      <c r="Z71" s="95"/>
      <c r="AA71" s="95"/>
      <c r="AB71" s="95"/>
      <c r="AC71" s="95"/>
      <c r="AD71" s="95"/>
      <c r="AE71" s="95"/>
      <c r="AF71" s="95"/>
      <c r="AG71" s="96">
        <v>0.81</v>
      </c>
      <c r="AH71" s="96">
        <v>0.566</v>
      </c>
      <c r="AI71" s="96"/>
      <c r="AJ71" s="96"/>
      <c r="AK71" s="71">
        <f>IF(SUM(E71:AJ71)&gt;0,AVERAGE(E71:AJ71),99)</f>
        <v>0.6836666666666668</v>
      </c>
    </row>
    <row r="72" spans="1:37" ht="12.75" customHeight="1">
      <c r="A72" s="8">
        <v>68</v>
      </c>
      <c r="B72" s="97" t="s">
        <v>175</v>
      </c>
      <c r="C72" s="97" t="s">
        <v>178</v>
      </c>
      <c r="D72" s="3"/>
      <c r="E72" s="38"/>
      <c r="F72" s="38"/>
      <c r="G72" s="89"/>
      <c r="H72" s="38"/>
      <c r="I72" s="38"/>
      <c r="J72" s="38"/>
      <c r="K72" s="38"/>
      <c r="L72" s="38"/>
      <c r="M72" s="93"/>
      <c r="N72" s="49">
        <v>0.687</v>
      </c>
      <c r="O72" s="93"/>
      <c r="P72" s="93"/>
      <c r="Q72" s="93"/>
      <c r="R72" s="93"/>
      <c r="S72" s="93"/>
      <c r="T72" s="93"/>
      <c r="U72" s="93"/>
      <c r="V72" s="95"/>
      <c r="W72" s="95"/>
      <c r="X72" s="95"/>
      <c r="Y72" s="191"/>
      <c r="Z72" s="95"/>
      <c r="AA72" s="95"/>
      <c r="AB72" s="95"/>
      <c r="AC72" s="95"/>
      <c r="AD72" s="95"/>
      <c r="AE72" s="95"/>
      <c r="AF72" s="95"/>
      <c r="AG72" s="96"/>
      <c r="AH72" s="96"/>
      <c r="AI72" s="96"/>
      <c r="AJ72" s="96"/>
      <c r="AK72" s="71">
        <f>IF(SUM(E72:AJ72)&gt;0,AVERAGE(E72:AJ72),99)</f>
        <v>0.687</v>
      </c>
    </row>
    <row r="73" spans="1:37" s="32" customFormat="1" ht="12.75" customHeight="1">
      <c r="A73" s="8">
        <v>69</v>
      </c>
      <c r="B73" s="33" t="s">
        <v>504</v>
      </c>
      <c r="C73" s="33" t="s">
        <v>286</v>
      </c>
      <c r="D73" s="3"/>
      <c r="E73" s="38"/>
      <c r="F73" s="38"/>
      <c r="G73" s="89">
        <v>1.15</v>
      </c>
      <c r="H73" s="40"/>
      <c r="I73" s="89"/>
      <c r="J73" s="89">
        <v>0.959</v>
      </c>
      <c r="K73" s="89"/>
      <c r="L73" s="89"/>
      <c r="M73" s="48"/>
      <c r="N73" s="93"/>
      <c r="O73" s="48">
        <v>0.423</v>
      </c>
      <c r="P73" s="93"/>
      <c r="Q73" s="93"/>
      <c r="R73" s="93"/>
      <c r="S73" s="93"/>
      <c r="T73" s="93"/>
      <c r="U73" s="93">
        <v>0.962</v>
      </c>
      <c r="V73" s="95"/>
      <c r="W73" s="95">
        <v>0.742</v>
      </c>
      <c r="X73" s="95"/>
      <c r="Y73" s="191"/>
      <c r="Z73" s="95"/>
      <c r="AA73" s="95">
        <v>0.812</v>
      </c>
      <c r="AB73" s="95"/>
      <c r="AC73" s="95"/>
      <c r="AD73" s="95"/>
      <c r="AE73" s="95"/>
      <c r="AF73" s="95">
        <v>0.321</v>
      </c>
      <c r="AG73" s="96"/>
      <c r="AH73" s="96">
        <v>0.444</v>
      </c>
      <c r="AI73" s="96"/>
      <c r="AJ73" s="96">
        <v>0.462</v>
      </c>
      <c r="AK73" s="71">
        <f>IF(SUM(E73:AJ73)&gt;0,AVERAGE(E73:AJ73),99)</f>
        <v>0.6972222222222222</v>
      </c>
    </row>
    <row r="74" spans="1:37" ht="12.75" customHeight="1">
      <c r="A74" s="8">
        <v>70</v>
      </c>
      <c r="B74" s="33" t="s">
        <v>587</v>
      </c>
      <c r="C74" s="33" t="s">
        <v>588</v>
      </c>
      <c r="D74" s="3"/>
      <c r="E74" s="38"/>
      <c r="F74" s="38"/>
      <c r="G74" s="89"/>
      <c r="H74" s="38">
        <v>0.6</v>
      </c>
      <c r="I74" s="38"/>
      <c r="J74" s="38"/>
      <c r="K74" s="38"/>
      <c r="L74" s="38"/>
      <c r="M74" s="93"/>
      <c r="N74" s="93">
        <v>0.825</v>
      </c>
      <c r="O74" s="93"/>
      <c r="P74" s="93"/>
      <c r="Q74" s="49"/>
      <c r="R74" s="93"/>
      <c r="S74" s="93"/>
      <c r="T74" s="93"/>
      <c r="U74" s="93">
        <v>0.87</v>
      </c>
      <c r="V74" s="95"/>
      <c r="W74" s="95"/>
      <c r="X74" s="95"/>
      <c r="Y74" s="191"/>
      <c r="Z74" s="95"/>
      <c r="AA74" s="95">
        <v>0.812</v>
      </c>
      <c r="AB74" s="95"/>
      <c r="AC74" s="95"/>
      <c r="AD74" s="95"/>
      <c r="AE74" s="95"/>
      <c r="AF74" s="95"/>
      <c r="AG74" s="96"/>
      <c r="AH74" s="96">
        <v>0.628</v>
      </c>
      <c r="AI74" s="96"/>
      <c r="AJ74" s="96">
        <v>0.54</v>
      </c>
      <c r="AK74" s="71">
        <f>IF(SUM(E74:AJ74)&gt;0,AVERAGE(E74:AJ74),99)</f>
        <v>0.7125</v>
      </c>
    </row>
    <row r="75" spans="1:37" ht="12.75" customHeight="1">
      <c r="A75" s="8">
        <v>71</v>
      </c>
      <c r="B75" s="33" t="s">
        <v>86</v>
      </c>
      <c r="C75" s="33" t="s">
        <v>103</v>
      </c>
      <c r="D75" s="3"/>
      <c r="E75" s="38">
        <v>0.975</v>
      </c>
      <c r="F75" s="38"/>
      <c r="G75" s="89"/>
      <c r="H75" s="38"/>
      <c r="I75" s="38">
        <v>0.45</v>
      </c>
      <c r="J75" s="38"/>
      <c r="K75" s="38"/>
      <c r="L75" s="38"/>
      <c r="M75" s="93"/>
      <c r="N75" s="93"/>
      <c r="O75" s="93"/>
      <c r="P75" s="93"/>
      <c r="Q75" s="93"/>
      <c r="R75" s="93"/>
      <c r="S75" s="93">
        <v>1</v>
      </c>
      <c r="T75" s="93"/>
      <c r="U75" s="93"/>
      <c r="V75" s="95"/>
      <c r="W75" s="95"/>
      <c r="X75" s="95">
        <v>0.771</v>
      </c>
      <c r="Y75" s="191"/>
      <c r="Z75" s="95"/>
      <c r="AA75" s="95"/>
      <c r="AB75" s="95"/>
      <c r="AC75" s="95"/>
      <c r="AD75" s="95"/>
      <c r="AE75" s="95"/>
      <c r="AF75" s="95"/>
      <c r="AG75" s="96"/>
      <c r="AH75" s="96">
        <v>0.658</v>
      </c>
      <c r="AI75" s="96"/>
      <c r="AJ75" s="96">
        <v>0.488</v>
      </c>
      <c r="AK75" s="71">
        <f>IF(SUM(E75:AJ75)&gt;0,AVERAGE(E75:AJ75),99)</f>
        <v>0.7236666666666666</v>
      </c>
    </row>
    <row r="76" spans="1:37" ht="12.75" customHeight="1">
      <c r="A76" s="8">
        <v>72</v>
      </c>
      <c r="B76" s="33" t="s">
        <v>486</v>
      </c>
      <c r="C76" s="33" t="s">
        <v>464</v>
      </c>
      <c r="D76" s="3"/>
      <c r="E76" s="38"/>
      <c r="F76" s="40"/>
      <c r="G76" s="89"/>
      <c r="H76" s="40"/>
      <c r="I76" s="89"/>
      <c r="J76" s="40"/>
      <c r="K76" s="40"/>
      <c r="L76" s="40"/>
      <c r="M76" s="93"/>
      <c r="N76" s="93"/>
      <c r="O76" s="93"/>
      <c r="P76" s="49"/>
      <c r="Q76" s="49"/>
      <c r="R76" s="93"/>
      <c r="S76" s="93"/>
      <c r="T76" s="93"/>
      <c r="U76" s="93">
        <v>0.825</v>
      </c>
      <c r="V76" s="95"/>
      <c r="W76" s="191"/>
      <c r="X76" s="95">
        <v>0.428</v>
      </c>
      <c r="Y76" s="191"/>
      <c r="Z76" s="95">
        <v>0.84</v>
      </c>
      <c r="AA76" s="95"/>
      <c r="AB76" s="95"/>
      <c r="AC76" s="95">
        <v>0.9</v>
      </c>
      <c r="AD76" s="95"/>
      <c r="AE76" s="95"/>
      <c r="AF76" s="95"/>
      <c r="AG76" s="96"/>
      <c r="AH76" s="96">
        <v>0.658</v>
      </c>
      <c r="AI76" s="96"/>
      <c r="AJ76" s="96"/>
      <c r="AK76" s="71">
        <f>IF(SUM(E76:AJ76)&gt;0,AVERAGE(E76:AJ76),99)</f>
        <v>0.7302</v>
      </c>
    </row>
    <row r="77" spans="1:37" ht="13.5" customHeight="1">
      <c r="A77" s="8">
        <v>73</v>
      </c>
      <c r="B77" s="97" t="s">
        <v>398</v>
      </c>
      <c r="C77" s="97" t="s">
        <v>21</v>
      </c>
      <c r="D77" s="70"/>
      <c r="E77" s="38"/>
      <c r="F77" s="38"/>
      <c r="G77" s="89"/>
      <c r="H77" s="38"/>
      <c r="I77" s="38"/>
      <c r="J77" s="38"/>
      <c r="K77" s="38"/>
      <c r="L77" s="38"/>
      <c r="M77" s="93"/>
      <c r="N77" s="93"/>
      <c r="O77" s="93"/>
      <c r="P77" s="93"/>
      <c r="Q77" s="93"/>
      <c r="R77" s="93"/>
      <c r="S77" s="93">
        <v>0.733</v>
      </c>
      <c r="T77" s="93"/>
      <c r="U77" s="93"/>
      <c r="V77" s="95"/>
      <c r="W77" s="95"/>
      <c r="X77" s="95"/>
      <c r="Y77" s="191"/>
      <c r="Z77" s="95"/>
      <c r="AA77" s="95"/>
      <c r="AB77" s="95"/>
      <c r="AC77" s="95"/>
      <c r="AD77" s="95"/>
      <c r="AE77" s="95"/>
      <c r="AF77" s="95"/>
      <c r="AG77" s="96"/>
      <c r="AH77" s="96"/>
      <c r="AI77" s="96"/>
      <c r="AJ77" s="96"/>
      <c r="AK77" s="71">
        <f>IF(SUM(E77:AJ77)&gt;0,AVERAGE(E77:AJ77),99)</f>
        <v>0.733</v>
      </c>
    </row>
    <row r="78" spans="1:37" ht="12.75" customHeight="1">
      <c r="A78" s="8">
        <v>74</v>
      </c>
      <c r="B78" s="33" t="s">
        <v>264</v>
      </c>
      <c r="C78" s="33" t="s">
        <v>267</v>
      </c>
      <c r="D78" s="305"/>
      <c r="E78" s="38">
        <v>0.675</v>
      </c>
      <c r="F78" s="38"/>
      <c r="G78" s="89"/>
      <c r="H78" s="38"/>
      <c r="I78" s="38"/>
      <c r="J78" s="38"/>
      <c r="K78" s="38"/>
      <c r="L78" s="38"/>
      <c r="M78" s="93"/>
      <c r="N78" s="48"/>
      <c r="O78" s="48"/>
      <c r="P78" s="93"/>
      <c r="Q78" s="93"/>
      <c r="R78" s="93"/>
      <c r="S78" s="93"/>
      <c r="T78" s="93"/>
      <c r="U78" s="93">
        <v>0.87</v>
      </c>
      <c r="V78" s="95"/>
      <c r="W78" s="95"/>
      <c r="X78" s="95"/>
      <c r="Y78" s="191"/>
      <c r="Z78" s="95"/>
      <c r="AA78" s="95"/>
      <c r="AB78" s="95">
        <v>0.942</v>
      </c>
      <c r="AC78" s="95"/>
      <c r="AD78" s="95"/>
      <c r="AE78" s="95"/>
      <c r="AF78" s="95"/>
      <c r="AG78" s="96">
        <v>0.45</v>
      </c>
      <c r="AH78" s="96"/>
      <c r="AI78" s="96"/>
      <c r="AJ78" s="96"/>
      <c r="AK78" s="71">
        <f>IF(SUM(E78:AJ78)&gt;0,AVERAGE(E78:AJ78),99)</f>
        <v>0.7342500000000001</v>
      </c>
    </row>
    <row r="79" spans="1:37" s="32" customFormat="1" ht="12.75" customHeight="1">
      <c r="A79" s="8">
        <v>75</v>
      </c>
      <c r="B79" s="33" t="s">
        <v>502</v>
      </c>
      <c r="C79" s="33" t="s">
        <v>469</v>
      </c>
      <c r="D79" s="70"/>
      <c r="E79" s="38"/>
      <c r="F79" s="38"/>
      <c r="G79" s="89"/>
      <c r="H79" s="38"/>
      <c r="I79" s="38"/>
      <c r="J79" s="38"/>
      <c r="K79" s="38"/>
      <c r="L79" s="38"/>
      <c r="M79" s="93">
        <v>0.864</v>
      </c>
      <c r="N79" s="93"/>
      <c r="O79" s="93"/>
      <c r="P79" s="93"/>
      <c r="Q79" s="93"/>
      <c r="R79" s="93"/>
      <c r="S79" s="93"/>
      <c r="T79" s="93"/>
      <c r="U79" s="93">
        <v>0.595</v>
      </c>
      <c r="V79" s="95"/>
      <c r="W79" s="95"/>
      <c r="X79" s="95"/>
      <c r="Y79" s="191"/>
      <c r="Z79" s="95">
        <v>0.96</v>
      </c>
      <c r="AA79" s="95"/>
      <c r="AB79" s="95"/>
      <c r="AC79" s="95">
        <v>0.75</v>
      </c>
      <c r="AD79" s="95"/>
      <c r="AE79" s="95"/>
      <c r="AF79" s="95"/>
      <c r="AG79" s="96"/>
      <c r="AH79" s="96">
        <v>0.566</v>
      </c>
      <c r="AI79" s="96"/>
      <c r="AJ79" s="96"/>
      <c r="AK79" s="71">
        <f>IF(SUM(E79:AJ79)&gt;0,AVERAGE(E79:AJ79),99)</f>
        <v>0.747</v>
      </c>
    </row>
    <row r="80" spans="1:37" ht="12.75" customHeight="1">
      <c r="A80" s="8">
        <v>76</v>
      </c>
      <c r="B80" s="33" t="s">
        <v>273</v>
      </c>
      <c r="C80" s="33" t="s">
        <v>134</v>
      </c>
      <c r="D80" s="70"/>
      <c r="E80" s="38"/>
      <c r="F80" s="38"/>
      <c r="G80" s="89"/>
      <c r="H80" s="38"/>
      <c r="I80" s="38"/>
      <c r="J80" s="38"/>
      <c r="K80" s="38"/>
      <c r="L80" s="38"/>
      <c r="M80" s="93"/>
      <c r="N80" s="93"/>
      <c r="O80" s="93"/>
      <c r="P80" s="93"/>
      <c r="Q80" s="93"/>
      <c r="R80" s="93"/>
      <c r="S80" s="93"/>
      <c r="T80" s="93"/>
      <c r="U80" s="93"/>
      <c r="V80" s="95"/>
      <c r="W80" s="95">
        <v>0.742</v>
      </c>
      <c r="X80" s="95"/>
      <c r="Y80" s="191"/>
      <c r="Z80" s="95"/>
      <c r="AA80" s="95"/>
      <c r="AB80" s="95">
        <v>1.11</v>
      </c>
      <c r="AC80" s="95"/>
      <c r="AD80" s="95"/>
      <c r="AE80" s="95"/>
      <c r="AF80" s="95"/>
      <c r="AG80" s="96"/>
      <c r="AH80" s="96">
        <v>0.689</v>
      </c>
      <c r="AI80" s="96"/>
      <c r="AJ80" s="96">
        <v>0.488</v>
      </c>
      <c r="AK80" s="71">
        <f>IF(SUM(E80:AJ80)&gt;0,AVERAGE(E80:AJ80),99)</f>
        <v>0.75725</v>
      </c>
    </row>
    <row r="81" spans="1:37" ht="12.75" customHeight="1">
      <c r="A81" s="8">
        <v>77</v>
      </c>
      <c r="B81" s="33" t="s">
        <v>480</v>
      </c>
      <c r="C81" s="33" t="s">
        <v>98</v>
      </c>
      <c r="D81" s="70"/>
      <c r="E81" s="38"/>
      <c r="F81" s="38"/>
      <c r="G81" s="89">
        <v>1.11</v>
      </c>
      <c r="H81" s="40"/>
      <c r="I81" s="38"/>
      <c r="J81" s="38">
        <v>1.24</v>
      </c>
      <c r="K81" s="38"/>
      <c r="L81" s="38"/>
      <c r="M81" s="93"/>
      <c r="N81" s="93"/>
      <c r="O81" s="93">
        <v>0.93</v>
      </c>
      <c r="P81" s="93"/>
      <c r="Q81" s="93"/>
      <c r="R81" s="93"/>
      <c r="S81" s="93"/>
      <c r="T81" s="93"/>
      <c r="U81" s="93"/>
      <c r="V81" s="95"/>
      <c r="W81" s="95">
        <v>0.742</v>
      </c>
      <c r="X81" s="95"/>
      <c r="Y81" s="191"/>
      <c r="Z81" s="95"/>
      <c r="AA81" s="95">
        <v>0.687</v>
      </c>
      <c r="AB81" s="95"/>
      <c r="AC81" s="95"/>
      <c r="AD81" s="95"/>
      <c r="AE81" s="95"/>
      <c r="AF81" s="95">
        <v>0.326</v>
      </c>
      <c r="AG81" s="96"/>
      <c r="AH81" s="96">
        <v>0.643</v>
      </c>
      <c r="AI81" s="96"/>
      <c r="AJ81" s="96"/>
      <c r="AK81" s="71">
        <f>IF(SUM(E81:AJ81)&gt;0,AVERAGE(E81:AJ81),99)</f>
        <v>0.8111428571428572</v>
      </c>
    </row>
    <row r="82" spans="1:37" ht="12.75" customHeight="1">
      <c r="A82" s="8">
        <v>78</v>
      </c>
      <c r="B82" s="33" t="s">
        <v>491</v>
      </c>
      <c r="C82" s="33" t="s">
        <v>136</v>
      </c>
      <c r="D82" s="70"/>
      <c r="E82" s="38"/>
      <c r="F82" s="38">
        <v>0.981</v>
      </c>
      <c r="G82" s="89"/>
      <c r="H82" s="38"/>
      <c r="I82" s="38"/>
      <c r="J82" s="38"/>
      <c r="K82" s="38"/>
      <c r="L82" s="38">
        <v>0.975</v>
      </c>
      <c r="M82" s="93"/>
      <c r="N82" s="93"/>
      <c r="O82" s="93"/>
      <c r="P82" s="93"/>
      <c r="Q82" s="93">
        <v>0.942</v>
      </c>
      <c r="R82" s="93"/>
      <c r="S82" s="93">
        <v>0.825</v>
      </c>
      <c r="T82" s="93"/>
      <c r="U82" s="93"/>
      <c r="V82" s="95"/>
      <c r="W82" s="95"/>
      <c r="X82" s="95">
        <v>0.428</v>
      </c>
      <c r="Y82" s="191"/>
      <c r="Z82" s="95"/>
      <c r="AA82" s="95"/>
      <c r="AB82" s="95"/>
      <c r="AC82" s="95"/>
      <c r="AD82" s="95"/>
      <c r="AE82" s="95"/>
      <c r="AF82" s="95"/>
      <c r="AG82" s="96">
        <v>0.72</v>
      </c>
      <c r="AH82" s="96"/>
      <c r="AI82" s="96"/>
      <c r="AJ82" s="96"/>
      <c r="AK82" s="71">
        <f>IF(SUM(E82:AJ82)&gt;0,AVERAGE(E82:AJ82),99)</f>
        <v>0.8118333333333333</v>
      </c>
    </row>
    <row r="83" spans="1:37" ht="12.75" customHeight="1">
      <c r="A83" s="8">
        <v>79</v>
      </c>
      <c r="B83" s="33" t="s">
        <v>492</v>
      </c>
      <c r="C83" s="33" t="s">
        <v>467</v>
      </c>
      <c r="D83" s="70"/>
      <c r="E83" s="38"/>
      <c r="F83" s="38"/>
      <c r="G83" s="89"/>
      <c r="H83" s="38">
        <v>1.08</v>
      </c>
      <c r="I83" s="38"/>
      <c r="J83" s="38"/>
      <c r="K83" s="38"/>
      <c r="L83" s="38"/>
      <c r="M83" s="93"/>
      <c r="N83" s="93">
        <v>0.962</v>
      </c>
      <c r="O83" s="93"/>
      <c r="P83" s="93"/>
      <c r="Q83" s="93"/>
      <c r="R83" s="93">
        <v>0.855</v>
      </c>
      <c r="S83" s="93"/>
      <c r="T83" s="93"/>
      <c r="U83" s="93"/>
      <c r="V83" s="95"/>
      <c r="W83" s="95">
        <v>0.742</v>
      </c>
      <c r="X83" s="95"/>
      <c r="Y83" s="191"/>
      <c r="Z83" s="95"/>
      <c r="AA83" s="95"/>
      <c r="AB83" s="95">
        <v>0.428</v>
      </c>
      <c r="AC83" s="95"/>
      <c r="AD83" s="95"/>
      <c r="AE83" s="95"/>
      <c r="AF83" s="95"/>
      <c r="AG83" s="96"/>
      <c r="AH83" s="96"/>
      <c r="AI83" s="96"/>
      <c r="AJ83" s="96"/>
      <c r="AK83" s="71">
        <f>IF(SUM(E83:AJ83)&gt;0,AVERAGE(E83:AJ83),99)</f>
        <v>0.8134</v>
      </c>
    </row>
    <row r="84" spans="1:37" ht="12.75" customHeight="1">
      <c r="A84" s="8">
        <v>80</v>
      </c>
      <c r="B84" s="33" t="s">
        <v>487</v>
      </c>
      <c r="C84" s="33" t="s">
        <v>465</v>
      </c>
      <c r="D84" s="70"/>
      <c r="E84" s="38"/>
      <c r="F84" s="38"/>
      <c r="G84" s="89"/>
      <c r="H84" s="38">
        <v>0.96</v>
      </c>
      <c r="I84" s="38"/>
      <c r="J84" s="38">
        <v>1.24</v>
      </c>
      <c r="K84" s="38"/>
      <c r="L84" s="38"/>
      <c r="M84" s="93">
        <v>1.02</v>
      </c>
      <c r="N84" s="93"/>
      <c r="O84" s="93"/>
      <c r="P84" s="93"/>
      <c r="Q84" s="93"/>
      <c r="R84" s="93"/>
      <c r="S84" s="93"/>
      <c r="T84" s="93"/>
      <c r="U84" s="93"/>
      <c r="V84" s="95"/>
      <c r="W84" s="95">
        <v>0.285</v>
      </c>
      <c r="X84" s="95"/>
      <c r="Y84" s="191"/>
      <c r="Z84" s="95">
        <v>0.6</v>
      </c>
      <c r="AA84" s="95"/>
      <c r="AB84" s="95"/>
      <c r="AC84" s="95"/>
      <c r="AD84" s="95"/>
      <c r="AE84" s="95"/>
      <c r="AF84" s="95"/>
      <c r="AG84" s="96"/>
      <c r="AH84" s="96"/>
      <c r="AI84" s="96"/>
      <c r="AJ84" s="96"/>
      <c r="AK84" s="71">
        <f>IF(SUM(E84:AJ84)&gt;0,AVERAGE(E84:AJ84),99)</f>
        <v>0.8210000000000001</v>
      </c>
    </row>
    <row r="85" spans="1:37" ht="12.75" customHeight="1">
      <c r="A85" s="8">
        <v>81</v>
      </c>
      <c r="B85" s="33" t="s">
        <v>182</v>
      </c>
      <c r="C85" s="33" t="s">
        <v>183</v>
      </c>
      <c r="D85" s="70"/>
      <c r="E85" s="38"/>
      <c r="F85" s="38"/>
      <c r="G85" s="89"/>
      <c r="H85" s="38"/>
      <c r="I85" s="38"/>
      <c r="J85" s="38"/>
      <c r="K85" s="38"/>
      <c r="L85" s="38">
        <v>0.975</v>
      </c>
      <c r="M85" s="93"/>
      <c r="N85" s="93"/>
      <c r="O85" s="93">
        <v>0.93</v>
      </c>
      <c r="P85" s="93"/>
      <c r="Q85" s="93"/>
      <c r="R85" s="49"/>
      <c r="S85" s="93"/>
      <c r="T85" s="93"/>
      <c r="U85" s="93"/>
      <c r="V85" s="95"/>
      <c r="W85" s="95"/>
      <c r="X85" s="95"/>
      <c r="Y85" s="191"/>
      <c r="Z85" s="95"/>
      <c r="AA85" s="95">
        <v>0.812</v>
      </c>
      <c r="AB85" s="95">
        <v>1.11</v>
      </c>
      <c r="AC85" s="95"/>
      <c r="AD85" s="95"/>
      <c r="AE85" s="95"/>
      <c r="AF85" s="95">
        <v>0.322</v>
      </c>
      <c r="AG85" s="96"/>
      <c r="AH85" s="96"/>
      <c r="AI85" s="96">
        <v>0.81</v>
      </c>
      <c r="AJ85" s="96"/>
      <c r="AK85" s="71">
        <f>IF(SUM(E85:AJ85)&gt;0,AVERAGE(E85:AJ85),99)</f>
        <v>0.8264999999999999</v>
      </c>
    </row>
    <row r="86" spans="1:37" ht="12.75" customHeight="1">
      <c r="A86" s="8">
        <v>82</v>
      </c>
      <c r="B86" s="97" t="s">
        <v>392</v>
      </c>
      <c r="C86" s="97" t="s">
        <v>25</v>
      </c>
      <c r="D86" s="70"/>
      <c r="E86" s="38"/>
      <c r="F86" s="38"/>
      <c r="G86" s="89"/>
      <c r="H86" s="38"/>
      <c r="I86" s="38"/>
      <c r="J86" s="38"/>
      <c r="K86" s="38"/>
      <c r="L86" s="38"/>
      <c r="M86" s="48"/>
      <c r="N86" s="49">
        <v>0.864</v>
      </c>
      <c r="O86" s="48"/>
      <c r="P86" s="93"/>
      <c r="Q86" s="93"/>
      <c r="R86" s="93"/>
      <c r="S86" s="93"/>
      <c r="T86" s="93"/>
      <c r="U86" s="93"/>
      <c r="V86" s="63"/>
      <c r="W86" s="95"/>
      <c r="X86" s="95"/>
      <c r="Y86" s="191"/>
      <c r="Z86" s="95"/>
      <c r="AA86" s="95"/>
      <c r="AB86" s="95"/>
      <c r="AC86" s="95"/>
      <c r="AD86" s="95"/>
      <c r="AE86" s="95"/>
      <c r="AF86" s="95"/>
      <c r="AG86" s="96"/>
      <c r="AH86" s="96"/>
      <c r="AI86" s="96"/>
      <c r="AJ86" s="96"/>
      <c r="AK86" s="71">
        <f>IF(SUM(E86:AJ86)&gt;0,AVERAGE(E86:AJ86),99)</f>
        <v>0.864</v>
      </c>
    </row>
    <row r="87" spans="1:37" ht="12.75" customHeight="1">
      <c r="A87" s="8">
        <v>83</v>
      </c>
      <c r="B87" s="33" t="s">
        <v>499</v>
      </c>
      <c r="C87" s="33" t="s">
        <v>316</v>
      </c>
      <c r="D87" s="70"/>
      <c r="E87" s="38"/>
      <c r="F87" s="38"/>
      <c r="G87" s="89"/>
      <c r="H87" s="38"/>
      <c r="I87" s="38"/>
      <c r="J87" s="38"/>
      <c r="K87" s="38"/>
      <c r="L87" s="38"/>
      <c r="M87" s="93"/>
      <c r="N87" s="93"/>
      <c r="O87" s="93"/>
      <c r="P87" s="48"/>
      <c r="Q87" s="48"/>
      <c r="R87" s="48"/>
      <c r="S87" s="48"/>
      <c r="T87" s="48"/>
      <c r="U87" s="48"/>
      <c r="V87" s="62"/>
      <c r="W87" s="62">
        <v>1.02</v>
      </c>
      <c r="X87" s="62"/>
      <c r="Y87" s="191"/>
      <c r="Z87" s="95">
        <v>1.08</v>
      </c>
      <c r="AA87" s="95"/>
      <c r="AB87" s="95"/>
      <c r="AC87" s="95">
        <v>1.05</v>
      </c>
      <c r="AD87" s="95"/>
      <c r="AE87" s="95"/>
      <c r="AF87" s="95"/>
      <c r="AG87" s="96"/>
      <c r="AH87" s="96">
        <v>0.689</v>
      </c>
      <c r="AI87" s="96"/>
      <c r="AJ87" s="96">
        <v>0.488</v>
      </c>
      <c r="AK87" s="71">
        <f>IF(SUM(E87:AJ87)&gt;0,AVERAGE(E87:AJ87),99)</f>
        <v>0.8654</v>
      </c>
    </row>
    <row r="88" spans="1:37" ht="12.75" customHeight="1">
      <c r="A88" s="8">
        <v>84</v>
      </c>
      <c r="B88" s="33" t="s">
        <v>270</v>
      </c>
      <c r="C88" s="33" t="s">
        <v>282</v>
      </c>
      <c r="D88" s="70"/>
      <c r="E88" s="38">
        <v>0.975</v>
      </c>
      <c r="F88" s="89"/>
      <c r="G88" s="89"/>
      <c r="H88" s="89"/>
      <c r="I88" s="89">
        <v>1.05</v>
      </c>
      <c r="J88" s="40"/>
      <c r="K88" s="40"/>
      <c r="L88" s="89">
        <v>0.975</v>
      </c>
      <c r="M88" s="93"/>
      <c r="N88" s="93"/>
      <c r="O88" s="93"/>
      <c r="P88" s="93"/>
      <c r="Q88" s="93"/>
      <c r="R88" s="93">
        <v>0.611</v>
      </c>
      <c r="S88" s="93">
        <v>1</v>
      </c>
      <c r="T88" s="93"/>
      <c r="U88" s="93"/>
      <c r="V88" s="95"/>
      <c r="W88" s="95"/>
      <c r="X88" s="95">
        <v>0.942</v>
      </c>
      <c r="Y88" s="191"/>
      <c r="Z88" s="95"/>
      <c r="AA88" s="95"/>
      <c r="AB88" s="95"/>
      <c r="AC88" s="95"/>
      <c r="AD88" s="95"/>
      <c r="AE88" s="95"/>
      <c r="AF88" s="95"/>
      <c r="AG88" s="96"/>
      <c r="AH88" s="96"/>
      <c r="AI88" s="96">
        <v>0.81</v>
      </c>
      <c r="AJ88" s="96"/>
      <c r="AK88" s="71">
        <f>IF(SUM(E88:AJ88)&gt;0,AVERAGE(E88:AJ88),99)</f>
        <v>0.9089999999999999</v>
      </c>
    </row>
    <row r="89" spans="1:37" ht="12.75" customHeight="1">
      <c r="A89" s="8">
        <v>85</v>
      </c>
      <c r="B89" s="33" t="s">
        <v>474</v>
      </c>
      <c r="C89" s="33" t="s">
        <v>456</v>
      </c>
      <c r="D89" s="242"/>
      <c r="E89" s="38">
        <v>0.975</v>
      </c>
      <c r="F89" s="38"/>
      <c r="G89" s="89"/>
      <c r="H89" s="38"/>
      <c r="I89" s="38"/>
      <c r="J89" s="38"/>
      <c r="K89" s="38"/>
      <c r="L89" s="38"/>
      <c r="M89" s="93"/>
      <c r="N89" s="93"/>
      <c r="O89" s="93"/>
      <c r="P89" s="48"/>
      <c r="Q89" s="48"/>
      <c r="R89" s="48"/>
      <c r="S89" s="48"/>
      <c r="T89" s="48"/>
      <c r="U89" s="48">
        <v>0.962</v>
      </c>
      <c r="V89" s="62"/>
      <c r="W89" s="62"/>
      <c r="X89" s="63"/>
      <c r="Y89" s="191"/>
      <c r="Z89" s="95"/>
      <c r="AA89" s="95"/>
      <c r="AB89" s="95"/>
      <c r="AC89" s="95"/>
      <c r="AD89" s="95"/>
      <c r="AE89" s="95"/>
      <c r="AF89" s="95"/>
      <c r="AG89" s="96">
        <v>0.81</v>
      </c>
      <c r="AH89" s="96"/>
      <c r="AI89" s="96"/>
      <c r="AJ89" s="96"/>
      <c r="AK89" s="71">
        <f>IF(SUM(E89:AJ89)&gt;0,AVERAGE(E89:AJ89),99)</f>
        <v>0.9156666666666666</v>
      </c>
    </row>
    <row r="90" spans="1:37" ht="12.75" customHeight="1">
      <c r="A90" s="8">
        <v>86</v>
      </c>
      <c r="B90" s="33" t="s">
        <v>500</v>
      </c>
      <c r="C90" s="33" t="s">
        <v>468</v>
      </c>
      <c r="D90" s="242"/>
      <c r="E90" s="38">
        <v>0.975</v>
      </c>
      <c r="F90" s="38"/>
      <c r="G90" s="89"/>
      <c r="H90" s="38"/>
      <c r="I90" s="38">
        <v>0.9</v>
      </c>
      <c r="J90" s="38"/>
      <c r="K90" s="38"/>
      <c r="L90" s="38"/>
      <c r="M90" s="48"/>
      <c r="N90" s="48"/>
      <c r="O90" s="48"/>
      <c r="P90" s="93"/>
      <c r="Q90" s="93">
        <v>1.1</v>
      </c>
      <c r="R90" s="93"/>
      <c r="S90" s="93"/>
      <c r="T90" s="93"/>
      <c r="U90" s="93"/>
      <c r="V90" s="95"/>
      <c r="W90" s="95"/>
      <c r="X90" s="95"/>
      <c r="Y90" s="191">
        <v>0.871</v>
      </c>
      <c r="Z90" s="95"/>
      <c r="AA90" s="95"/>
      <c r="AB90" s="95">
        <v>0.857</v>
      </c>
      <c r="AC90" s="95"/>
      <c r="AD90" s="95"/>
      <c r="AE90" s="95"/>
      <c r="AF90" s="95"/>
      <c r="AG90" s="96"/>
      <c r="AH90" s="96"/>
      <c r="AI90" s="96"/>
      <c r="AJ90" s="96"/>
      <c r="AK90" s="71">
        <f>IF(SUM(E90:AJ90)&gt;0,AVERAGE(E90:AJ90),99)</f>
        <v>0.9406000000000001</v>
      </c>
    </row>
    <row r="91" spans="1:37" ht="12.75" customHeight="1">
      <c r="A91" s="8">
        <v>87</v>
      </c>
      <c r="B91" s="33" t="s">
        <v>82</v>
      </c>
      <c r="C91" s="33" t="s">
        <v>99</v>
      </c>
      <c r="D91" s="242"/>
      <c r="E91" s="38"/>
      <c r="F91" s="38">
        <v>0.981</v>
      </c>
      <c r="G91" s="89"/>
      <c r="H91" s="38"/>
      <c r="I91" s="38">
        <v>1.05</v>
      </c>
      <c r="J91" s="38"/>
      <c r="K91" s="38"/>
      <c r="L91" s="38"/>
      <c r="M91" s="93">
        <v>1.02</v>
      </c>
      <c r="N91" s="93"/>
      <c r="O91" s="93"/>
      <c r="P91" s="49"/>
      <c r="Q91" s="49"/>
      <c r="R91" s="93">
        <v>0.977</v>
      </c>
      <c r="S91" s="93"/>
      <c r="T91" s="93"/>
      <c r="U91" s="93"/>
      <c r="V91" s="95"/>
      <c r="W91" s="95"/>
      <c r="X91" s="95">
        <v>0.857</v>
      </c>
      <c r="Y91" s="191"/>
      <c r="Z91" s="95">
        <v>1.08</v>
      </c>
      <c r="AA91" s="95"/>
      <c r="AB91" s="95"/>
      <c r="AC91" s="95"/>
      <c r="AD91" s="95"/>
      <c r="AE91" s="95"/>
      <c r="AF91" s="95"/>
      <c r="AG91" s="96"/>
      <c r="AH91" s="96"/>
      <c r="AI91" s="96"/>
      <c r="AJ91" s="96"/>
      <c r="AK91" s="71">
        <f>IF(SUM(E91:AJ91)&gt;0,AVERAGE(E91:AJ91),99)</f>
        <v>0.9941666666666668</v>
      </c>
    </row>
    <row r="92" spans="1:37" ht="12.75" customHeight="1">
      <c r="A92" s="8">
        <v>88</v>
      </c>
      <c r="B92" s="23" t="s">
        <v>490</v>
      </c>
      <c r="C92" s="23" t="s">
        <v>466</v>
      </c>
      <c r="D92" s="70"/>
      <c r="E92" s="38"/>
      <c r="F92" s="38"/>
      <c r="G92" s="89"/>
      <c r="H92" s="89">
        <v>1.08</v>
      </c>
      <c r="I92" s="40"/>
      <c r="J92" s="38"/>
      <c r="K92" s="38"/>
      <c r="L92" s="38"/>
      <c r="M92" s="93"/>
      <c r="N92" s="93">
        <v>0.962</v>
      </c>
      <c r="O92" s="93"/>
      <c r="P92" s="93"/>
      <c r="Q92" s="93"/>
      <c r="R92" s="93"/>
      <c r="S92" s="93"/>
      <c r="T92" s="93"/>
      <c r="U92" s="93">
        <v>0.962</v>
      </c>
      <c r="V92" s="95"/>
      <c r="W92" s="95"/>
      <c r="X92" s="95"/>
      <c r="Y92" s="191"/>
      <c r="Z92" s="95"/>
      <c r="AA92" s="95"/>
      <c r="AB92" s="95"/>
      <c r="AC92" s="95"/>
      <c r="AD92" s="95"/>
      <c r="AE92" s="95"/>
      <c r="AF92" s="95"/>
      <c r="AG92" s="96"/>
      <c r="AH92" s="96"/>
      <c r="AI92" s="96"/>
      <c r="AJ92" s="96"/>
      <c r="AK92" s="71">
        <f>IF(SUM(E92:AJ92)&gt;0,AVERAGE(E92:AJ92),99)</f>
        <v>1.0013333333333332</v>
      </c>
    </row>
    <row r="93" spans="1:37" ht="12.75" customHeight="1">
      <c r="A93" s="8">
        <v>89</v>
      </c>
      <c r="B93" s="250" t="s">
        <v>503</v>
      </c>
      <c r="C93" s="33" t="s">
        <v>470</v>
      </c>
      <c r="D93" s="3"/>
      <c r="E93" s="38"/>
      <c r="F93" s="40"/>
      <c r="G93" s="89">
        <v>1.2</v>
      </c>
      <c r="H93" s="40"/>
      <c r="I93" s="89"/>
      <c r="J93" s="89">
        <v>1.24</v>
      </c>
      <c r="K93" s="89"/>
      <c r="L93" s="89"/>
      <c r="M93" s="93"/>
      <c r="N93" s="93"/>
      <c r="O93" s="93">
        <v>1.1</v>
      </c>
      <c r="P93" s="48"/>
      <c r="Q93" s="48"/>
      <c r="R93" s="48"/>
      <c r="S93" s="48"/>
      <c r="T93" s="48"/>
      <c r="U93" s="48"/>
      <c r="V93" s="62"/>
      <c r="W93" s="62">
        <v>1.08</v>
      </c>
      <c r="X93" s="62"/>
      <c r="Y93" s="191"/>
      <c r="Z93" s="63"/>
      <c r="AA93" s="95">
        <v>0.812</v>
      </c>
      <c r="AB93" s="63"/>
      <c r="AC93" s="191"/>
      <c r="AD93" s="63"/>
      <c r="AE93" s="63"/>
      <c r="AF93" s="63"/>
      <c r="AG93" s="96"/>
      <c r="AH93" s="96">
        <v>0.689</v>
      </c>
      <c r="AI93" s="96"/>
      <c r="AJ93" s="96"/>
      <c r="AK93" s="71">
        <f>IF(SUM(E93:AJ93)&gt;0,AVERAGE(E93:AJ93),99)</f>
        <v>1.0201666666666667</v>
      </c>
    </row>
    <row r="94" spans="1:37" ht="12.75" customHeight="1">
      <c r="A94" s="8">
        <v>90</v>
      </c>
      <c r="B94" s="262" t="s">
        <v>706</v>
      </c>
      <c r="C94" s="97" t="s">
        <v>707</v>
      </c>
      <c r="D94" s="9"/>
      <c r="E94" s="89"/>
      <c r="F94" s="40"/>
      <c r="G94" s="89"/>
      <c r="H94" s="89"/>
      <c r="I94" s="89"/>
      <c r="J94" s="89"/>
      <c r="K94" s="89"/>
      <c r="L94" s="89"/>
      <c r="M94" s="93"/>
      <c r="N94" s="93"/>
      <c r="O94" s="93"/>
      <c r="P94" s="93"/>
      <c r="Q94" s="93"/>
      <c r="R94" s="93"/>
      <c r="S94" s="93"/>
      <c r="T94" s="93"/>
      <c r="U94" s="93"/>
      <c r="V94" s="95"/>
      <c r="W94" s="95"/>
      <c r="X94" s="95"/>
      <c r="Y94" s="191"/>
      <c r="Z94" s="95"/>
      <c r="AA94" s="95"/>
      <c r="AB94" s="95"/>
      <c r="AC94" s="63">
        <v>1.05</v>
      </c>
      <c r="AD94" s="95"/>
      <c r="AE94" s="95"/>
      <c r="AF94" s="95"/>
      <c r="AG94" s="96"/>
      <c r="AH94" s="96"/>
      <c r="AI94" s="96"/>
      <c r="AJ94" s="96"/>
      <c r="AK94" s="71">
        <f>IF(SUM(E94:AJ94)&gt;0,AVERAGE(E94:AJ94),99)</f>
        <v>1.05</v>
      </c>
    </row>
    <row r="95" spans="1:37" s="32" customFormat="1" ht="12.75" customHeight="1">
      <c r="A95" s="8">
        <v>91</v>
      </c>
      <c r="B95" s="33" t="s">
        <v>83</v>
      </c>
      <c r="C95" s="33" t="s">
        <v>100</v>
      </c>
      <c r="D95" s="3"/>
      <c r="E95" s="38"/>
      <c r="F95" s="41">
        <v>1.2</v>
      </c>
      <c r="G95" s="90"/>
      <c r="H95" s="41"/>
      <c r="I95" s="41"/>
      <c r="J95" s="41"/>
      <c r="K95" s="41"/>
      <c r="L95" s="41">
        <v>0.975</v>
      </c>
      <c r="M95" s="49"/>
      <c r="N95" s="93"/>
      <c r="O95" s="49"/>
      <c r="P95" s="93"/>
      <c r="Q95" s="93"/>
      <c r="R95" s="93">
        <v>1.1</v>
      </c>
      <c r="S95" s="93"/>
      <c r="T95" s="93"/>
      <c r="U95" s="93"/>
      <c r="V95" s="95"/>
      <c r="W95" s="95"/>
      <c r="X95" s="95"/>
      <c r="Y95" s="191"/>
      <c r="Z95" s="95"/>
      <c r="AA95" s="95"/>
      <c r="AB95" s="95">
        <v>0.942</v>
      </c>
      <c r="AC95" s="95"/>
      <c r="AD95" s="95"/>
      <c r="AE95" s="95"/>
      <c r="AF95" s="95"/>
      <c r="AG95" s="96"/>
      <c r="AH95" s="96"/>
      <c r="AI95" s="96"/>
      <c r="AJ95" s="96"/>
      <c r="AK95" s="71">
        <f>IF(SUM(E95:AJ95)&gt;0,AVERAGE(E95:AJ95),99)</f>
        <v>1.05425</v>
      </c>
    </row>
    <row r="96" spans="2:33" ht="12.75">
      <c r="B96" s="6" t="s">
        <v>5</v>
      </c>
      <c r="C96" s="7">
        <f>COUNTA(C5:C95)</f>
        <v>91</v>
      </c>
      <c r="D96" s="7"/>
      <c r="M96" s="39"/>
      <c r="N96" s="39"/>
      <c r="O96" s="53"/>
      <c r="P96" s="53"/>
      <c r="Q96" s="53"/>
      <c r="R96" s="53"/>
      <c r="S96" s="53"/>
      <c r="T96" s="53"/>
      <c r="U96" s="53"/>
      <c r="Y96" s="196"/>
      <c r="Z96" s="112"/>
      <c r="AA96" s="112"/>
      <c r="AB96" s="112"/>
      <c r="AC96" s="112"/>
      <c r="AD96" s="112"/>
      <c r="AE96" s="112"/>
      <c r="AG96" s="112"/>
    </row>
    <row r="97" spans="13:33" ht="12.75">
      <c r="M97" s="39"/>
      <c r="N97" s="39"/>
      <c r="O97" s="53"/>
      <c r="P97" s="53"/>
      <c r="Q97" s="53"/>
      <c r="R97" s="53"/>
      <c r="S97" s="53"/>
      <c r="T97" s="53"/>
      <c r="U97" s="53"/>
      <c r="Y97" s="196"/>
      <c r="Z97" s="112"/>
      <c r="AA97" s="112"/>
      <c r="AB97" s="112"/>
      <c r="AC97" s="112"/>
      <c r="AD97" s="112"/>
      <c r="AE97" s="112"/>
      <c r="AG97" s="112"/>
    </row>
  </sheetData>
  <sheetProtection selectLockedCells="1" selectUnlockedCells="1"/>
  <autoFilter ref="A4:AK92">
    <sortState ref="A5:AK97">
      <sortCondition sortBy="value" ref="AK5:AK97"/>
    </sortState>
  </autoFilter>
  <mergeCells count="5">
    <mergeCell ref="AG2:AJ2"/>
    <mergeCell ref="A1:B1"/>
    <mergeCell ref="A2:B3"/>
    <mergeCell ref="V2:Y2"/>
    <mergeCell ref="E2:L2"/>
  </mergeCells>
  <printOptions horizontalCentered="1"/>
  <pageMargins left="0.25" right="0.25" top="1" bottom="1" header="0.5" footer="0.5"/>
  <pageSetup fitToHeight="0" fitToWidth="1" horizontalDpi="600" verticalDpi="600" orientation="landscape" scale="43" r:id="rId2"/>
  <headerFooter alignWithMargins="0">
    <oddFooter>&amp;LPoints in RED were awarded for playing in a higher age division!&amp;CPrint Date: &amp;D&amp;RPage &amp;P</oddFooter>
  </headerFooter>
  <rowBreaks count="1" manualBreakCount="1">
    <brk id="96" max="5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tabSelected="1" view="pageBreakPreview" zoomScale="125" zoomScaleNormal="83" zoomScaleSheetLayoutView="125" zoomScalePageLayoutView="0" workbookViewId="0" topLeftCell="A1">
      <pane xSplit="3" ySplit="3" topLeftCell="D4" activePane="bottomRight" state="frozen"/>
      <selection pane="topLeft" activeCell="AX95" sqref="AX95"/>
      <selection pane="topRight" activeCell="AX95" sqref="AX95"/>
      <selection pane="bottomLeft" activeCell="AX95" sqref="AX95"/>
      <selection pane="bottomRight" activeCell="B17" sqref="B17"/>
    </sheetView>
  </sheetViews>
  <sheetFormatPr defaultColWidth="8.8515625" defaultRowHeight="12.75"/>
  <cols>
    <col min="1" max="1" width="5.00390625" style="0" customWidth="1"/>
    <col min="2" max="2" width="27.140625" style="0" customWidth="1"/>
    <col min="3" max="3" width="15.140625" style="4" bestFit="1" customWidth="1"/>
    <col min="4" max="4" width="5.28125" style="146" customWidth="1"/>
    <col min="5" max="6" width="5.28125" style="108" customWidth="1"/>
    <col min="7" max="7" width="6.140625" style="226" bestFit="1" customWidth="1"/>
    <col min="8" max="8" width="6.140625" style="234" bestFit="1" customWidth="1"/>
    <col min="9" max="10" width="6.140625" style="45" bestFit="1" customWidth="1"/>
    <col min="11" max="12" width="6.140625" style="108" bestFit="1" customWidth="1"/>
    <col min="13" max="13" width="6.140625" style="45" customWidth="1"/>
    <col min="14" max="14" width="5.8515625" style="45" bestFit="1" customWidth="1"/>
    <col min="15" max="15" width="5.421875" style="108" bestFit="1" customWidth="1"/>
    <col min="16" max="16" width="5.421875" style="108" customWidth="1"/>
    <col min="17" max="17" width="5.7109375" style="45" customWidth="1"/>
    <col min="18" max="19" width="6.421875" style="45" bestFit="1" customWidth="1"/>
    <col min="20" max="20" width="9.7109375" style="0" bestFit="1" customWidth="1"/>
  </cols>
  <sheetData>
    <row r="1" spans="1:20" ht="134.25" customHeight="1">
      <c r="A1" s="276"/>
      <c r="B1" s="277"/>
      <c r="C1" s="17" t="s">
        <v>558</v>
      </c>
      <c r="D1" s="144" t="s">
        <v>573</v>
      </c>
      <c r="E1" s="178" t="s">
        <v>595</v>
      </c>
      <c r="F1" s="178" t="s">
        <v>603</v>
      </c>
      <c r="G1" s="169" t="s">
        <v>627</v>
      </c>
      <c r="H1" s="128" t="s">
        <v>633</v>
      </c>
      <c r="I1" s="171" t="s">
        <v>654</v>
      </c>
      <c r="J1" s="245" t="s">
        <v>665</v>
      </c>
      <c r="K1" s="132" t="s">
        <v>677</v>
      </c>
      <c r="L1" s="172" t="s">
        <v>687</v>
      </c>
      <c r="M1" s="132" t="s">
        <v>689</v>
      </c>
      <c r="N1" s="132" t="s">
        <v>708</v>
      </c>
      <c r="O1" s="172" t="s">
        <v>710</v>
      </c>
      <c r="P1" s="172" t="s">
        <v>717</v>
      </c>
      <c r="Q1" s="137" t="s">
        <v>716</v>
      </c>
      <c r="R1" s="137" t="s">
        <v>741</v>
      </c>
      <c r="S1" s="137" t="s">
        <v>754</v>
      </c>
      <c r="T1" s="20"/>
    </row>
    <row r="2" spans="1:20" ht="15.75">
      <c r="A2" s="278" t="s">
        <v>7</v>
      </c>
      <c r="B2" s="279"/>
      <c r="C2" s="18" t="s">
        <v>6</v>
      </c>
      <c r="D2" s="296"/>
      <c r="E2" s="297"/>
      <c r="F2" s="297"/>
      <c r="G2" s="298"/>
      <c r="H2" s="299"/>
      <c r="I2" s="299"/>
      <c r="J2" s="299"/>
      <c r="K2" s="300"/>
      <c r="L2" s="301"/>
      <c r="M2" s="301"/>
      <c r="N2" s="301"/>
      <c r="O2" s="301"/>
      <c r="P2" s="256"/>
      <c r="Q2" s="295"/>
      <c r="R2" s="295"/>
      <c r="S2" s="295"/>
      <c r="T2" s="21"/>
    </row>
    <row r="3" spans="1:20" ht="12.75">
      <c r="A3" s="280"/>
      <c r="B3" s="281"/>
      <c r="C3" s="16" t="s">
        <v>3</v>
      </c>
      <c r="D3" s="179" t="s">
        <v>43</v>
      </c>
      <c r="E3" s="180" t="s">
        <v>43</v>
      </c>
      <c r="F3" s="181" t="s">
        <v>604</v>
      </c>
      <c r="G3" s="125" t="s">
        <v>43</v>
      </c>
      <c r="H3" s="125" t="s">
        <v>43</v>
      </c>
      <c r="I3" s="125" t="s">
        <v>600</v>
      </c>
      <c r="J3" s="125" t="s">
        <v>43</v>
      </c>
      <c r="K3" s="133" t="s">
        <v>43</v>
      </c>
      <c r="L3" s="133" t="s">
        <v>43</v>
      </c>
      <c r="M3" s="133" t="s">
        <v>690</v>
      </c>
      <c r="N3" s="133" t="s">
        <v>600</v>
      </c>
      <c r="O3" s="56" t="s">
        <v>43</v>
      </c>
      <c r="P3" s="261" t="s">
        <v>718</v>
      </c>
      <c r="Q3" s="136" t="s">
        <v>43</v>
      </c>
      <c r="R3" s="136" t="s">
        <v>43</v>
      </c>
      <c r="S3" s="136" t="s">
        <v>614</v>
      </c>
      <c r="T3" s="22"/>
    </row>
    <row r="4" spans="1:20" ht="12.75">
      <c r="A4" s="2" t="s">
        <v>0</v>
      </c>
      <c r="B4" s="2" t="s">
        <v>4</v>
      </c>
      <c r="C4" s="5" t="s">
        <v>1</v>
      </c>
      <c r="D4" s="145"/>
      <c r="E4" s="235"/>
      <c r="F4" s="41"/>
      <c r="G4" s="224"/>
      <c r="H4" s="232"/>
      <c r="I4" s="80"/>
      <c r="J4" s="80"/>
      <c r="K4" s="107"/>
      <c r="L4" s="107"/>
      <c r="M4" s="57"/>
      <c r="N4" s="57"/>
      <c r="O4" s="107"/>
      <c r="P4" s="107"/>
      <c r="Q4" s="136"/>
      <c r="R4" s="136"/>
      <c r="S4" s="136"/>
      <c r="T4" s="19" t="s">
        <v>2</v>
      </c>
    </row>
    <row r="5" spans="1:20" ht="12.75" customHeight="1">
      <c r="A5" s="8">
        <v>1</v>
      </c>
      <c r="B5" s="33" t="s">
        <v>539</v>
      </c>
      <c r="C5" s="33" t="s">
        <v>198</v>
      </c>
      <c r="D5" s="89"/>
      <c r="E5" s="90"/>
      <c r="F5" s="41"/>
      <c r="G5" s="83"/>
      <c r="H5" s="83"/>
      <c r="I5" s="81"/>
      <c r="J5" s="81">
        <v>0.036</v>
      </c>
      <c r="K5" s="64">
        <v>0.045</v>
      </c>
      <c r="L5" s="64"/>
      <c r="M5" s="59"/>
      <c r="N5" s="59"/>
      <c r="O5" s="160"/>
      <c r="P5" s="160">
        <v>0.046</v>
      </c>
      <c r="Q5" s="162"/>
      <c r="R5" s="162">
        <v>0.023</v>
      </c>
      <c r="S5" s="162"/>
      <c r="T5" s="71">
        <f>IF(SUM(D5:S5)&gt;0,AVERAGE(D5:S5),99)</f>
        <v>0.0375</v>
      </c>
    </row>
    <row r="6" spans="1:20" ht="12.75" customHeight="1">
      <c r="A6" s="8">
        <v>2</v>
      </c>
      <c r="B6" s="33" t="s">
        <v>527</v>
      </c>
      <c r="C6" s="33" t="s">
        <v>507</v>
      </c>
      <c r="D6" s="89"/>
      <c r="E6" s="41"/>
      <c r="F6" s="41">
        <v>0.039</v>
      </c>
      <c r="G6" s="225"/>
      <c r="H6" s="233"/>
      <c r="I6" s="81"/>
      <c r="J6" s="83">
        <v>0.073</v>
      </c>
      <c r="K6" s="64"/>
      <c r="L6" s="64"/>
      <c r="M6" s="58"/>
      <c r="N6" s="58"/>
      <c r="O6" s="64"/>
      <c r="P6" s="64">
        <v>0.052</v>
      </c>
      <c r="Q6" s="162"/>
      <c r="R6" s="162">
        <v>0.046</v>
      </c>
      <c r="S6" s="162"/>
      <c r="T6" s="71">
        <f>IF(SUM(D6:S6)&gt;0,AVERAGE(D6:S6),99)</f>
        <v>0.05249999999999999</v>
      </c>
    </row>
    <row r="7" spans="1:20" ht="12.75" customHeight="1">
      <c r="A7" s="8">
        <v>3</v>
      </c>
      <c r="B7" s="33" t="s">
        <v>544</v>
      </c>
      <c r="C7" s="33" t="s">
        <v>293</v>
      </c>
      <c r="D7" s="89"/>
      <c r="E7" s="41"/>
      <c r="F7" s="41">
        <v>0.12</v>
      </c>
      <c r="G7" s="225"/>
      <c r="H7" s="233"/>
      <c r="I7" s="81"/>
      <c r="J7" s="81"/>
      <c r="K7" s="64"/>
      <c r="L7" s="64"/>
      <c r="M7" s="58"/>
      <c r="N7" s="58"/>
      <c r="O7" s="160"/>
      <c r="P7" s="160">
        <v>0.053</v>
      </c>
      <c r="Q7" s="162"/>
      <c r="R7" s="162">
        <v>0.116</v>
      </c>
      <c r="S7" s="162">
        <v>0.022</v>
      </c>
      <c r="T7" s="71">
        <f>IF(SUM(D7:S7)&gt;0,AVERAGE(D7:S7),99)</f>
        <v>0.07775</v>
      </c>
    </row>
    <row r="8" spans="1:20" s="104" customFormat="1" ht="12.75" customHeight="1">
      <c r="A8" s="8">
        <v>4</v>
      </c>
      <c r="B8" s="33" t="s">
        <v>605</v>
      </c>
      <c r="C8" s="33" t="s">
        <v>606</v>
      </c>
      <c r="D8" s="40"/>
      <c r="E8" s="44"/>
      <c r="F8" s="90">
        <v>0.079</v>
      </c>
      <c r="G8" s="225"/>
      <c r="H8" s="233"/>
      <c r="I8" s="81"/>
      <c r="J8" s="81">
        <v>0.11</v>
      </c>
      <c r="K8" s="64"/>
      <c r="L8" s="64"/>
      <c r="M8" s="58"/>
      <c r="N8" s="58"/>
      <c r="O8" s="160"/>
      <c r="P8" s="160">
        <v>0.093</v>
      </c>
      <c r="Q8" s="162"/>
      <c r="R8" s="162">
        <v>0.069</v>
      </c>
      <c r="S8" s="162"/>
      <c r="T8" s="71">
        <f>IF(SUM(D8:S8)&gt;0,AVERAGE(D8:S8),99)</f>
        <v>0.08775000000000001</v>
      </c>
    </row>
    <row r="9" spans="1:20" s="104" customFormat="1" ht="12.75" customHeight="1">
      <c r="A9" s="8">
        <v>5</v>
      </c>
      <c r="B9" s="33" t="s">
        <v>542</v>
      </c>
      <c r="C9" s="33" t="s">
        <v>518</v>
      </c>
      <c r="D9" s="89">
        <v>0.075</v>
      </c>
      <c r="E9" s="41"/>
      <c r="F9" s="41">
        <v>0.12</v>
      </c>
      <c r="G9" s="225"/>
      <c r="H9" s="233"/>
      <c r="I9" s="81"/>
      <c r="J9" s="81"/>
      <c r="K9" s="64"/>
      <c r="L9" s="64"/>
      <c r="M9" s="58"/>
      <c r="N9" s="58"/>
      <c r="O9" s="160"/>
      <c r="P9" s="160">
        <v>0.121</v>
      </c>
      <c r="Q9" s="162"/>
      <c r="R9" s="162">
        <v>0.116</v>
      </c>
      <c r="S9" s="162">
        <v>0.044</v>
      </c>
      <c r="T9" s="71">
        <f>IF(SUM(D9:S9)&gt;0,AVERAGE(D9:S9),99)</f>
        <v>0.09519999999999999</v>
      </c>
    </row>
    <row r="10" spans="1:20" ht="12.75" customHeight="1">
      <c r="A10" s="8">
        <v>6</v>
      </c>
      <c r="B10" s="33" t="s">
        <v>755</v>
      </c>
      <c r="C10" s="33" t="s">
        <v>756</v>
      </c>
      <c r="D10" s="89"/>
      <c r="E10" s="44"/>
      <c r="F10" s="41"/>
      <c r="G10" s="83"/>
      <c r="H10" s="82"/>
      <c r="I10" s="81"/>
      <c r="J10" s="81"/>
      <c r="K10" s="64"/>
      <c r="L10" s="64"/>
      <c r="M10" s="64"/>
      <c r="N10" s="64"/>
      <c r="O10" s="64"/>
      <c r="P10" s="64"/>
      <c r="Q10" s="162"/>
      <c r="R10" s="162"/>
      <c r="S10" s="162">
        <v>0.112</v>
      </c>
      <c r="T10" s="71">
        <f>IF(SUM(D10:S10)&gt;0,AVERAGE(D10:S10),99)</f>
        <v>0.112</v>
      </c>
    </row>
    <row r="11" spans="1:20" ht="12.75" customHeight="1">
      <c r="A11" s="8">
        <v>7</v>
      </c>
      <c r="B11" s="33" t="s">
        <v>528</v>
      </c>
      <c r="C11" s="33" t="s">
        <v>508</v>
      </c>
      <c r="D11" s="89"/>
      <c r="E11" s="41"/>
      <c r="F11" s="41">
        <v>0.199</v>
      </c>
      <c r="G11" s="225"/>
      <c r="H11" s="233">
        <v>0.099</v>
      </c>
      <c r="I11" s="81"/>
      <c r="J11" s="82"/>
      <c r="K11" s="64"/>
      <c r="L11" s="64">
        <v>0.1</v>
      </c>
      <c r="M11" s="58"/>
      <c r="N11" s="58"/>
      <c r="O11" s="160"/>
      <c r="P11" s="160">
        <v>0.163</v>
      </c>
      <c r="Q11" s="162"/>
      <c r="R11" s="162">
        <v>0.069</v>
      </c>
      <c r="S11" s="162">
        <v>0.067</v>
      </c>
      <c r="T11" s="71">
        <f>IF(SUM(D11:S11)&gt;0,AVERAGE(D11:S11),99)</f>
        <v>0.11616666666666668</v>
      </c>
    </row>
    <row r="12" spans="1:20" ht="12.75" customHeight="1">
      <c r="A12" s="8">
        <v>8</v>
      </c>
      <c r="B12" s="33" t="s">
        <v>731</v>
      </c>
      <c r="C12" s="33" t="s">
        <v>732</v>
      </c>
      <c r="D12" s="89"/>
      <c r="E12" s="41"/>
      <c r="F12" s="90"/>
      <c r="G12" s="46"/>
      <c r="H12" s="83"/>
      <c r="I12" s="81"/>
      <c r="J12" s="81"/>
      <c r="K12" s="64"/>
      <c r="L12" s="64"/>
      <c r="M12" s="58"/>
      <c r="N12" s="58"/>
      <c r="O12" s="64"/>
      <c r="P12" s="64">
        <v>0.125</v>
      </c>
      <c r="Q12" s="162"/>
      <c r="R12" s="162"/>
      <c r="S12" s="162"/>
      <c r="T12" s="71">
        <f>IF(SUM(D12:S12)&gt;0,AVERAGE(D12:S12),99)</f>
        <v>0.125</v>
      </c>
    </row>
    <row r="13" spans="1:20" ht="12.75" customHeight="1">
      <c r="A13" s="8">
        <v>9</v>
      </c>
      <c r="B13" s="33" t="s">
        <v>537</v>
      </c>
      <c r="C13" s="33" t="s">
        <v>516</v>
      </c>
      <c r="D13" s="89">
        <v>0.15</v>
      </c>
      <c r="E13" s="41"/>
      <c r="F13" s="41"/>
      <c r="G13" s="83">
        <v>0.11</v>
      </c>
      <c r="H13" s="233">
        <v>0.299</v>
      </c>
      <c r="I13" s="81"/>
      <c r="J13" s="81"/>
      <c r="K13" s="59"/>
      <c r="L13" s="64"/>
      <c r="M13" s="64">
        <v>0.166</v>
      </c>
      <c r="N13" s="58">
        <v>0.075</v>
      </c>
      <c r="O13" s="161"/>
      <c r="P13" s="160">
        <v>0.132</v>
      </c>
      <c r="Q13" s="162">
        <v>0.09</v>
      </c>
      <c r="R13" s="162">
        <v>0.209</v>
      </c>
      <c r="S13" s="162">
        <v>0.112</v>
      </c>
      <c r="T13" s="71">
        <f>IF(SUM(D13:S13)&gt;0,AVERAGE(D13:S13),99)</f>
        <v>0.14922222222222226</v>
      </c>
    </row>
    <row r="14" spans="1:20" ht="12.75" customHeight="1">
      <c r="A14" s="8">
        <v>10</v>
      </c>
      <c r="B14" s="33" t="s">
        <v>733</v>
      </c>
      <c r="C14" s="33" t="s">
        <v>734</v>
      </c>
      <c r="D14" s="89"/>
      <c r="E14" s="41"/>
      <c r="F14" s="41"/>
      <c r="G14" s="225"/>
      <c r="H14" s="82"/>
      <c r="I14" s="81"/>
      <c r="J14" s="81"/>
      <c r="K14" s="64"/>
      <c r="L14" s="64"/>
      <c r="M14" s="58"/>
      <c r="N14" s="58"/>
      <c r="O14" s="160"/>
      <c r="P14" s="160">
        <v>0.15</v>
      </c>
      <c r="Q14" s="162"/>
      <c r="R14" s="162"/>
      <c r="S14" s="162"/>
      <c r="T14" s="71">
        <f>IF(SUM(D14:S14)&gt;0,AVERAGE(D14:S14),99)</f>
        <v>0.15</v>
      </c>
    </row>
    <row r="15" spans="1:20" ht="12.75" customHeight="1">
      <c r="A15" s="8">
        <v>11</v>
      </c>
      <c r="B15" s="33" t="s">
        <v>735</v>
      </c>
      <c r="C15" s="33" t="s">
        <v>736</v>
      </c>
      <c r="D15" s="89"/>
      <c r="E15" s="41"/>
      <c r="F15" s="41"/>
      <c r="G15" s="225"/>
      <c r="H15" s="233"/>
      <c r="I15" s="81"/>
      <c r="J15" s="81"/>
      <c r="K15" s="64"/>
      <c r="L15" s="64"/>
      <c r="M15" s="58"/>
      <c r="N15" s="58"/>
      <c r="O15" s="161"/>
      <c r="P15" s="160">
        <v>0.154</v>
      </c>
      <c r="Q15" s="162"/>
      <c r="R15" s="162"/>
      <c r="S15" s="162"/>
      <c r="T15" s="71">
        <f>IF(SUM(D15:S15)&gt;0,AVERAGE(D15:S15),99)</f>
        <v>0.154</v>
      </c>
    </row>
    <row r="16" spans="1:20" ht="12.75" customHeight="1">
      <c r="A16" s="8">
        <v>12</v>
      </c>
      <c r="B16" s="33" t="s">
        <v>551</v>
      </c>
      <c r="C16" s="33" t="s">
        <v>524</v>
      </c>
      <c r="D16" s="89"/>
      <c r="E16" s="41"/>
      <c r="F16" s="41"/>
      <c r="G16" s="225"/>
      <c r="H16" s="233"/>
      <c r="I16" s="81"/>
      <c r="J16" s="81"/>
      <c r="K16" s="64">
        <v>0.227</v>
      </c>
      <c r="L16" s="64"/>
      <c r="M16" s="64"/>
      <c r="N16" s="64"/>
      <c r="O16" s="64"/>
      <c r="P16" s="64">
        <v>0.082</v>
      </c>
      <c r="Q16" s="162"/>
      <c r="R16" s="162"/>
      <c r="S16" s="162"/>
      <c r="T16" s="71">
        <f>IF(SUM(D16:S16)&gt;0,AVERAGE(D16:S16),99)</f>
        <v>0.1545</v>
      </c>
    </row>
    <row r="17" spans="1:20" ht="12.75" customHeight="1">
      <c r="A17" s="8">
        <v>13</v>
      </c>
      <c r="B17" s="33" t="s">
        <v>729</v>
      </c>
      <c r="C17" s="33" t="s">
        <v>730</v>
      </c>
      <c r="D17" s="89"/>
      <c r="E17" s="41"/>
      <c r="F17" s="90"/>
      <c r="G17" s="46"/>
      <c r="H17" s="83"/>
      <c r="I17" s="81"/>
      <c r="J17" s="81"/>
      <c r="K17" s="64"/>
      <c r="L17" s="64"/>
      <c r="M17" s="58"/>
      <c r="N17" s="58"/>
      <c r="O17" s="64"/>
      <c r="P17" s="64">
        <v>0.159</v>
      </c>
      <c r="Q17" s="162"/>
      <c r="R17" s="162"/>
      <c r="S17" s="162"/>
      <c r="T17" s="71">
        <f>IF(SUM(D17:S17)&gt;0,AVERAGE(D17:S17),99)</f>
        <v>0.159</v>
      </c>
    </row>
    <row r="18" spans="1:20" ht="12.75" customHeight="1">
      <c r="A18" s="8">
        <v>14</v>
      </c>
      <c r="B18" s="33" t="s">
        <v>529</v>
      </c>
      <c r="C18" s="33" t="s">
        <v>195</v>
      </c>
      <c r="D18" s="89"/>
      <c r="E18" s="41"/>
      <c r="F18" s="41"/>
      <c r="G18" s="225"/>
      <c r="H18" s="233"/>
      <c r="I18" s="81"/>
      <c r="J18" s="81">
        <v>0.183</v>
      </c>
      <c r="K18" s="64">
        <v>0.09</v>
      </c>
      <c r="L18" s="59"/>
      <c r="M18" s="59"/>
      <c r="N18" s="59"/>
      <c r="O18" s="161"/>
      <c r="P18" s="160">
        <v>0.187</v>
      </c>
      <c r="Q18" s="162"/>
      <c r="R18" s="162">
        <v>0.301</v>
      </c>
      <c r="S18" s="162">
        <v>0.067</v>
      </c>
      <c r="T18" s="71">
        <f>IF(SUM(D18:S18)&gt;0,AVERAGE(D18:S18),99)</f>
        <v>0.16560000000000002</v>
      </c>
    </row>
    <row r="19" spans="1:20" ht="12.75" customHeight="1">
      <c r="A19" s="8">
        <v>15</v>
      </c>
      <c r="B19" s="33" t="s">
        <v>543</v>
      </c>
      <c r="C19" s="33" t="s">
        <v>519</v>
      </c>
      <c r="D19" s="40"/>
      <c r="E19" s="41">
        <v>0.15</v>
      </c>
      <c r="F19" s="90"/>
      <c r="G19" s="83">
        <v>0.33</v>
      </c>
      <c r="H19" s="233"/>
      <c r="I19" s="81"/>
      <c r="J19" s="81"/>
      <c r="K19" s="64"/>
      <c r="L19" s="64">
        <v>0.05</v>
      </c>
      <c r="M19" s="64"/>
      <c r="N19" s="64"/>
      <c r="O19" s="64"/>
      <c r="P19" s="64">
        <v>0.261</v>
      </c>
      <c r="Q19" s="162"/>
      <c r="R19" s="162">
        <v>0.116</v>
      </c>
      <c r="S19" s="162"/>
      <c r="T19" s="71">
        <f>IF(SUM(D19:S19)&gt;0,AVERAGE(D19:S19),99)</f>
        <v>0.1814</v>
      </c>
    </row>
    <row r="20" spans="1:20" ht="12.75" customHeight="1">
      <c r="A20" s="8">
        <v>16</v>
      </c>
      <c r="B20" s="33" t="s">
        <v>531</v>
      </c>
      <c r="C20" s="33" t="s">
        <v>510</v>
      </c>
      <c r="D20" s="89"/>
      <c r="E20" s="41"/>
      <c r="F20" s="41">
        <v>0.199</v>
      </c>
      <c r="G20" s="225"/>
      <c r="H20" s="233"/>
      <c r="I20" s="81"/>
      <c r="J20" s="81">
        <v>0.33</v>
      </c>
      <c r="K20" s="64">
        <v>0.136</v>
      </c>
      <c r="L20" s="64"/>
      <c r="M20" s="58"/>
      <c r="N20" s="58">
        <v>0.15</v>
      </c>
      <c r="O20" s="64"/>
      <c r="P20" s="64"/>
      <c r="Q20" s="162"/>
      <c r="R20" s="162">
        <v>0.232</v>
      </c>
      <c r="S20" s="162">
        <v>0.112</v>
      </c>
      <c r="T20" s="71">
        <f>IF(SUM(D20:S20)&gt;0,AVERAGE(D20:S20),99)</f>
        <v>0.1931666666666667</v>
      </c>
    </row>
    <row r="21" spans="1:20" s="99" customFormat="1" ht="12.75" customHeight="1">
      <c r="A21" s="8">
        <v>17</v>
      </c>
      <c r="B21" s="33" t="s">
        <v>548</v>
      </c>
      <c r="C21" s="33" t="s">
        <v>522</v>
      </c>
      <c r="D21" s="89">
        <v>0.225</v>
      </c>
      <c r="E21" s="177"/>
      <c r="F21" s="41"/>
      <c r="G21" s="83">
        <v>0.22</v>
      </c>
      <c r="H21" s="82"/>
      <c r="I21" s="81"/>
      <c r="J21" s="81">
        <v>0.183</v>
      </c>
      <c r="K21" s="64"/>
      <c r="L21" s="64">
        <v>0.15</v>
      </c>
      <c r="M21" s="58"/>
      <c r="N21" s="58"/>
      <c r="O21" s="64">
        <v>0.111</v>
      </c>
      <c r="P21" s="64">
        <v>0.243</v>
      </c>
      <c r="Q21" s="162">
        <v>0.18</v>
      </c>
      <c r="R21" s="162"/>
      <c r="S21" s="162">
        <v>0.247</v>
      </c>
      <c r="T21" s="71">
        <f>IF(SUM(D21:S21)&gt;0,AVERAGE(D21:S21),99)</f>
        <v>0.19487500000000002</v>
      </c>
    </row>
    <row r="22" spans="1:20" ht="12.75" customHeight="1">
      <c r="A22" s="8">
        <v>18</v>
      </c>
      <c r="B22" s="33" t="s">
        <v>109</v>
      </c>
      <c r="C22" s="33" t="s">
        <v>116</v>
      </c>
      <c r="D22" s="89">
        <v>0.375</v>
      </c>
      <c r="E22" s="90">
        <v>0.075</v>
      </c>
      <c r="F22" s="90"/>
      <c r="G22" s="46"/>
      <c r="H22" s="83"/>
      <c r="I22" s="81"/>
      <c r="J22" s="83"/>
      <c r="K22" s="64"/>
      <c r="L22" s="64"/>
      <c r="M22" s="194"/>
      <c r="N22" s="59"/>
      <c r="O22" s="64"/>
      <c r="P22" s="64">
        <v>0.168</v>
      </c>
      <c r="Q22" s="162"/>
      <c r="R22" s="162">
        <v>0.116</v>
      </c>
      <c r="S22" s="162">
        <v>0.292</v>
      </c>
      <c r="T22" s="71">
        <f>IF(SUM(D22:S22)&gt;0,AVERAGE(D22:S22),99)</f>
        <v>0.2052</v>
      </c>
    </row>
    <row r="23" spans="1:20" s="104" customFormat="1" ht="12.75" customHeight="1">
      <c r="A23" s="8">
        <v>19</v>
      </c>
      <c r="B23" s="97" t="s">
        <v>501</v>
      </c>
      <c r="C23" s="97" t="s">
        <v>194</v>
      </c>
      <c r="D23" s="89"/>
      <c r="E23" s="90"/>
      <c r="F23" s="90"/>
      <c r="G23" s="82"/>
      <c r="H23" s="82"/>
      <c r="I23" s="81"/>
      <c r="J23" s="81"/>
      <c r="K23" s="59"/>
      <c r="L23" s="194"/>
      <c r="M23" s="194"/>
      <c r="N23" s="59">
        <v>0.225</v>
      </c>
      <c r="O23" s="160"/>
      <c r="P23" s="160"/>
      <c r="Q23" s="162"/>
      <c r="R23" s="162"/>
      <c r="S23" s="162"/>
      <c r="T23" s="71">
        <f>IF(SUM(D23:S23)&gt;0,AVERAGE(D23:S23),99)</f>
        <v>0.225</v>
      </c>
    </row>
    <row r="24" spans="1:20" ht="12.75" customHeight="1">
      <c r="A24" s="8">
        <v>20</v>
      </c>
      <c r="B24" s="33" t="s">
        <v>288</v>
      </c>
      <c r="C24" s="33" t="s">
        <v>196</v>
      </c>
      <c r="D24" s="89"/>
      <c r="E24" s="41"/>
      <c r="F24" s="41">
        <v>0.36</v>
      </c>
      <c r="G24" s="225"/>
      <c r="H24" s="233"/>
      <c r="I24" s="81"/>
      <c r="J24" s="81"/>
      <c r="K24" s="64"/>
      <c r="L24" s="64"/>
      <c r="M24" s="58"/>
      <c r="N24" s="58"/>
      <c r="O24" s="160"/>
      <c r="P24" s="160">
        <v>0.069</v>
      </c>
      <c r="Q24" s="162"/>
      <c r="R24" s="162">
        <v>0.255</v>
      </c>
      <c r="S24" s="162"/>
      <c r="T24" s="71">
        <f>IF(SUM(D24:S24)&gt;0,AVERAGE(D24:S24),99)</f>
        <v>0.22799999999999998</v>
      </c>
    </row>
    <row r="25" spans="1:20" ht="12.75" customHeight="1">
      <c r="A25" s="8">
        <v>21</v>
      </c>
      <c r="B25" s="33" t="s">
        <v>538</v>
      </c>
      <c r="C25" s="33" t="s">
        <v>127</v>
      </c>
      <c r="D25" s="89"/>
      <c r="E25" s="41"/>
      <c r="F25" s="41">
        <v>0.36</v>
      </c>
      <c r="G25" s="225"/>
      <c r="H25" s="233"/>
      <c r="I25" s="81"/>
      <c r="J25" s="81">
        <v>0.183</v>
      </c>
      <c r="K25" s="64">
        <v>0.227</v>
      </c>
      <c r="L25" s="64"/>
      <c r="M25" s="64"/>
      <c r="N25" s="64">
        <v>0.225</v>
      </c>
      <c r="O25" s="64"/>
      <c r="P25" s="64">
        <v>0.258</v>
      </c>
      <c r="Q25" s="162"/>
      <c r="R25" s="162">
        <v>0.301</v>
      </c>
      <c r="S25" s="162">
        <v>0.292</v>
      </c>
      <c r="T25" s="71">
        <f>IF(SUM(D25:S25)&gt;0,AVERAGE(D25:S25),99)</f>
        <v>0.2637142857142857</v>
      </c>
    </row>
    <row r="26" spans="1:20" ht="12.75" customHeight="1">
      <c r="A26" s="8">
        <v>22</v>
      </c>
      <c r="B26" s="33" t="s">
        <v>113</v>
      </c>
      <c r="C26" s="33" t="s">
        <v>121</v>
      </c>
      <c r="D26" s="89">
        <v>0.225</v>
      </c>
      <c r="E26" s="41"/>
      <c r="F26" s="41">
        <v>0.199</v>
      </c>
      <c r="G26" s="225"/>
      <c r="H26" s="233"/>
      <c r="I26" s="81"/>
      <c r="J26" s="81">
        <v>0.183</v>
      </c>
      <c r="K26" s="64"/>
      <c r="L26" s="64"/>
      <c r="M26" s="64">
        <v>0.5</v>
      </c>
      <c r="N26" s="64"/>
      <c r="O26" s="64">
        <v>0.222</v>
      </c>
      <c r="P26" s="64"/>
      <c r="Q26" s="162">
        <v>0.27</v>
      </c>
      <c r="R26" s="162">
        <v>0.255</v>
      </c>
      <c r="S26" s="162">
        <v>0.292</v>
      </c>
      <c r="T26" s="71">
        <f>IF(SUM(D26:S26)&gt;0,AVERAGE(D26:S26),99)</f>
        <v>0.26825</v>
      </c>
    </row>
    <row r="27" spans="1:20" ht="12.75" customHeight="1">
      <c r="A27" s="8">
        <v>23</v>
      </c>
      <c r="B27" s="33" t="s">
        <v>607</v>
      </c>
      <c r="C27" s="33" t="s">
        <v>608</v>
      </c>
      <c r="D27" s="89"/>
      <c r="E27" s="90"/>
      <c r="F27" s="41">
        <v>0.759</v>
      </c>
      <c r="G27" s="46"/>
      <c r="H27" s="83">
        <v>0.199</v>
      </c>
      <c r="I27" s="81"/>
      <c r="J27" s="81">
        <v>0.11</v>
      </c>
      <c r="K27" s="64"/>
      <c r="L27" s="64">
        <v>0.15</v>
      </c>
      <c r="M27" s="59"/>
      <c r="N27" s="59"/>
      <c r="O27" s="64"/>
      <c r="P27" s="64">
        <v>0.254</v>
      </c>
      <c r="Q27" s="162"/>
      <c r="R27" s="162">
        <v>0.441</v>
      </c>
      <c r="S27" s="162">
        <v>0.202</v>
      </c>
      <c r="T27" s="71">
        <f>IF(SUM(D27:S27)&gt;0,AVERAGE(D27:S27),99)</f>
        <v>0.30214285714285716</v>
      </c>
    </row>
    <row r="28" spans="1:20" ht="12.75" customHeight="1">
      <c r="A28" s="8">
        <v>24</v>
      </c>
      <c r="B28" s="33" t="s">
        <v>668</v>
      </c>
      <c r="C28" s="33" t="s">
        <v>669</v>
      </c>
      <c r="D28" s="89"/>
      <c r="E28" s="41">
        <v>0.375</v>
      </c>
      <c r="F28" s="41">
        <v>0.199</v>
      </c>
      <c r="G28" s="225"/>
      <c r="H28" s="82"/>
      <c r="I28" s="81"/>
      <c r="J28" s="81">
        <v>0.476</v>
      </c>
      <c r="K28" s="64">
        <v>0.227</v>
      </c>
      <c r="L28" s="64"/>
      <c r="M28" s="58"/>
      <c r="N28" s="58">
        <v>0.375</v>
      </c>
      <c r="O28" s="160"/>
      <c r="P28" s="160"/>
      <c r="Q28" s="162"/>
      <c r="R28" s="162">
        <v>0.301</v>
      </c>
      <c r="S28" s="162">
        <v>0.427</v>
      </c>
      <c r="T28" s="71">
        <f>IF(SUM(D28:S28)&gt;0,AVERAGE(D28:S28),99)</f>
        <v>0.33999999999999997</v>
      </c>
    </row>
    <row r="29" spans="1:20" ht="12.75" customHeight="1">
      <c r="A29" s="8">
        <v>25</v>
      </c>
      <c r="B29" s="33" t="s">
        <v>550</v>
      </c>
      <c r="C29" s="33" t="s">
        <v>295</v>
      </c>
      <c r="D29" s="89"/>
      <c r="E29" s="90"/>
      <c r="F29" s="41">
        <v>0.36</v>
      </c>
      <c r="G29" s="83"/>
      <c r="H29" s="233"/>
      <c r="I29" s="81"/>
      <c r="J29" s="81">
        <v>0.66</v>
      </c>
      <c r="K29" s="59"/>
      <c r="L29" s="59"/>
      <c r="M29" s="59"/>
      <c r="N29" s="59"/>
      <c r="O29" s="64"/>
      <c r="P29" s="64">
        <v>0.175</v>
      </c>
      <c r="Q29" s="162"/>
      <c r="R29" s="162">
        <v>0.418</v>
      </c>
      <c r="S29" s="162">
        <v>0.112</v>
      </c>
      <c r="T29" s="71">
        <f>IF(SUM(D29:S29)&gt;0,AVERAGE(D29:S29),99)</f>
        <v>0.34500000000000003</v>
      </c>
    </row>
    <row r="30" spans="1:20" ht="12.75" customHeight="1">
      <c r="A30" s="8">
        <v>26</v>
      </c>
      <c r="B30" s="33" t="s">
        <v>291</v>
      </c>
      <c r="C30" s="33" t="s">
        <v>294</v>
      </c>
      <c r="D30" s="40"/>
      <c r="E30" s="90"/>
      <c r="F30" s="90">
        <v>0.559</v>
      </c>
      <c r="G30" s="46"/>
      <c r="H30" s="233"/>
      <c r="I30" s="81"/>
      <c r="J30" s="81">
        <v>0.476</v>
      </c>
      <c r="K30" s="64">
        <v>0.136</v>
      </c>
      <c r="L30" s="64"/>
      <c r="M30" s="59"/>
      <c r="N30" s="59"/>
      <c r="O30" s="161"/>
      <c r="P30" s="161"/>
      <c r="Q30" s="162">
        <v>0.27</v>
      </c>
      <c r="R30" s="162"/>
      <c r="S30" s="162"/>
      <c r="T30" s="71">
        <f>IF(SUM(D30:S30)&gt;0,AVERAGE(D30:S30),99)</f>
        <v>0.36025000000000007</v>
      </c>
    </row>
    <row r="31" spans="1:20" ht="12.75" customHeight="1">
      <c r="A31" s="8">
        <v>27</v>
      </c>
      <c r="B31" s="33" t="s">
        <v>540</v>
      </c>
      <c r="C31" s="33" t="s">
        <v>517</v>
      </c>
      <c r="D31" s="89">
        <v>0.675</v>
      </c>
      <c r="E31" s="41"/>
      <c r="F31" s="41"/>
      <c r="G31" s="225"/>
      <c r="H31" s="233">
        <v>0.299</v>
      </c>
      <c r="I31" s="81"/>
      <c r="J31" s="81">
        <v>0.366</v>
      </c>
      <c r="K31" s="59"/>
      <c r="L31" s="59"/>
      <c r="M31" s="194">
        <v>0.5</v>
      </c>
      <c r="N31" s="59"/>
      <c r="O31" s="64"/>
      <c r="P31" s="64">
        <v>0.308</v>
      </c>
      <c r="Q31" s="162">
        <v>0.45</v>
      </c>
      <c r="R31" s="162">
        <v>0.301</v>
      </c>
      <c r="S31" s="162">
        <v>0.224</v>
      </c>
      <c r="T31" s="71">
        <f>IF(SUM(D31:S31)&gt;0,AVERAGE(D31:S31),99)</f>
        <v>0.390375</v>
      </c>
    </row>
    <row r="32" spans="1:20" ht="12.75" customHeight="1">
      <c r="A32" s="8">
        <v>28</v>
      </c>
      <c r="B32" s="33" t="s">
        <v>545</v>
      </c>
      <c r="C32" s="33" t="s">
        <v>310</v>
      </c>
      <c r="D32" s="89"/>
      <c r="E32" s="44"/>
      <c r="F32" s="41"/>
      <c r="G32" s="46"/>
      <c r="H32" s="83"/>
      <c r="I32" s="81"/>
      <c r="J32" s="81"/>
      <c r="K32" s="64">
        <v>0.454</v>
      </c>
      <c r="L32" s="64"/>
      <c r="M32" s="58">
        <v>0.333</v>
      </c>
      <c r="N32" s="58">
        <v>0.375</v>
      </c>
      <c r="O32" s="160"/>
      <c r="P32" s="160">
        <v>0.29</v>
      </c>
      <c r="Q32" s="162"/>
      <c r="R32" s="162">
        <v>0.487</v>
      </c>
      <c r="S32" s="162">
        <v>0.472</v>
      </c>
      <c r="T32" s="71">
        <f>IF(SUM(D32:S32)&gt;0,AVERAGE(D32:S32),99)</f>
        <v>0.4018333333333333</v>
      </c>
    </row>
    <row r="33" spans="1:20" ht="12.75" customHeight="1">
      <c r="A33" s="8">
        <v>29</v>
      </c>
      <c r="B33" s="97" t="s">
        <v>666</v>
      </c>
      <c r="C33" s="97" t="s">
        <v>189</v>
      </c>
      <c r="D33" s="89"/>
      <c r="E33" s="90"/>
      <c r="F33" s="41"/>
      <c r="G33" s="225"/>
      <c r="H33" s="233"/>
      <c r="I33" s="81"/>
      <c r="J33" s="82">
        <v>0.403</v>
      </c>
      <c r="K33" s="64"/>
      <c r="L33" s="64"/>
      <c r="M33" s="59"/>
      <c r="N33" s="58"/>
      <c r="O33" s="160"/>
      <c r="P33" s="160"/>
      <c r="Q33" s="162"/>
      <c r="R33" s="162"/>
      <c r="S33" s="162"/>
      <c r="T33" s="71">
        <f>IF(SUM(D33:S33)&gt;0,AVERAGE(D33:S33),99)</f>
        <v>0.403</v>
      </c>
    </row>
    <row r="34" spans="1:20" ht="12.75" customHeight="1">
      <c r="A34" s="8">
        <v>30</v>
      </c>
      <c r="B34" s="97" t="s">
        <v>501</v>
      </c>
      <c r="C34" s="97" t="s">
        <v>194</v>
      </c>
      <c r="D34" s="89"/>
      <c r="E34" s="41"/>
      <c r="F34" s="41"/>
      <c r="G34" s="46"/>
      <c r="H34" s="233"/>
      <c r="I34" s="81"/>
      <c r="J34" s="82">
        <v>0.403</v>
      </c>
      <c r="K34" s="64"/>
      <c r="L34" s="64"/>
      <c r="M34" s="59"/>
      <c r="N34" s="64"/>
      <c r="O34" s="64"/>
      <c r="P34" s="64"/>
      <c r="Q34" s="162"/>
      <c r="R34" s="162"/>
      <c r="S34" s="162"/>
      <c r="T34" s="71">
        <f>IF(SUM(D34:S34)&gt;0,AVERAGE(D34:S34),99)</f>
        <v>0.403</v>
      </c>
    </row>
    <row r="35" spans="1:20" ht="12.75" customHeight="1">
      <c r="A35" s="8">
        <v>31</v>
      </c>
      <c r="B35" s="33" t="s">
        <v>547</v>
      </c>
      <c r="C35" s="33" t="s">
        <v>521</v>
      </c>
      <c r="D35" s="89"/>
      <c r="E35" s="177"/>
      <c r="F35" s="41">
        <v>0.36</v>
      </c>
      <c r="G35" s="46"/>
      <c r="H35" s="83"/>
      <c r="I35" s="81"/>
      <c r="J35" s="81">
        <v>0.696</v>
      </c>
      <c r="K35" s="64">
        <v>0.409</v>
      </c>
      <c r="L35" s="64"/>
      <c r="M35" s="58"/>
      <c r="N35" s="58"/>
      <c r="O35" s="64"/>
      <c r="P35" s="64">
        <v>0.275</v>
      </c>
      <c r="Q35" s="162"/>
      <c r="R35" s="162">
        <v>0.441</v>
      </c>
      <c r="S35" s="162">
        <v>0.247</v>
      </c>
      <c r="T35" s="71">
        <f>IF(SUM(D35:S35)&gt;0,AVERAGE(D35:S35),99)</f>
        <v>0.4046666666666667</v>
      </c>
    </row>
    <row r="36" spans="1:20" ht="12.75" customHeight="1">
      <c r="A36" s="8">
        <v>32</v>
      </c>
      <c r="B36" s="33" t="s">
        <v>125</v>
      </c>
      <c r="C36" s="33" t="s">
        <v>124</v>
      </c>
      <c r="D36" s="89">
        <v>0.375</v>
      </c>
      <c r="E36" s="90">
        <v>0.375</v>
      </c>
      <c r="F36" s="90"/>
      <c r="G36" s="83">
        <v>0.33</v>
      </c>
      <c r="H36" s="82"/>
      <c r="I36" s="81"/>
      <c r="J36" s="81">
        <v>0.696</v>
      </c>
      <c r="K36" s="64">
        <v>0.5</v>
      </c>
      <c r="L36" s="64">
        <v>0.25</v>
      </c>
      <c r="M36" s="59"/>
      <c r="N36" s="64"/>
      <c r="O36" s="160"/>
      <c r="P36" s="160"/>
      <c r="Q36" s="162"/>
      <c r="R36" s="162"/>
      <c r="S36" s="162"/>
      <c r="T36" s="71">
        <f>IF(SUM(D36:S36)&gt;0,AVERAGE(D36:S36),99)</f>
        <v>0.421</v>
      </c>
    </row>
    <row r="37" spans="1:20" ht="12.75" customHeight="1">
      <c r="A37" s="8">
        <v>33</v>
      </c>
      <c r="B37" s="33" t="s">
        <v>541</v>
      </c>
      <c r="C37" s="33" t="s">
        <v>292</v>
      </c>
      <c r="D37" s="89">
        <v>0.375</v>
      </c>
      <c r="E37" s="90"/>
      <c r="F37" s="90"/>
      <c r="G37" s="83">
        <v>0.55</v>
      </c>
      <c r="H37" s="83"/>
      <c r="I37" s="81"/>
      <c r="J37" s="81"/>
      <c r="K37" s="64"/>
      <c r="L37" s="64">
        <v>0.55</v>
      </c>
      <c r="M37" s="59"/>
      <c r="N37" s="64"/>
      <c r="O37" s="160">
        <v>0.333</v>
      </c>
      <c r="P37" s="160"/>
      <c r="Q37" s="162"/>
      <c r="R37" s="162"/>
      <c r="S37" s="162"/>
      <c r="T37" s="71">
        <f>IF(SUM(D37:S37)&gt;0,AVERAGE(D37:S37),99)</f>
        <v>0.452</v>
      </c>
    </row>
    <row r="38" spans="1:20" s="104" customFormat="1" ht="12.75" customHeight="1">
      <c r="A38" s="8">
        <v>34</v>
      </c>
      <c r="B38" s="33" t="s">
        <v>290</v>
      </c>
      <c r="C38" s="33" t="s">
        <v>205</v>
      </c>
      <c r="D38" s="89">
        <v>0.375</v>
      </c>
      <c r="E38" s="90"/>
      <c r="F38" s="90">
        <v>0.6</v>
      </c>
      <c r="G38" s="46"/>
      <c r="H38" s="82"/>
      <c r="I38" s="81"/>
      <c r="J38" s="81">
        <v>0.476</v>
      </c>
      <c r="K38" s="64"/>
      <c r="L38" s="64"/>
      <c r="M38" s="59"/>
      <c r="N38" s="58">
        <v>0.675</v>
      </c>
      <c r="O38" s="160"/>
      <c r="P38" s="160">
        <v>0.272</v>
      </c>
      <c r="Q38" s="162"/>
      <c r="R38" s="162">
        <v>0.58</v>
      </c>
      <c r="S38" s="162">
        <v>0.292</v>
      </c>
      <c r="T38" s="71">
        <f>IF(SUM(D38:S38)&gt;0,AVERAGE(D38:S38),99)</f>
        <v>0.4671428571428572</v>
      </c>
    </row>
    <row r="39" spans="1:20" ht="12.75" customHeight="1">
      <c r="A39" s="8">
        <v>35</v>
      </c>
      <c r="B39" s="33" t="s">
        <v>552</v>
      </c>
      <c r="C39" s="33" t="s">
        <v>525</v>
      </c>
      <c r="D39" s="89"/>
      <c r="E39" s="177"/>
      <c r="F39" s="41"/>
      <c r="G39" s="83"/>
      <c r="H39" s="82"/>
      <c r="I39" s="81"/>
      <c r="J39" s="81">
        <v>0.77</v>
      </c>
      <c r="K39" s="64">
        <v>0.227</v>
      </c>
      <c r="L39" s="64"/>
      <c r="M39" s="58"/>
      <c r="N39" s="58"/>
      <c r="O39" s="160"/>
      <c r="P39" s="160"/>
      <c r="Q39" s="162"/>
      <c r="R39" s="162"/>
      <c r="S39" s="162">
        <v>0.405</v>
      </c>
      <c r="T39" s="71">
        <f>IF(SUM(D39:S39)&gt;0,AVERAGE(D39:S39),99)</f>
        <v>0.4673333333333334</v>
      </c>
    </row>
    <row r="40" spans="1:20" ht="12.75" customHeight="1">
      <c r="A40" s="8">
        <v>36</v>
      </c>
      <c r="B40" s="33" t="s">
        <v>111</v>
      </c>
      <c r="C40" s="33" t="s">
        <v>119</v>
      </c>
      <c r="D40" s="89">
        <v>0.75</v>
      </c>
      <c r="E40" s="90">
        <v>0.225</v>
      </c>
      <c r="F40" s="90">
        <v>0.84</v>
      </c>
      <c r="G40" s="83"/>
      <c r="H40" s="82"/>
      <c r="I40" s="81">
        <v>0.33</v>
      </c>
      <c r="J40" s="81">
        <v>0.77</v>
      </c>
      <c r="K40" s="64"/>
      <c r="L40" s="64">
        <v>0.4</v>
      </c>
      <c r="M40" s="58"/>
      <c r="N40" s="58"/>
      <c r="O40" s="160">
        <v>0.333</v>
      </c>
      <c r="P40" s="160"/>
      <c r="Q40" s="162"/>
      <c r="R40" s="162">
        <v>0.487</v>
      </c>
      <c r="S40" s="162"/>
      <c r="T40" s="71">
        <f>IF(SUM(D40:S40)&gt;0,AVERAGE(D40:S40),99)</f>
        <v>0.516875</v>
      </c>
    </row>
    <row r="41" spans="1:20" ht="12.75" customHeight="1">
      <c r="A41" s="8">
        <v>37</v>
      </c>
      <c r="B41" s="33" t="s">
        <v>526</v>
      </c>
      <c r="C41" s="33" t="s">
        <v>506</v>
      </c>
      <c r="D41" s="89"/>
      <c r="E41" s="90">
        <v>0.75</v>
      </c>
      <c r="F41" s="41">
        <v>0.519</v>
      </c>
      <c r="G41" s="83"/>
      <c r="H41" s="83"/>
      <c r="I41" s="81"/>
      <c r="J41" s="83">
        <v>0.623</v>
      </c>
      <c r="K41" s="64"/>
      <c r="L41" s="64"/>
      <c r="M41" s="64"/>
      <c r="N41" s="64"/>
      <c r="O41" s="160"/>
      <c r="P41" s="160">
        <v>0.302</v>
      </c>
      <c r="Q41" s="162"/>
      <c r="R41" s="162">
        <v>0.487</v>
      </c>
      <c r="S41" s="162"/>
      <c r="T41" s="71">
        <f>IF(SUM(D41:S41)&gt;0,AVERAGE(D41:S41),99)</f>
        <v>0.5362</v>
      </c>
    </row>
    <row r="42" spans="1:20" ht="12.75" customHeight="1">
      <c r="A42" s="8">
        <v>38</v>
      </c>
      <c r="B42" s="33" t="s">
        <v>289</v>
      </c>
      <c r="C42" s="33" t="s">
        <v>197</v>
      </c>
      <c r="D42" s="40"/>
      <c r="E42" s="90"/>
      <c r="F42" s="41">
        <v>0.6</v>
      </c>
      <c r="G42" s="46"/>
      <c r="H42" s="233">
        <v>0.499</v>
      </c>
      <c r="I42" s="81"/>
      <c r="J42" s="81">
        <v>0.476</v>
      </c>
      <c r="K42" s="64">
        <v>0.5</v>
      </c>
      <c r="L42" s="64"/>
      <c r="M42" s="58"/>
      <c r="N42" s="58">
        <v>0.825</v>
      </c>
      <c r="O42" s="160"/>
      <c r="P42" s="160"/>
      <c r="Q42" s="162">
        <v>0.63</v>
      </c>
      <c r="R42" s="162">
        <v>0.603</v>
      </c>
      <c r="S42" s="162">
        <v>0.382</v>
      </c>
      <c r="T42" s="71">
        <f>IF(SUM(D42:S42)&gt;0,AVERAGE(D42:S42),99)</f>
        <v>0.564375</v>
      </c>
    </row>
    <row r="43" spans="1:20" ht="12.75" customHeight="1">
      <c r="A43" s="8">
        <v>39</v>
      </c>
      <c r="B43" s="33" t="s">
        <v>536</v>
      </c>
      <c r="C43" s="33" t="s">
        <v>515</v>
      </c>
      <c r="D43" s="89">
        <v>0.825</v>
      </c>
      <c r="E43" s="90">
        <v>0.225</v>
      </c>
      <c r="F43" s="90">
        <v>0.679</v>
      </c>
      <c r="G43" s="83"/>
      <c r="H43" s="82"/>
      <c r="I43" s="81"/>
      <c r="J43" s="81"/>
      <c r="K43" s="64"/>
      <c r="L43" s="64"/>
      <c r="M43" s="64"/>
      <c r="N43" s="64"/>
      <c r="O43" s="64"/>
      <c r="P43" s="64"/>
      <c r="Q43" s="162"/>
      <c r="R43" s="162"/>
      <c r="S43" s="162"/>
      <c r="T43" s="71">
        <f>IF(SUM(D43:S43)&gt;0,AVERAGE(D43:S43),99)</f>
        <v>0.5763333333333334</v>
      </c>
    </row>
    <row r="44" spans="1:20" ht="12.75" customHeight="1">
      <c r="A44" s="8">
        <v>40</v>
      </c>
      <c r="B44" s="33" t="s">
        <v>530</v>
      </c>
      <c r="C44" s="33" t="s">
        <v>509</v>
      </c>
      <c r="D44" s="89"/>
      <c r="E44" s="41"/>
      <c r="F44" s="41"/>
      <c r="G44" s="124"/>
      <c r="H44" s="233">
        <v>0.699</v>
      </c>
      <c r="I44" s="81"/>
      <c r="J44" s="81">
        <v>1.06</v>
      </c>
      <c r="K44" s="64">
        <v>0.59</v>
      </c>
      <c r="L44" s="64"/>
      <c r="M44" s="58"/>
      <c r="N44" s="58">
        <v>0.375</v>
      </c>
      <c r="O44" s="160"/>
      <c r="P44" s="160">
        <v>0.322</v>
      </c>
      <c r="Q44" s="162"/>
      <c r="R44" s="162">
        <v>0.673</v>
      </c>
      <c r="S44" s="162">
        <v>0.472</v>
      </c>
      <c r="T44" s="71">
        <f>IF(SUM(D44:S44)&gt;0,AVERAGE(D44:S44),99)</f>
        <v>0.5987142857142856</v>
      </c>
    </row>
    <row r="45" spans="1:20" ht="12.75" customHeight="1">
      <c r="A45" s="8">
        <v>41</v>
      </c>
      <c r="B45" s="97" t="s">
        <v>634</v>
      </c>
      <c r="C45" s="97" t="s">
        <v>635</v>
      </c>
      <c r="D45" s="89"/>
      <c r="E45" s="41"/>
      <c r="F45" s="41"/>
      <c r="G45" s="46">
        <v>0.55</v>
      </c>
      <c r="H45" s="233"/>
      <c r="I45" s="82">
        <v>0.66</v>
      </c>
      <c r="J45" s="81"/>
      <c r="K45" s="64"/>
      <c r="L45" s="64"/>
      <c r="M45" s="58"/>
      <c r="N45" s="58"/>
      <c r="O45" s="160"/>
      <c r="P45" s="160"/>
      <c r="Q45" s="162"/>
      <c r="R45" s="162"/>
      <c r="S45" s="162"/>
      <c r="T45" s="71">
        <f>IF(SUM(D45:S45)&gt;0,AVERAGE(D45:S45),99)</f>
        <v>0.605</v>
      </c>
    </row>
    <row r="46" spans="1:20" s="104" customFormat="1" ht="12.75" customHeight="1">
      <c r="A46" s="8">
        <v>42</v>
      </c>
      <c r="B46" s="33" t="s">
        <v>126</v>
      </c>
      <c r="C46" s="33" t="s">
        <v>117</v>
      </c>
      <c r="D46" s="89"/>
      <c r="E46" s="41">
        <v>0.375</v>
      </c>
      <c r="F46" s="41">
        <v>0.919</v>
      </c>
      <c r="G46" s="225"/>
      <c r="H46" s="233">
        <v>0.499</v>
      </c>
      <c r="I46" s="81"/>
      <c r="J46" s="81">
        <v>0.916</v>
      </c>
      <c r="K46" s="64">
        <v>0.59</v>
      </c>
      <c r="L46" s="64"/>
      <c r="M46" s="64"/>
      <c r="N46" s="64">
        <v>0.75</v>
      </c>
      <c r="O46" s="64"/>
      <c r="P46" s="64">
        <v>0.315</v>
      </c>
      <c r="Q46" s="162"/>
      <c r="R46" s="162">
        <v>0.627</v>
      </c>
      <c r="S46" s="162">
        <v>0.472</v>
      </c>
      <c r="T46" s="71">
        <f>IF(SUM(D46:S46)&gt;0,AVERAGE(D46:S46),99)</f>
        <v>0.6069999999999999</v>
      </c>
    </row>
    <row r="47" spans="1:20" ht="12.75" customHeight="1">
      <c r="A47" s="8">
        <v>43</v>
      </c>
      <c r="B47" s="97" t="s">
        <v>574</v>
      </c>
      <c r="C47" s="97" t="s">
        <v>575</v>
      </c>
      <c r="D47" s="40">
        <v>0.825</v>
      </c>
      <c r="E47" s="44">
        <v>0.375</v>
      </c>
      <c r="F47" s="44"/>
      <c r="G47" s="46">
        <v>0.77</v>
      </c>
      <c r="H47" s="233"/>
      <c r="I47" s="81"/>
      <c r="J47" s="81"/>
      <c r="K47" s="64"/>
      <c r="L47" s="59">
        <v>0.45</v>
      </c>
      <c r="M47" s="59"/>
      <c r="N47" s="64"/>
      <c r="O47" s="59">
        <v>0.555</v>
      </c>
      <c r="P47" s="59"/>
      <c r="Q47" s="211">
        <v>0.72</v>
      </c>
      <c r="R47" s="162"/>
      <c r="S47" s="162"/>
      <c r="T47" s="71">
        <f>IF(SUM(D47:S47)&gt;0,AVERAGE(D47:S47),99)</f>
        <v>0.6158333333333333</v>
      </c>
    </row>
    <row r="48" spans="1:20" ht="12.75" customHeight="1">
      <c r="A48" s="8">
        <v>44</v>
      </c>
      <c r="B48" s="33" t="s">
        <v>533</v>
      </c>
      <c r="C48" s="33" t="s">
        <v>512</v>
      </c>
      <c r="D48" s="89"/>
      <c r="E48" s="44"/>
      <c r="F48" s="44"/>
      <c r="G48" s="46"/>
      <c r="H48" s="82"/>
      <c r="I48" s="81"/>
      <c r="J48" s="81"/>
      <c r="K48" s="64">
        <v>0.59</v>
      </c>
      <c r="L48" s="64"/>
      <c r="M48" s="58"/>
      <c r="N48" s="58">
        <v>0.825</v>
      </c>
      <c r="O48" s="160"/>
      <c r="P48" s="160"/>
      <c r="Q48" s="162"/>
      <c r="R48" s="162">
        <v>0.627</v>
      </c>
      <c r="S48" s="162">
        <v>0.427</v>
      </c>
      <c r="T48" s="71">
        <f>IF(SUM(D48:S48)&gt;0,AVERAGE(D48:S48),99)</f>
        <v>0.61725</v>
      </c>
    </row>
    <row r="49" spans="1:20" ht="12.75" customHeight="1">
      <c r="A49" s="8">
        <v>45</v>
      </c>
      <c r="B49" s="33" t="s">
        <v>112</v>
      </c>
      <c r="C49" s="33" t="s">
        <v>120</v>
      </c>
      <c r="D49" s="89"/>
      <c r="E49" s="41"/>
      <c r="F49" s="41">
        <v>0.84</v>
      </c>
      <c r="G49" s="46"/>
      <c r="H49" s="233"/>
      <c r="I49" s="81"/>
      <c r="J49" s="81">
        <v>0.77</v>
      </c>
      <c r="K49" s="64">
        <v>0.818</v>
      </c>
      <c r="L49" s="64">
        <v>0.55</v>
      </c>
      <c r="M49" s="58"/>
      <c r="N49" s="58"/>
      <c r="O49" s="160"/>
      <c r="P49" s="160">
        <v>0.189</v>
      </c>
      <c r="Q49" s="162"/>
      <c r="R49" s="162">
        <v>0.627</v>
      </c>
      <c r="S49" s="162"/>
      <c r="T49" s="71">
        <f>IF(SUM(D49:S49)&gt;0,AVERAGE(D49:S49),99)</f>
        <v>0.6323333333333333</v>
      </c>
    </row>
    <row r="50" spans="1:20" ht="12.75" customHeight="1">
      <c r="A50" s="8">
        <v>46</v>
      </c>
      <c r="B50" s="33" t="s">
        <v>609</v>
      </c>
      <c r="C50" s="33" t="s">
        <v>610</v>
      </c>
      <c r="D50" s="89"/>
      <c r="E50" s="41"/>
      <c r="F50" s="90">
        <v>0.799</v>
      </c>
      <c r="G50" s="46"/>
      <c r="H50" s="83"/>
      <c r="I50" s="81"/>
      <c r="J50" s="81">
        <v>0.77</v>
      </c>
      <c r="K50" s="64">
        <v>0.59</v>
      </c>
      <c r="L50" s="64"/>
      <c r="M50" s="58"/>
      <c r="N50" s="58">
        <v>0.375</v>
      </c>
      <c r="O50" s="64"/>
      <c r="P50" s="64"/>
      <c r="Q50" s="162"/>
      <c r="R50" s="162"/>
      <c r="S50" s="162"/>
      <c r="T50" s="71">
        <f>IF(SUM(D50:S50)&gt;0,AVERAGE(D50:S50),99)</f>
        <v>0.6335</v>
      </c>
    </row>
    <row r="51" spans="1:20" ht="12.75" customHeight="1">
      <c r="A51" s="8">
        <v>47</v>
      </c>
      <c r="B51" s="33" t="s">
        <v>549</v>
      </c>
      <c r="C51" s="33" t="s">
        <v>523</v>
      </c>
      <c r="D51" s="89"/>
      <c r="E51" s="41"/>
      <c r="F51" s="41"/>
      <c r="G51" s="225"/>
      <c r="H51" s="233"/>
      <c r="I51" s="81"/>
      <c r="J51" s="81"/>
      <c r="K51" s="64">
        <v>0.863</v>
      </c>
      <c r="L51" s="64"/>
      <c r="M51" s="58">
        <v>0.833</v>
      </c>
      <c r="N51" s="58"/>
      <c r="O51" s="160"/>
      <c r="P51" s="160"/>
      <c r="Q51" s="162">
        <v>0.81</v>
      </c>
      <c r="R51" s="162">
        <v>0.487</v>
      </c>
      <c r="S51" s="162"/>
      <c r="T51" s="71">
        <f>IF(SUM(D51:S51)&gt;0,AVERAGE(D51:S51),99)</f>
        <v>0.7482500000000001</v>
      </c>
    </row>
    <row r="52" spans="1:20" s="104" customFormat="1" ht="12.75" customHeight="1">
      <c r="A52" s="8">
        <v>48</v>
      </c>
      <c r="B52" s="33" t="s">
        <v>532</v>
      </c>
      <c r="C52" s="33" t="s">
        <v>511</v>
      </c>
      <c r="D52" s="89"/>
      <c r="E52" s="41"/>
      <c r="F52" s="41">
        <v>0.679</v>
      </c>
      <c r="G52" s="225"/>
      <c r="H52" s="83">
        <v>0.899</v>
      </c>
      <c r="I52" s="81"/>
      <c r="J52" s="81">
        <v>0.953</v>
      </c>
      <c r="K52" s="64"/>
      <c r="L52" s="64">
        <v>0.85</v>
      </c>
      <c r="M52" s="58"/>
      <c r="N52" s="58">
        <v>0.975</v>
      </c>
      <c r="O52" s="160"/>
      <c r="P52" s="160"/>
      <c r="Q52" s="162"/>
      <c r="R52" s="162">
        <v>0.673</v>
      </c>
      <c r="S52" s="162"/>
      <c r="T52" s="71">
        <f>IF(SUM(D52:S52)&gt;0,AVERAGE(D52:S52),99)</f>
        <v>0.8381666666666666</v>
      </c>
    </row>
    <row r="53" spans="1:20" ht="12.75" customHeight="1">
      <c r="A53" s="8">
        <v>49</v>
      </c>
      <c r="B53" s="33" t="s">
        <v>535</v>
      </c>
      <c r="C53" s="33" t="s">
        <v>514</v>
      </c>
      <c r="D53" s="89"/>
      <c r="E53" s="90">
        <v>0.975</v>
      </c>
      <c r="F53" s="41"/>
      <c r="G53" s="83">
        <v>0.99</v>
      </c>
      <c r="H53" s="83">
        <v>1.1</v>
      </c>
      <c r="I53" s="81"/>
      <c r="J53" s="81">
        <v>0.99</v>
      </c>
      <c r="K53" s="64">
        <v>0.954</v>
      </c>
      <c r="L53" s="64">
        <v>0.95</v>
      </c>
      <c r="M53" s="58"/>
      <c r="N53" s="58">
        <v>0.975</v>
      </c>
      <c r="O53" s="160"/>
      <c r="P53" s="160">
        <v>0.329</v>
      </c>
      <c r="Q53" s="162"/>
      <c r="R53" s="162">
        <v>0.673</v>
      </c>
      <c r="S53" s="162">
        <v>0.472</v>
      </c>
      <c r="T53" s="71">
        <f>IF(SUM(D53:S53)&gt;0,AVERAGE(D53:S53),99)</f>
        <v>0.8408</v>
      </c>
    </row>
    <row r="54" spans="1:20" ht="12.75" customHeight="1">
      <c r="A54" s="8">
        <v>50</v>
      </c>
      <c r="B54" s="33" t="s">
        <v>546</v>
      </c>
      <c r="C54" s="33" t="s">
        <v>520</v>
      </c>
      <c r="D54" s="89">
        <v>0.975</v>
      </c>
      <c r="E54" s="41">
        <v>0.825</v>
      </c>
      <c r="F54" s="41"/>
      <c r="G54" s="225"/>
      <c r="H54" s="233"/>
      <c r="I54" s="81"/>
      <c r="J54" s="81"/>
      <c r="K54" s="64"/>
      <c r="L54" s="64">
        <v>0.85</v>
      </c>
      <c r="M54" s="64"/>
      <c r="N54" s="64"/>
      <c r="O54" s="160"/>
      <c r="P54" s="160"/>
      <c r="Q54" s="162">
        <v>0.81</v>
      </c>
      <c r="R54" s="162"/>
      <c r="S54" s="162"/>
      <c r="T54" s="71">
        <f>IF(SUM(D54:S54)&gt;0,AVERAGE(D54:S54),99)</f>
        <v>0.865</v>
      </c>
    </row>
    <row r="55" spans="1:20" ht="12.75">
      <c r="A55" s="8">
        <v>51</v>
      </c>
      <c r="B55" s="33" t="s">
        <v>110</v>
      </c>
      <c r="C55" s="33" t="s">
        <v>118</v>
      </c>
      <c r="D55" s="89">
        <v>0.975</v>
      </c>
      <c r="E55" s="90">
        <v>0.825</v>
      </c>
      <c r="F55" s="41"/>
      <c r="G55" s="83">
        <v>0.88</v>
      </c>
      <c r="H55" s="83"/>
      <c r="I55" s="81"/>
      <c r="J55" s="81"/>
      <c r="K55" s="64"/>
      <c r="L55" s="64">
        <v>0.8</v>
      </c>
      <c r="M55" s="59"/>
      <c r="N55" s="59"/>
      <c r="O55" s="64"/>
      <c r="P55" s="64"/>
      <c r="Q55" s="162"/>
      <c r="R55" s="162"/>
      <c r="S55" s="162"/>
      <c r="T55" s="71">
        <f>IF(SUM(D55:S55)&gt;0,AVERAGE(D55:S55),99)</f>
        <v>0.8699999999999999</v>
      </c>
    </row>
    <row r="56" spans="1:20" ht="12.75" customHeight="1">
      <c r="A56" s="8">
        <v>52</v>
      </c>
      <c r="B56" s="33" t="s">
        <v>114</v>
      </c>
      <c r="C56" s="33" t="s">
        <v>122</v>
      </c>
      <c r="D56" s="89">
        <v>0.975</v>
      </c>
      <c r="E56" s="41">
        <v>0.675</v>
      </c>
      <c r="F56" s="41"/>
      <c r="G56" s="225">
        <v>0.99</v>
      </c>
      <c r="H56" s="233"/>
      <c r="I56" s="81"/>
      <c r="J56" s="81"/>
      <c r="K56" s="64"/>
      <c r="L56" s="64">
        <v>0.95</v>
      </c>
      <c r="M56" s="64"/>
      <c r="N56" s="64"/>
      <c r="O56" s="64">
        <v>0.777</v>
      </c>
      <c r="P56" s="64"/>
      <c r="Q56" s="162"/>
      <c r="R56" s="162"/>
      <c r="S56" s="162"/>
      <c r="T56" s="71">
        <f>IF(SUM(D56:S56)&gt;0,AVERAGE(D56:S56),99)</f>
        <v>0.8734</v>
      </c>
    </row>
    <row r="57" spans="1:20" ht="13.5" customHeight="1">
      <c r="A57" s="8">
        <v>53</v>
      </c>
      <c r="B57" s="33" t="s">
        <v>611</v>
      </c>
      <c r="C57" s="33" t="s">
        <v>612</v>
      </c>
      <c r="D57" s="89"/>
      <c r="E57" s="44"/>
      <c r="F57" s="90">
        <v>0.919</v>
      </c>
      <c r="G57" s="46"/>
      <c r="H57" s="83">
        <v>0.899</v>
      </c>
      <c r="I57" s="81"/>
      <c r="J57" s="81"/>
      <c r="K57" s="64">
        <v>0.954</v>
      </c>
      <c r="L57" s="64"/>
      <c r="M57" s="58">
        <v>0.833</v>
      </c>
      <c r="N57" s="58"/>
      <c r="O57" s="160"/>
      <c r="P57" s="160"/>
      <c r="Q57" s="162"/>
      <c r="R57" s="162"/>
      <c r="S57" s="162"/>
      <c r="T57" s="71">
        <f>IF(SUM(D57:S57)&gt;0,AVERAGE(D57:S57),99)</f>
        <v>0.9012500000000001</v>
      </c>
    </row>
    <row r="58" spans="1:20" ht="12.75" customHeight="1">
      <c r="A58" s="8">
        <v>54</v>
      </c>
      <c r="B58" s="33" t="s">
        <v>596</v>
      </c>
      <c r="C58" s="33" t="s">
        <v>597</v>
      </c>
      <c r="D58" s="89"/>
      <c r="E58" s="41">
        <v>0.975</v>
      </c>
      <c r="F58" s="41"/>
      <c r="G58" s="225"/>
      <c r="H58" s="233"/>
      <c r="I58" s="81">
        <v>0.99</v>
      </c>
      <c r="J58" s="81"/>
      <c r="K58" s="64">
        <v>0.772</v>
      </c>
      <c r="L58" s="64"/>
      <c r="M58" s="58"/>
      <c r="N58" s="58">
        <v>0.975</v>
      </c>
      <c r="O58" s="161"/>
      <c r="P58" s="161"/>
      <c r="Q58" s="162"/>
      <c r="R58" s="162"/>
      <c r="S58" s="162"/>
      <c r="T58" s="71">
        <f>IF(SUM(D58:S58)&gt;0,AVERAGE(D58:S58),99)</f>
        <v>0.928</v>
      </c>
    </row>
    <row r="59" spans="1:20" ht="12.75" customHeight="1">
      <c r="A59" s="8">
        <v>55</v>
      </c>
      <c r="B59" s="33" t="s">
        <v>115</v>
      </c>
      <c r="C59" s="33" t="s">
        <v>123</v>
      </c>
      <c r="D59" s="89">
        <v>0.975</v>
      </c>
      <c r="E59" s="90">
        <v>0.975</v>
      </c>
      <c r="F59" s="41"/>
      <c r="G59" s="46"/>
      <c r="H59" s="82"/>
      <c r="I59" s="81"/>
      <c r="J59" s="81">
        <v>0.99</v>
      </c>
      <c r="K59" s="64">
        <v>0.863</v>
      </c>
      <c r="L59" s="64"/>
      <c r="M59" s="59"/>
      <c r="N59" s="59"/>
      <c r="O59" s="160"/>
      <c r="P59" s="160"/>
      <c r="Q59" s="162"/>
      <c r="R59" s="162"/>
      <c r="S59" s="162"/>
      <c r="T59" s="71">
        <f>IF(SUM(D59:S59)&gt;0,AVERAGE(D59:S59),99)</f>
        <v>0.95075</v>
      </c>
    </row>
    <row r="60" spans="1:20" s="32" customFormat="1" ht="12.75">
      <c r="A60" s="8">
        <v>56</v>
      </c>
      <c r="B60" s="33" t="s">
        <v>534</v>
      </c>
      <c r="C60" s="33" t="s">
        <v>513</v>
      </c>
      <c r="D60" s="89"/>
      <c r="E60" s="41">
        <v>0.975</v>
      </c>
      <c r="F60" s="41"/>
      <c r="G60" s="225"/>
      <c r="H60" s="82"/>
      <c r="I60" s="81">
        <v>0.99</v>
      </c>
      <c r="J60" s="81"/>
      <c r="K60" s="64"/>
      <c r="L60" s="64"/>
      <c r="M60" s="58"/>
      <c r="N60" s="58">
        <v>0.975</v>
      </c>
      <c r="O60" s="64"/>
      <c r="P60" s="64"/>
      <c r="Q60" s="162"/>
      <c r="R60" s="162"/>
      <c r="S60" s="162"/>
      <c r="T60" s="71">
        <f>IF(SUM(D60:S60)&gt;0,AVERAGE(D60:S60),99)</f>
        <v>0.98</v>
      </c>
    </row>
    <row r="61" spans="1:20" ht="12.75">
      <c r="A61" s="8"/>
      <c r="B61" s="97"/>
      <c r="C61" s="97"/>
      <c r="D61" s="89"/>
      <c r="E61" s="41"/>
      <c r="F61" s="44"/>
      <c r="G61" s="225"/>
      <c r="H61" s="233"/>
      <c r="I61" s="81"/>
      <c r="J61" s="81"/>
      <c r="K61" s="64"/>
      <c r="L61" s="64"/>
      <c r="M61" s="58"/>
      <c r="N61" s="58"/>
      <c r="O61" s="160"/>
      <c r="P61" s="160"/>
      <c r="Q61" s="162"/>
      <c r="R61" s="162"/>
      <c r="S61" s="162"/>
      <c r="T61" s="71">
        <f>IF(SUM(D61:S61)&gt;0,AVERAGE(D61:S61),99)</f>
        <v>99</v>
      </c>
    </row>
    <row r="62" spans="1:20" s="32" customFormat="1" ht="12.75">
      <c r="A62" s="8"/>
      <c r="B62" s="97"/>
      <c r="C62" s="97"/>
      <c r="D62" s="40"/>
      <c r="E62" s="90"/>
      <c r="F62" s="41"/>
      <c r="G62" s="83"/>
      <c r="H62" s="83"/>
      <c r="I62" s="81"/>
      <c r="J62" s="81"/>
      <c r="K62" s="64"/>
      <c r="L62" s="64"/>
      <c r="M62" s="59"/>
      <c r="N62" s="64"/>
      <c r="O62" s="64"/>
      <c r="P62" s="64"/>
      <c r="Q62" s="162"/>
      <c r="R62" s="162"/>
      <c r="S62" s="162"/>
      <c r="T62" s="71">
        <f>IF(SUM(D62:S62)&gt;0,AVERAGE(D62:S62),99)</f>
        <v>99</v>
      </c>
    </row>
    <row r="63" spans="1:20" ht="12.75" customHeight="1">
      <c r="A63" s="8"/>
      <c r="B63" s="97"/>
      <c r="C63" s="97"/>
      <c r="D63" s="40"/>
      <c r="E63" s="41"/>
      <c r="F63" s="41"/>
      <c r="G63" s="225"/>
      <c r="H63" s="83"/>
      <c r="I63" s="81"/>
      <c r="J63" s="81"/>
      <c r="K63" s="64"/>
      <c r="L63" s="64"/>
      <c r="M63" s="59"/>
      <c r="N63" s="64"/>
      <c r="O63" s="64"/>
      <c r="P63" s="64"/>
      <c r="Q63" s="162"/>
      <c r="R63" s="162"/>
      <c r="S63" s="162"/>
      <c r="T63" s="71">
        <f>IF(SUM(D63:S63)&gt;0,AVERAGE(D63:S63),99)</f>
        <v>99</v>
      </c>
    </row>
    <row r="64" spans="1:20" s="32" customFormat="1" ht="12.75" customHeight="1">
      <c r="A64" s="8"/>
      <c r="B64" s="97"/>
      <c r="C64" s="97"/>
      <c r="D64" s="89"/>
      <c r="E64" s="41"/>
      <c r="F64" s="41"/>
      <c r="G64" s="225"/>
      <c r="H64" s="233"/>
      <c r="I64" s="82"/>
      <c r="J64" s="82"/>
      <c r="K64" s="59"/>
      <c r="L64" s="64"/>
      <c r="M64" s="58"/>
      <c r="N64" s="58"/>
      <c r="O64" s="160"/>
      <c r="P64" s="160"/>
      <c r="Q64" s="162"/>
      <c r="R64" s="162"/>
      <c r="S64" s="162"/>
      <c r="T64" s="71">
        <f>IF(SUM(D64:S64)&gt;0,AVERAGE(D64:S64),99)</f>
        <v>99</v>
      </c>
    </row>
    <row r="65" spans="1:20" s="32" customFormat="1" ht="12.75" customHeight="1">
      <c r="A65" s="8"/>
      <c r="B65" s="33"/>
      <c r="C65" s="33"/>
      <c r="D65" s="89"/>
      <c r="E65" s="41"/>
      <c r="F65" s="41"/>
      <c r="G65" s="225"/>
      <c r="H65" s="233"/>
      <c r="I65" s="81"/>
      <c r="J65" s="81"/>
      <c r="K65" s="64"/>
      <c r="L65" s="64"/>
      <c r="M65" s="58"/>
      <c r="N65" s="58"/>
      <c r="O65" s="64"/>
      <c r="P65" s="64"/>
      <c r="Q65" s="162"/>
      <c r="R65" s="162"/>
      <c r="S65" s="162"/>
      <c r="T65" s="71">
        <f>IF(SUM(D65:S65)&gt;0,AVERAGE(D65:S65),99)</f>
        <v>99</v>
      </c>
    </row>
    <row r="66" spans="1:20" s="32" customFormat="1" ht="12.75" customHeight="1">
      <c r="A66" s="8"/>
      <c r="B66" s="33"/>
      <c r="C66" s="33"/>
      <c r="D66" s="89"/>
      <c r="E66" s="90"/>
      <c r="F66" s="41"/>
      <c r="G66" s="83"/>
      <c r="H66" s="83"/>
      <c r="I66" s="81"/>
      <c r="J66" s="81"/>
      <c r="K66" s="64"/>
      <c r="L66" s="64"/>
      <c r="M66" s="64"/>
      <c r="N66" s="64"/>
      <c r="O66" s="160"/>
      <c r="P66" s="160"/>
      <c r="Q66" s="162"/>
      <c r="R66" s="162"/>
      <c r="S66" s="162"/>
      <c r="T66" s="71">
        <f>IF(SUM(D66:S66)&gt;0,AVERAGE(D66:S66),99)</f>
        <v>99</v>
      </c>
    </row>
    <row r="67" spans="1:20" s="32" customFormat="1" ht="12.75" customHeight="1">
      <c r="A67" s="8"/>
      <c r="B67" s="266"/>
      <c r="C67" s="266"/>
      <c r="D67" s="89"/>
      <c r="E67" s="44"/>
      <c r="F67" s="41"/>
      <c r="G67" s="46"/>
      <c r="H67" s="82"/>
      <c r="I67" s="81"/>
      <c r="J67" s="81"/>
      <c r="K67" s="64"/>
      <c r="L67" s="59"/>
      <c r="M67" s="59"/>
      <c r="N67" s="59"/>
      <c r="O67" s="160"/>
      <c r="P67" s="160"/>
      <c r="Q67" s="162"/>
      <c r="R67" s="162"/>
      <c r="S67" s="162"/>
      <c r="T67" s="71">
        <f>IF(SUM(D67:S67)&gt;0,AVERAGE(D67:S67),99)</f>
        <v>99</v>
      </c>
    </row>
    <row r="68" spans="1:20" s="32" customFormat="1" ht="12.75" customHeight="1">
      <c r="A68" s="8"/>
      <c r="B68" s="207"/>
      <c r="C68" s="207"/>
      <c r="D68" s="89"/>
      <c r="E68" s="44"/>
      <c r="F68" s="44"/>
      <c r="G68" s="46"/>
      <c r="H68" s="82"/>
      <c r="I68" s="81"/>
      <c r="J68" s="81"/>
      <c r="K68" s="64"/>
      <c r="L68" s="64"/>
      <c r="M68" s="59"/>
      <c r="N68" s="59"/>
      <c r="O68" s="160"/>
      <c r="P68" s="160"/>
      <c r="Q68" s="162"/>
      <c r="R68" s="162"/>
      <c r="S68" s="162"/>
      <c r="T68" s="71">
        <f>IF(SUM(D68:S68)&gt;0,AVERAGE(D68:S68),99)</f>
        <v>99</v>
      </c>
    </row>
    <row r="69" spans="1:20" s="32" customFormat="1" ht="12.75" customHeight="1">
      <c r="A69" s="8"/>
      <c r="B69" s="255"/>
      <c r="C69" s="255"/>
      <c r="D69" s="40"/>
      <c r="E69" s="41"/>
      <c r="F69" s="41"/>
      <c r="G69" s="225"/>
      <c r="H69" s="83"/>
      <c r="I69" s="81"/>
      <c r="J69" s="81"/>
      <c r="K69" s="64"/>
      <c r="L69" s="64"/>
      <c r="M69" s="64"/>
      <c r="N69" s="64"/>
      <c r="O69" s="64"/>
      <c r="P69" s="64"/>
      <c r="Q69" s="162"/>
      <c r="R69" s="162"/>
      <c r="S69" s="162"/>
      <c r="T69" s="71">
        <f>IF(SUM(D69:S69)&gt;0,AVERAGE(D69:S69),99)</f>
        <v>99</v>
      </c>
    </row>
    <row r="70" spans="1:20" s="32" customFormat="1" ht="12.75" customHeight="1">
      <c r="A70" s="8"/>
      <c r="B70" s="212"/>
      <c r="C70" s="212"/>
      <c r="D70" s="40"/>
      <c r="E70" s="90"/>
      <c r="F70" s="41"/>
      <c r="G70" s="83"/>
      <c r="H70" s="83"/>
      <c r="I70" s="81"/>
      <c r="J70" s="81"/>
      <c r="K70" s="64"/>
      <c r="L70" s="64"/>
      <c r="M70" s="59"/>
      <c r="N70" s="64"/>
      <c r="O70" s="64"/>
      <c r="P70" s="64"/>
      <c r="Q70" s="162"/>
      <c r="R70" s="162"/>
      <c r="S70" s="162"/>
      <c r="T70" s="71">
        <f>IF(SUM(D70:S70)&gt;0,AVERAGE(D70:S70),99)</f>
        <v>99</v>
      </c>
    </row>
    <row r="71" spans="1:20" ht="12.75">
      <c r="A71" s="265"/>
      <c r="B71" s="267" t="s">
        <v>5</v>
      </c>
      <c r="C71" s="268">
        <f>COUNTA(C67:C70)</f>
        <v>0</v>
      </c>
      <c r="D71" s="269"/>
      <c r="E71" s="270"/>
      <c r="F71" s="270"/>
      <c r="G71" s="270"/>
      <c r="H71" s="271"/>
      <c r="I71" s="272"/>
      <c r="J71" s="272"/>
      <c r="K71" s="270"/>
      <c r="L71" s="270"/>
      <c r="M71" s="272"/>
      <c r="N71" s="272"/>
      <c r="O71" s="270"/>
      <c r="P71" s="270"/>
      <c r="Q71" s="272"/>
      <c r="R71" s="272"/>
      <c r="S71" s="272"/>
      <c r="T71" s="265"/>
    </row>
    <row r="72" ht="12.75">
      <c r="G72" s="108"/>
    </row>
    <row r="73" ht="12.75">
      <c r="G73" s="108"/>
    </row>
  </sheetData>
  <sheetProtection selectLockedCells="1" selectUnlockedCells="1"/>
  <autoFilter ref="A4:T71">
    <sortState ref="A5:T73">
      <sortCondition sortBy="value" ref="T5:T73"/>
    </sortState>
  </autoFilter>
  <mergeCells count="6">
    <mergeCell ref="Q2:S2"/>
    <mergeCell ref="A1:B1"/>
    <mergeCell ref="A2:B3"/>
    <mergeCell ref="D2:F2"/>
    <mergeCell ref="G2:J2"/>
    <mergeCell ref="K2:O2"/>
  </mergeCells>
  <printOptions horizontalCentered="1"/>
  <pageMargins left="0.25" right="0.25" top="1" bottom="1" header="0.5" footer="0.5"/>
  <pageSetup fitToHeight="3" horizontalDpi="600" verticalDpi="600" orientation="landscape" scale="44" r:id="rId2"/>
  <headerFooter alignWithMargins="0">
    <oddFooter>&amp;LPoints in RED were awarded for playing in a higher age division!&amp;CPrint Date: &amp;D&amp;RPage &amp;P</oddFooter>
  </headerFooter>
  <rowBreaks count="1" manualBreakCount="1">
    <brk id="72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Buckeye</dc:creator>
  <cp:keywords/>
  <dc:description/>
  <cp:lastModifiedBy>Erva2</cp:lastModifiedBy>
  <cp:lastPrinted>2019-05-01T19:19:25Z</cp:lastPrinted>
  <dcterms:created xsi:type="dcterms:W3CDTF">2002-02-11T01:10:54Z</dcterms:created>
  <dcterms:modified xsi:type="dcterms:W3CDTF">2019-05-01T19:19:29Z</dcterms:modified>
  <cp:category/>
  <cp:version/>
  <cp:contentType/>
  <cp:contentStatus/>
</cp:coreProperties>
</file>