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5" yWindow="840" windowWidth="19440" windowHeight="15600" activeTab="2"/>
  </bookViews>
  <sheets>
    <sheet name="General_Instructions" sheetId="1" r:id="rId1"/>
    <sheet name="Risk Assessment Tool" sheetId="2" r:id="rId2"/>
    <sheet name="Mitigation Checklist" sheetId="16" r:id="rId3"/>
    <sheet name="Responses" sheetId="4" state="hidden" r:id="rId4"/>
    <sheet name="Summaries" sheetId="5" state="hidden" r:id="rId5"/>
    <sheet name="Risk Rating" sheetId="6" state="hidden" r:id="rId6"/>
    <sheet name="Staff Knowledge" sheetId="7" state="hidden" r:id="rId7"/>
    <sheet name="Specific Measures" sheetId="8" state="hidden" r:id="rId8"/>
    <sheet name="Emergency Readiness" sheetId="9" state="hidden" r:id="rId9"/>
    <sheet name="Isolation Capacity" sheetId="10" state="hidden" r:id="rId10"/>
    <sheet name="Stakeholder Coordination" sheetId="11" state="hidden" r:id="rId11"/>
    <sheet name="Logistics Coordination" sheetId="12" state="hidden" r:id="rId12"/>
    <sheet name="Risk Communication" sheetId="13" state="hidden" r:id="rId13"/>
    <sheet name="Public Health" sheetId="14" state="hidden" r:id="rId14"/>
    <sheet name="LUTs" sheetId="15" state="hidden" r:id="rId15"/>
  </sheets>
  <definedNames>
    <definedName name="_GoBack" localSheetId="2">#REF!</definedName>
    <definedName name="_GoBack" localSheetId="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16" l="1"/>
  <c r="I11" i="16"/>
  <c r="I12" i="16"/>
  <c r="I13" i="16"/>
  <c r="I15" i="16"/>
  <c r="I16" i="16"/>
  <c r="I17" i="16"/>
  <c r="I19" i="16"/>
  <c r="I20" i="16"/>
  <c r="I21" i="16"/>
  <c r="I22" i="16"/>
  <c r="I23" i="16"/>
  <c r="I24" i="16"/>
  <c r="I25" i="16"/>
  <c r="I26" i="16"/>
  <c r="I27" i="16"/>
  <c r="I29" i="16"/>
  <c r="I30" i="16"/>
  <c r="I31" i="16"/>
  <c r="I32" i="16"/>
  <c r="I33" i="16"/>
  <c r="I35" i="16"/>
  <c r="I36" i="16"/>
  <c r="I37" i="16"/>
  <c r="I38" i="16"/>
  <c r="I39" i="16"/>
  <c r="I40" i="16"/>
  <c r="I42" i="16"/>
  <c r="I43" i="16"/>
  <c r="I44" i="16"/>
  <c r="I45" i="16"/>
  <c r="I46" i="16"/>
  <c r="I49" i="16"/>
  <c r="I50" i="16"/>
  <c r="I51" i="16"/>
  <c r="I52" i="16"/>
  <c r="I53" i="16"/>
  <c r="I54" i="16"/>
  <c r="I55" i="16"/>
  <c r="I56" i="16"/>
  <c r="I57" i="16"/>
  <c r="I58" i="16"/>
  <c r="I59" i="16"/>
  <c r="H79" i="16" s="1"/>
  <c r="E82" i="16" s="1"/>
  <c r="I60" i="16"/>
  <c r="G79" i="16" s="1"/>
  <c r="E81" i="16" s="1"/>
  <c r="I63" i="16"/>
  <c r="I64" i="16"/>
  <c r="I65" i="16"/>
  <c r="I66" i="16"/>
  <c r="I67" i="16"/>
  <c r="I68" i="16"/>
  <c r="I69" i="16"/>
  <c r="I72" i="16"/>
  <c r="I73" i="16"/>
  <c r="I74" i="16"/>
  <c r="F77" i="16"/>
  <c r="G77" i="16"/>
  <c r="D81" i="16" s="1"/>
  <c r="H77" i="16"/>
  <c r="D80" i="16"/>
  <c r="D82" i="16"/>
  <c r="F79" i="16" l="1"/>
  <c r="E80" i="16" s="1"/>
  <c r="I77" i="16"/>
  <c r="D77" i="16" s="1"/>
  <c r="E79" i="16" s="1"/>
  <c r="E118" i="14"/>
  <c r="D118" i="14"/>
  <c r="C118" i="14"/>
  <c r="B118" i="14"/>
  <c r="A118" i="14"/>
  <c r="E117" i="14"/>
  <c r="D117" i="14"/>
  <c r="C117" i="14"/>
  <c r="B117" i="14"/>
  <c r="A117" i="14"/>
  <c r="E116" i="14"/>
  <c r="D116" i="14"/>
  <c r="C116" i="14"/>
  <c r="B116" i="14"/>
  <c r="A116" i="14"/>
  <c r="E115" i="14"/>
  <c r="D115" i="14"/>
  <c r="C115" i="14"/>
  <c r="B115" i="14"/>
  <c r="A115" i="14"/>
  <c r="E114" i="14"/>
  <c r="D114" i="14"/>
  <c r="C114" i="14"/>
  <c r="B114" i="14"/>
  <c r="A114" i="14"/>
  <c r="E113" i="14"/>
  <c r="D113" i="14"/>
  <c r="C113" i="14"/>
  <c r="B113" i="14"/>
  <c r="A113" i="14"/>
  <c r="E112" i="14"/>
  <c r="D112" i="14"/>
  <c r="C112" i="14"/>
  <c r="B112" i="14"/>
  <c r="A112" i="14"/>
  <c r="E111" i="14"/>
  <c r="D111" i="14"/>
  <c r="C111" i="14"/>
  <c r="B111" i="14"/>
  <c r="A111" i="14"/>
  <c r="E110" i="14"/>
  <c r="D110" i="14"/>
  <c r="C110" i="14"/>
  <c r="B110" i="14"/>
  <c r="A110" i="14"/>
  <c r="E109" i="14"/>
  <c r="J109" i="14" s="1"/>
  <c r="D109" i="14"/>
  <c r="I109" i="14" s="1"/>
  <c r="C109" i="14"/>
  <c r="H109" i="14" s="1"/>
  <c r="G109" i="14" s="1"/>
  <c r="F109" i="14" s="1"/>
  <c r="B109" i="14"/>
  <c r="A109" i="14"/>
  <c r="E108" i="14"/>
  <c r="J108" i="14" s="1"/>
  <c r="D108" i="14"/>
  <c r="I108" i="14" s="1"/>
  <c r="C108" i="14"/>
  <c r="H108" i="14" s="1"/>
  <c r="G108" i="14" s="1"/>
  <c r="F108" i="14" s="1"/>
  <c r="B108" i="14"/>
  <c r="A108" i="14"/>
  <c r="E107" i="14"/>
  <c r="J107" i="14" s="1"/>
  <c r="D107" i="14"/>
  <c r="I107" i="14" s="1"/>
  <c r="C107" i="14"/>
  <c r="H107" i="14" s="1"/>
  <c r="G107" i="14" s="1"/>
  <c r="F107" i="14" s="1"/>
  <c r="B107" i="14"/>
  <c r="A107" i="14"/>
  <c r="E106" i="14"/>
  <c r="J106" i="14" s="1"/>
  <c r="D106" i="14"/>
  <c r="I106" i="14" s="1"/>
  <c r="C106" i="14"/>
  <c r="H106" i="14" s="1"/>
  <c r="G106" i="14" s="1"/>
  <c r="F106" i="14" s="1"/>
  <c r="B106" i="14"/>
  <c r="A106" i="14"/>
  <c r="E105" i="14"/>
  <c r="J105" i="14" s="1"/>
  <c r="D105" i="14"/>
  <c r="I105" i="14" s="1"/>
  <c r="C105" i="14"/>
  <c r="H105" i="14" s="1"/>
  <c r="G105" i="14" s="1"/>
  <c r="F105" i="14" s="1"/>
  <c r="B105" i="14"/>
  <c r="A105" i="14"/>
  <c r="E104" i="14"/>
  <c r="J104" i="14" s="1"/>
  <c r="D104" i="14"/>
  <c r="I104" i="14" s="1"/>
  <c r="C104" i="14"/>
  <c r="H104" i="14" s="1"/>
  <c r="G104" i="14" s="1"/>
  <c r="F104" i="14" s="1"/>
  <c r="B104" i="14"/>
  <c r="A104" i="14"/>
  <c r="E103" i="14"/>
  <c r="J103" i="14" s="1"/>
  <c r="D103" i="14"/>
  <c r="I103" i="14" s="1"/>
  <c r="C103" i="14"/>
  <c r="H103" i="14" s="1"/>
  <c r="G103" i="14" s="1"/>
  <c r="F103" i="14" s="1"/>
  <c r="B103" i="14"/>
  <c r="A103" i="14"/>
  <c r="E102" i="14"/>
  <c r="J102" i="14" s="1"/>
  <c r="D102" i="14"/>
  <c r="I102" i="14" s="1"/>
  <c r="C102" i="14"/>
  <c r="H102" i="14" s="1"/>
  <c r="G102" i="14" s="1"/>
  <c r="F102" i="14" s="1"/>
  <c r="B102" i="14"/>
  <c r="A102" i="14"/>
  <c r="E101" i="14"/>
  <c r="J101" i="14" s="1"/>
  <c r="D101" i="14"/>
  <c r="I101" i="14" s="1"/>
  <c r="C101" i="14"/>
  <c r="H101" i="14" s="1"/>
  <c r="G101" i="14" s="1"/>
  <c r="F101" i="14" s="1"/>
  <c r="B101" i="14"/>
  <c r="A101" i="14"/>
  <c r="E100" i="14"/>
  <c r="J100" i="14" s="1"/>
  <c r="D100" i="14"/>
  <c r="I100" i="14" s="1"/>
  <c r="C100" i="14"/>
  <c r="H100" i="14" s="1"/>
  <c r="G100" i="14" s="1"/>
  <c r="F100" i="14" s="1"/>
  <c r="B100" i="14"/>
  <c r="A100" i="14"/>
  <c r="E99" i="14"/>
  <c r="J99" i="14" s="1"/>
  <c r="D99" i="14"/>
  <c r="I99" i="14" s="1"/>
  <c r="C99" i="14"/>
  <c r="H99" i="14" s="1"/>
  <c r="G99" i="14" s="1"/>
  <c r="F99" i="14" s="1"/>
  <c r="B99" i="14"/>
  <c r="A99" i="14"/>
  <c r="E98" i="14"/>
  <c r="J98" i="14" s="1"/>
  <c r="D98" i="14"/>
  <c r="I98" i="14" s="1"/>
  <c r="C98" i="14"/>
  <c r="H98" i="14" s="1"/>
  <c r="G98" i="14" s="1"/>
  <c r="F98" i="14" s="1"/>
  <c r="B98" i="14"/>
  <c r="A98" i="14"/>
  <c r="E97" i="14"/>
  <c r="J97" i="14" s="1"/>
  <c r="D97" i="14"/>
  <c r="I97" i="14" s="1"/>
  <c r="C97" i="14"/>
  <c r="H97" i="14" s="1"/>
  <c r="G97" i="14" s="1"/>
  <c r="F97" i="14" s="1"/>
  <c r="B97" i="14"/>
  <c r="A97" i="14"/>
  <c r="E96" i="14"/>
  <c r="J96" i="14" s="1"/>
  <c r="D96" i="14"/>
  <c r="I96" i="14" s="1"/>
  <c r="C96" i="14"/>
  <c r="H96" i="14" s="1"/>
  <c r="G96" i="14" s="1"/>
  <c r="F96" i="14" s="1"/>
  <c r="B96" i="14"/>
  <c r="A96" i="14"/>
  <c r="E95" i="14"/>
  <c r="J95" i="14" s="1"/>
  <c r="D95" i="14"/>
  <c r="I95" i="14" s="1"/>
  <c r="C95" i="14"/>
  <c r="H95" i="14" s="1"/>
  <c r="G95" i="14" s="1"/>
  <c r="F95" i="14" s="1"/>
  <c r="B95" i="14"/>
  <c r="A95" i="14"/>
  <c r="E94" i="14"/>
  <c r="J94" i="14" s="1"/>
  <c r="D94" i="14"/>
  <c r="I94" i="14" s="1"/>
  <c r="C94" i="14"/>
  <c r="H94" i="14" s="1"/>
  <c r="G94" i="14" s="1"/>
  <c r="F94" i="14" s="1"/>
  <c r="B94" i="14"/>
  <c r="A94" i="14"/>
  <c r="E93" i="14"/>
  <c r="J93" i="14" s="1"/>
  <c r="D93" i="14"/>
  <c r="I93" i="14" s="1"/>
  <c r="C93" i="14"/>
  <c r="H93" i="14" s="1"/>
  <c r="G93" i="14" s="1"/>
  <c r="F93" i="14" s="1"/>
  <c r="B93" i="14"/>
  <c r="A93" i="14"/>
  <c r="E92" i="14"/>
  <c r="J92" i="14" s="1"/>
  <c r="D92" i="14"/>
  <c r="I92" i="14" s="1"/>
  <c r="C92" i="14"/>
  <c r="H92" i="14" s="1"/>
  <c r="G92" i="14" s="1"/>
  <c r="F92" i="14" s="1"/>
  <c r="B92" i="14"/>
  <c r="A92" i="14"/>
  <c r="E91" i="14"/>
  <c r="J91" i="14" s="1"/>
  <c r="D91" i="14"/>
  <c r="I91" i="14" s="1"/>
  <c r="C91" i="14"/>
  <c r="H91" i="14" s="1"/>
  <c r="G91" i="14" s="1"/>
  <c r="F91" i="14" s="1"/>
  <c r="B91" i="14"/>
  <c r="A91" i="14"/>
  <c r="E90" i="14"/>
  <c r="J90" i="14" s="1"/>
  <c r="D90" i="14"/>
  <c r="I90" i="14" s="1"/>
  <c r="C90" i="14"/>
  <c r="H90" i="14" s="1"/>
  <c r="G90" i="14" s="1"/>
  <c r="F90" i="14" s="1"/>
  <c r="B90" i="14"/>
  <c r="A90" i="14"/>
  <c r="E89" i="14"/>
  <c r="J89" i="14" s="1"/>
  <c r="D89" i="14"/>
  <c r="I89" i="14" s="1"/>
  <c r="C89" i="14"/>
  <c r="H89" i="14" s="1"/>
  <c r="G89" i="14" s="1"/>
  <c r="F89" i="14" s="1"/>
  <c r="B89" i="14"/>
  <c r="A89" i="14"/>
  <c r="E88" i="14"/>
  <c r="J88" i="14" s="1"/>
  <c r="D88" i="14"/>
  <c r="I88" i="14" s="1"/>
  <c r="C88" i="14"/>
  <c r="H88" i="14" s="1"/>
  <c r="G88" i="14" s="1"/>
  <c r="F88" i="14" s="1"/>
  <c r="B88" i="14"/>
  <c r="A88" i="14"/>
  <c r="E87" i="14"/>
  <c r="J87" i="14" s="1"/>
  <c r="D87" i="14"/>
  <c r="I87" i="14" s="1"/>
  <c r="C87" i="14"/>
  <c r="H87" i="14" s="1"/>
  <c r="G87" i="14" s="1"/>
  <c r="F87" i="14" s="1"/>
  <c r="B87" i="14"/>
  <c r="A87" i="14"/>
  <c r="E86" i="14"/>
  <c r="J86" i="14" s="1"/>
  <c r="D86" i="14"/>
  <c r="I86" i="14" s="1"/>
  <c r="C86" i="14"/>
  <c r="H86" i="14" s="1"/>
  <c r="G86" i="14" s="1"/>
  <c r="F86" i="14" s="1"/>
  <c r="B86" i="14"/>
  <c r="A86" i="14"/>
  <c r="E85" i="14"/>
  <c r="J85" i="14" s="1"/>
  <c r="D85" i="14"/>
  <c r="I85" i="14" s="1"/>
  <c r="C85" i="14"/>
  <c r="H85" i="14" s="1"/>
  <c r="G85" i="14" s="1"/>
  <c r="F85" i="14" s="1"/>
  <c r="B85" i="14"/>
  <c r="A85" i="14"/>
  <c r="E84" i="14"/>
  <c r="J84" i="14" s="1"/>
  <c r="D84" i="14"/>
  <c r="I84" i="14" s="1"/>
  <c r="C84" i="14"/>
  <c r="H84" i="14" s="1"/>
  <c r="G84" i="14" s="1"/>
  <c r="F84" i="14" s="1"/>
  <c r="B84" i="14"/>
  <c r="A84" i="14"/>
  <c r="E83" i="14"/>
  <c r="J83" i="14" s="1"/>
  <c r="D83" i="14"/>
  <c r="I83" i="14" s="1"/>
  <c r="C83" i="14"/>
  <c r="H83" i="14" s="1"/>
  <c r="G83" i="14" s="1"/>
  <c r="F83" i="14" s="1"/>
  <c r="B83" i="14"/>
  <c r="A83" i="14"/>
  <c r="E82" i="14"/>
  <c r="J82" i="14" s="1"/>
  <c r="D82" i="14"/>
  <c r="I82" i="14" s="1"/>
  <c r="C82" i="14"/>
  <c r="H82" i="14" s="1"/>
  <c r="G82" i="14" s="1"/>
  <c r="F82" i="14" s="1"/>
  <c r="B82" i="14"/>
  <c r="A82" i="14"/>
  <c r="E81" i="14"/>
  <c r="J81" i="14" s="1"/>
  <c r="D81" i="14"/>
  <c r="I81" i="14" s="1"/>
  <c r="C81" i="14"/>
  <c r="H81" i="14" s="1"/>
  <c r="G81" i="14" s="1"/>
  <c r="F81" i="14" s="1"/>
  <c r="B81" i="14"/>
  <c r="A81" i="14"/>
  <c r="E80" i="14"/>
  <c r="J80" i="14" s="1"/>
  <c r="D80" i="14"/>
  <c r="I80" i="14" s="1"/>
  <c r="C80" i="14"/>
  <c r="H80" i="14" s="1"/>
  <c r="G80" i="14" s="1"/>
  <c r="F80" i="14" s="1"/>
  <c r="B80" i="14"/>
  <c r="A80" i="14"/>
  <c r="E79" i="14"/>
  <c r="J79" i="14" s="1"/>
  <c r="D79" i="14"/>
  <c r="I79" i="14" s="1"/>
  <c r="C79" i="14"/>
  <c r="H79" i="14" s="1"/>
  <c r="G79" i="14" s="1"/>
  <c r="F79" i="14" s="1"/>
  <c r="B79" i="14"/>
  <c r="A79" i="14"/>
  <c r="E78" i="14"/>
  <c r="J78" i="14" s="1"/>
  <c r="D78" i="14"/>
  <c r="I78" i="14" s="1"/>
  <c r="C78" i="14"/>
  <c r="H78" i="14" s="1"/>
  <c r="G78" i="14" s="1"/>
  <c r="F78" i="14" s="1"/>
  <c r="B78" i="14"/>
  <c r="A78" i="14"/>
  <c r="E77" i="14"/>
  <c r="J77" i="14" s="1"/>
  <c r="D77" i="14"/>
  <c r="I77" i="14" s="1"/>
  <c r="C77" i="14"/>
  <c r="H77" i="14" s="1"/>
  <c r="G77" i="14" s="1"/>
  <c r="F77" i="14" s="1"/>
  <c r="B77" i="14"/>
  <c r="A77" i="14"/>
  <c r="E76" i="14"/>
  <c r="J76" i="14" s="1"/>
  <c r="D76" i="14"/>
  <c r="I76" i="14" s="1"/>
  <c r="C76" i="14"/>
  <c r="H76" i="14" s="1"/>
  <c r="G76" i="14" s="1"/>
  <c r="F76" i="14" s="1"/>
  <c r="B76" i="14"/>
  <c r="A76" i="14"/>
  <c r="E75" i="14"/>
  <c r="J75" i="14" s="1"/>
  <c r="D75" i="14"/>
  <c r="I75" i="14" s="1"/>
  <c r="C75" i="14"/>
  <c r="H75" i="14" s="1"/>
  <c r="G75" i="14" s="1"/>
  <c r="F75" i="14" s="1"/>
  <c r="B75" i="14"/>
  <c r="A75" i="14"/>
  <c r="E74" i="14"/>
  <c r="J74" i="14" s="1"/>
  <c r="D74" i="14"/>
  <c r="I74" i="14" s="1"/>
  <c r="C74" i="14"/>
  <c r="H74" i="14" s="1"/>
  <c r="G74" i="14" s="1"/>
  <c r="F74" i="14" s="1"/>
  <c r="B74" i="14"/>
  <c r="A74" i="14"/>
  <c r="E73" i="14"/>
  <c r="J73" i="14" s="1"/>
  <c r="D73" i="14"/>
  <c r="I73" i="14" s="1"/>
  <c r="C73" i="14"/>
  <c r="H73" i="14" s="1"/>
  <c r="G73" i="14" s="1"/>
  <c r="F73" i="14" s="1"/>
  <c r="B73" i="14"/>
  <c r="A73" i="14"/>
  <c r="E72" i="14"/>
  <c r="J72" i="14" s="1"/>
  <c r="D72" i="14"/>
  <c r="I72" i="14" s="1"/>
  <c r="C72" i="14"/>
  <c r="H72" i="14" s="1"/>
  <c r="G72" i="14" s="1"/>
  <c r="F72" i="14" s="1"/>
  <c r="B72" i="14"/>
  <c r="A72" i="14"/>
  <c r="E71" i="14"/>
  <c r="J71" i="14" s="1"/>
  <c r="D71" i="14"/>
  <c r="I71" i="14" s="1"/>
  <c r="C71" i="14"/>
  <c r="H71" i="14" s="1"/>
  <c r="G71" i="14" s="1"/>
  <c r="F71" i="14" s="1"/>
  <c r="B71" i="14"/>
  <c r="A71" i="14"/>
  <c r="E70" i="14"/>
  <c r="J70" i="14" s="1"/>
  <c r="D70" i="14"/>
  <c r="I70" i="14" s="1"/>
  <c r="C70" i="14"/>
  <c r="H70" i="14" s="1"/>
  <c r="G70" i="14" s="1"/>
  <c r="F70" i="14" s="1"/>
  <c r="B70" i="14"/>
  <c r="A70" i="14"/>
  <c r="E69" i="14"/>
  <c r="J69" i="14" s="1"/>
  <c r="D69" i="14"/>
  <c r="I69" i="14" s="1"/>
  <c r="C69" i="14"/>
  <c r="H69" i="14" s="1"/>
  <c r="G69" i="14" s="1"/>
  <c r="F69" i="14" s="1"/>
  <c r="B69" i="14"/>
  <c r="A69" i="14"/>
  <c r="E68" i="14"/>
  <c r="J68" i="14" s="1"/>
  <c r="D68" i="14"/>
  <c r="I68" i="14" s="1"/>
  <c r="C68" i="14"/>
  <c r="H68" i="14" s="1"/>
  <c r="G68" i="14" s="1"/>
  <c r="F68" i="14" s="1"/>
  <c r="B68" i="14"/>
  <c r="A68" i="14"/>
  <c r="E67" i="14"/>
  <c r="J67" i="14" s="1"/>
  <c r="D67" i="14"/>
  <c r="I67" i="14" s="1"/>
  <c r="C67" i="14"/>
  <c r="H67" i="14" s="1"/>
  <c r="G67" i="14" s="1"/>
  <c r="F67" i="14" s="1"/>
  <c r="B67" i="14"/>
  <c r="A67" i="14"/>
  <c r="E66" i="14"/>
  <c r="J66" i="14" s="1"/>
  <c r="D66" i="14"/>
  <c r="I66" i="14" s="1"/>
  <c r="C66" i="14"/>
  <c r="H66" i="14" s="1"/>
  <c r="G66" i="14" s="1"/>
  <c r="F66" i="14" s="1"/>
  <c r="B66" i="14"/>
  <c r="A66" i="14"/>
  <c r="E65" i="14"/>
  <c r="J65" i="14" s="1"/>
  <c r="D65" i="14"/>
  <c r="I65" i="14" s="1"/>
  <c r="C65" i="14"/>
  <c r="H65" i="14" s="1"/>
  <c r="G65" i="14" s="1"/>
  <c r="F65" i="14" s="1"/>
  <c r="B65" i="14"/>
  <c r="A65" i="14"/>
  <c r="E64" i="14"/>
  <c r="J64" i="14" s="1"/>
  <c r="D64" i="14"/>
  <c r="I64" i="14" s="1"/>
  <c r="C64" i="14"/>
  <c r="H64" i="14" s="1"/>
  <c r="G64" i="14" s="1"/>
  <c r="F64" i="14" s="1"/>
  <c r="B64" i="14"/>
  <c r="A64" i="14"/>
  <c r="E63" i="14"/>
  <c r="J63" i="14" s="1"/>
  <c r="D63" i="14"/>
  <c r="I63" i="14" s="1"/>
  <c r="C63" i="14"/>
  <c r="H63" i="14" s="1"/>
  <c r="G63" i="14" s="1"/>
  <c r="F63" i="14" s="1"/>
  <c r="B63" i="14"/>
  <c r="A63" i="14"/>
  <c r="E62" i="14"/>
  <c r="J62" i="14" s="1"/>
  <c r="D62" i="14"/>
  <c r="I62" i="14" s="1"/>
  <c r="C62" i="14"/>
  <c r="H62" i="14" s="1"/>
  <c r="G62" i="14" s="1"/>
  <c r="F62" i="14" s="1"/>
  <c r="B62" i="14"/>
  <c r="A62" i="14"/>
  <c r="E61" i="14"/>
  <c r="J61" i="14" s="1"/>
  <c r="D61" i="14"/>
  <c r="I61" i="14" s="1"/>
  <c r="C61" i="14"/>
  <c r="H61" i="14" s="1"/>
  <c r="G61" i="14" s="1"/>
  <c r="F61" i="14" s="1"/>
  <c r="B61" i="14"/>
  <c r="A61" i="14"/>
  <c r="E60" i="14"/>
  <c r="J60" i="14" s="1"/>
  <c r="D60" i="14"/>
  <c r="I60" i="14" s="1"/>
  <c r="C60" i="14"/>
  <c r="H60" i="14" s="1"/>
  <c r="G60" i="14" s="1"/>
  <c r="F60" i="14" s="1"/>
  <c r="B60" i="14"/>
  <c r="A60" i="14"/>
  <c r="E59" i="14"/>
  <c r="J59" i="14" s="1"/>
  <c r="D59" i="14"/>
  <c r="I59" i="14" s="1"/>
  <c r="C59" i="14"/>
  <c r="H59" i="14" s="1"/>
  <c r="G59" i="14" s="1"/>
  <c r="F59" i="14" s="1"/>
  <c r="B59" i="14"/>
  <c r="A59" i="14"/>
  <c r="E58" i="14"/>
  <c r="J58" i="14" s="1"/>
  <c r="D58" i="14"/>
  <c r="I58" i="14" s="1"/>
  <c r="C58" i="14"/>
  <c r="H58" i="14" s="1"/>
  <c r="G58" i="14" s="1"/>
  <c r="F58" i="14" s="1"/>
  <c r="B58" i="14"/>
  <c r="A58" i="14"/>
  <c r="E57" i="14"/>
  <c r="J57" i="14" s="1"/>
  <c r="D57" i="14"/>
  <c r="I57" i="14" s="1"/>
  <c r="C57" i="14"/>
  <c r="H57" i="14" s="1"/>
  <c r="G57" i="14" s="1"/>
  <c r="F57" i="14" s="1"/>
  <c r="B57" i="14"/>
  <c r="A57" i="14"/>
  <c r="E56" i="14"/>
  <c r="J56" i="14" s="1"/>
  <c r="D56" i="14"/>
  <c r="I56" i="14" s="1"/>
  <c r="C56" i="14"/>
  <c r="H56" i="14" s="1"/>
  <c r="G56" i="14" s="1"/>
  <c r="F56" i="14" s="1"/>
  <c r="B56" i="14"/>
  <c r="A56" i="14"/>
  <c r="E55" i="14"/>
  <c r="J55" i="14" s="1"/>
  <c r="D55" i="14"/>
  <c r="I55" i="14" s="1"/>
  <c r="C55" i="14"/>
  <c r="H55" i="14" s="1"/>
  <c r="G55" i="14" s="1"/>
  <c r="F55" i="14" s="1"/>
  <c r="B55" i="14"/>
  <c r="A55" i="14"/>
  <c r="E54" i="14"/>
  <c r="J54" i="14" s="1"/>
  <c r="D54" i="14"/>
  <c r="I54" i="14" s="1"/>
  <c r="C54" i="14"/>
  <c r="H54" i="14" s="1"/>
  <c r="G54" i="14" s="1"/>
  <c r="F54" i="14" s="1"/>
  <c r="B54" i="14"/>
  <c r="A54" i="14"/>
  <c r="E53" i="14"/>
  <c r="J53" i="14" s="1"/>
  <c r="D53" i="14"/>
  <c r="I53" i="14" s="1"/>
  <c r="C53" i="14"/>
  <c r="H53" i="14" s="1"/>
  <c r="G53" i="14" s="1"/>
  <c r="F53" i="14" s="1"/>
  <c r="B53" i="14"/>
  <c r="A53" i="14"/>
  <c r="E52" i="14"/>
  <c r="J52" i="14" s="1"/>
  <c r="D52" i="14"/>
  <c r="I52" i="14" s="1"/>
  <c r="C52" i="14"/>
  <c r="H52" i="14" s="1"/>
  <c r="G52" i="14" s="1"/>
  <c r="F52" i="14" s="1"/>
  <c r="B52" i="14"/>
  <c r="A52" i="14"/>
  <c r="E51" i="14"/>
  <c r="J51" i="14" s="1"/>
  <c r="D51" i="14"/>
  <c r="I51" i="14" s="1"/>
  <c r="C51" i="14"/>
  <c r="H51" i="14" s="1"/>
  <c r="G51" i="14" s="1"/>
  <c r="F51" i="14" s="1"/>
  <c r="B51" i="14"/>
  <c r="A51" i="14"/>
  <c r="E50" i="14"/>
  <c r="J50" i="14" s="1"/>
  <c r="D50" i="14"/>
  <c r="I50" i="14" s="1"/>
  <c r="C50" i="14"/>
  <c r="H50" i="14" s="1"/>
  <c r="G50" i="14" s="1"/>
  <c r="F50" i="14" s="1"/>
  <c r="B50" i="14"/>
  <c r="A50" i="14"/>
  <c r="E49" i="14"/>
  <c r="J49" i="14" s="1"/>
  <c r="D49" i="14"/>
  <c r="I49" i="14" s="1"/>
  <c r="C49" i="14"/>
  <c r="H49" i="14" s="1"/>
  <c r="G49" i="14" s="1"/>
  <c r="F49" i="14" s="1"/>
  <c r="B49" i="14"/>
  <c r="A49" i="14"/>
  <c r="E48" i="14"/>
  <c r="J48" i="14" s="1"/>
  <c r="D48" i="14"/>
  <c r="I48" i="14" s="1"/>
  <c r="C48" i="14"/>
  <c r="H48" i="14" s="1"/>
  <c r="G48" i="14" s="1"/>
  <c r="F48" i="14" s="1"/>
  <c r="B48" i="14"/>
  <c r="A48" i="14"/>
  <c r="E47" i="14"/>
  <c r="J47" i="14" s="1"/>
  <c r="D47" i="14"/>
  <c r="I47" i="14" s="1"/>
  <c r="C47" i="14"/>
  <c r="H47" i="14" s="1"/>
  <c r="G47" i="14" s="1"/>
  <c r="F47" i="14" s="1"/>
  <c r="B47" i="14"/>
  <c r="A47" i="14"/>
  <c r="E46" i="14"/>
  <c r="J46" i="14" s="1"/>
  <c r="D46" i="14"/>
  <c r="I46" i="14" s="1"/>
  <c r="C46" i="14"/>
  <c r="H46" i="14" s="1"/>
  <c r="G46" i="14" s="1"/>
  <c r="F46" i="14" s="1"/>
  <c r="B46" i="14"/>
  <c r="A46" i="14"/>
  <c r="E45" i="14"/>
  <c r="J45" i="14" s="1"/>
  <c r="D45" i="14"/>
  <c r="I45" i="14" s="1"/>
  <c r="C45" i="14"/>
  <c r="H45" i="14" s="1"/>
  <c r="G45" i="14" s="1"/>
  <c r="F45" i="14" s="1"/>
  <c r="B45" i="14"/>
  <c r="A45" i="14"/>
  <c r="E44" i="14"/>
  <c r="J44" i="14" s="1"/>
  <c r="D44" i="14"/>
  <c r="I44" i="14" s="1"/>
  <c r="C44" i="14"/>
  <c r="H44" i="14" s="1"/>
  <c r="G44" i="14" s="1"/>
  <c r="F44" i="14" s="1"/>
  <c r="B44" i="14"/>
  <c r="A44" i="14"/>
  <c r="E43" i="14"/>
  <c r="J43" i="14" s="1"/>
  <c r="D43" i="14"/>
  <c r="I43" i="14" s="1"/>
  <c r="C43" i="14"/>
  <c r="H43" i="14" s="1"/>
  <c r="G43" i="14" s="1"/>
  <c r="F43" i="14" s="1"/>
  <c r="B43" i="14"/>
  <c r="A43" i="14"/>
  <c r="E42" i="14"/>
  <c r="J42" i="14" s="1"/>
  <c r="D42" i="14"/>
  <c r="I42" i="14" s="1"/>
  <c r="C42" i="14"/>
  <c r="H42" i="14" s="1"/>
  <c r="G42" i="14" s="1"/>
  <c r="F42" i="14" s="1"/>
  <c r="B42" i="14"/>
  <c r="A42" i="14"/>
  <c r="E41" i="14"/>
  <c r="J41" i="14" s="1"/>
  <c r="D41" i="14"/>
  <c r="I41" i="14" s="1"/>
  <c r="C41" i="14"/>
  <c r="H41" i="14" s="1"/>
  <c r="G41" i="14" s="1"/>
  <c r="F41" i="14" s="1"/>
  <c r="B41" i="14"/>
  <c r="A41" i="14"/>
  <c r="E40" i="14"/>
  <c r="J40" i="14" s="1"/>
  <c r="D40" i="14"/>
  <c r="I40" i="14" s="1"/>
  <c r="C40" i="14"/>
  <c r="H40" i="14" s="1"/>
  <c r="G40" i="14" s="1"/>
  <c r="F40" i="14" s="1"/>
  <c r="B40" i="14"/>
  <c r="A40" i="14"/>
  <c r="E39" i="14"/>
  <c r="J39" i="14" s="1"/>
  <c r="D39" i="14"/>
  <c r="I39" i="14" s="1"/>
  <c r="C39" i="14"/>
  <c r="H39" i="14" s="1"/>
  <c r="G39" i="14" s="1"/>
  <c r="F39" i="14" s="1"/>
  <c r="B39" i="14"/>
  <c r="A39" i="14"/>
  <c r="E38" i="14"/>
  <c r="J38" i="14" s="1"/>
  <c r="D38" i="14"/>
  <c r="I38" i="14" s="1"/>
  <c r="C38" i="14"/>
  <c r="H38" i="14" s="1"/>
  <c r="G38" i="14" s="1"/>
  <c r="F38" i="14" s="1"/>
  <c r="B38" i="14"/>
  <c r="A38" i="14"/>
  <c r="E37" i="14"/>
  <c r="J37" i="14" s="1"/>
  <c r="D37" i="14"/>
  <c r="I37" i="14" s="1"/>
  <c r="C37" i="14"/>
  <c r="H37" i="14" s="1"/>
  <c r="G37" i="14" s="1"/>
  <c r="F37" i="14" s="1"/>
  <c r="B37" i="14"/>
  <c r="A37" i="14"/>
  <c r="E36" i="14"/>
  <c r="J36" i="14" s="1"/>
  <c r="D36" i="14"/>
  <c r="I36" i="14" s="1"/>
  <c r="C36" i="14"/>
  <c r="H36" i="14" s="1"/>
  <c r="G36" i="14" s="1"/>
  <c r="F36" i="14" s="1"/>
  <c r="B36" i="14"/>
  <c r="A36" i="14"/>
  <c r="E35" i="14"/>
  <c r="J35" i="14" s="1"/>
  <c r="D35" i="14"/>
  <c r="I35" i="14" s="1"/>
  <c r="C35" i="14"/>
  <c r="H35" i="14" s="1"/>
  <c r="G35" i="14" s="1"/>
  <c r="F35" i="14" s="1"/>
  <c r="B35" i="14"/>
  <c r="A35" i="14"/>
  <c r="E34" i="14"/>
  <c r="J34" i="14" s="1"/>
  <c r="D34" i="14"/>
  <c r="I34" i="14" s="1"/>
  <c r="C34" i="14"/>
  <c r="H34" i="14" s="1"/>
  <c r="G34" i="14" s="1"/>
  <c r="F34" i="14" s="1"/>
  <c r="B34" i="14"/>
  <c r="A34" i="14"/>
  <c r="E33" i="14"/>
  <c r="J33" i="14" s="1"/>
  <c r="D33" i="14"/>
  <c r="I33" i="14" s="1"/>
  <c r="C33" i="14"/>
  <c r="H33" i="14" s="1"/>
  <c r="G33" i="14" s="1"/>
  <c r="F33" i="14" s="1"/>
  <c r="B33" i="14"/>
  <c r="A33" i="14"/>
  <c r="E32" i="14"/>
  <c r="J32" i="14" s="1"/>
  <c r="D32" i="14"/>
  <c r="I32" i="14" s="1"/>
  <c r="C32" i="14"/>
  <c r="H32" i="14" s="1"/>
  <c r="G32" i="14" s="1"/>
  <c r="F32" i="14" s="1"/>
  <c r="B32" i="14"/>
  <c r="A32" i="14"/>
  <c r="E31" i="14"/>
  <c r="J31" i="14" s="1"/>
  <c r="D31" i="14"/>
  <c r="I31" i="14" s="1"/>
  <c r="C31" i="14"/>
  <c r="H31" i="14" s="1"/>
  <c r="G31" i="14" s="1"/>
  <c r="F31" i="14" s="1"/>
  <c r="B31" i="14"/>
  <c r="A31" i="14"/>
  <c r="E30" i="14"/>
  <c r="J30" i="14" s="1"/>
  <c r="D30" i="14"/>
  <c r="I30" i="14" s="1"/>
  <c r="C30" i="14"/>
  <c r="H30" i="14" s="1"/>
  <c r="G30" i="14" s="1"/>
  <c r="F30" i="14" s="1"/>
  <c r="B30" i="14"/>
  <c r="A30" i="14"/>
  <c r="E29" i="14"/>
  <c r="J29" i="14" s="1"/>
  <c r="D29" i="14"/>
  <c r="I29" i="14" s="1"/>
  <c r="C29" i="14"/>
  <c r="H29" i="14" s="1"/>
  <c r="G29" i="14" s="1"/>
  <c r="F29" i="14" s="1"/>
  <c r="B29" i="14"/>
  <c r="A29" i="14"/>
  <c r="E28" i="14"/>
  <c r="J28" i="14" s="1"/>
  <c r="D28" i="14"/>
  <c r="I28" i="14" s="1"/>
  <c r="C28" i="14"/>
  <c r="H28" i="14" s="1"/>
  <c r="G28" i="14" s="1"/>
  <c r="F28" i="14" s="1"/>
  <c r="B28" i="14"/>
  <c r="A28" i="14"/>
  <c r="E27" i="14"/>
  <c r="J27" i="14" s="1"/>
  <c r="D27" i="14"/>
  <c r="I27" i="14" s="1"/>
  <c r="C27" i="14"/>
  <c r="H27" i="14" s="1"/>
  <c r="G27" i="14" s="1"/>
  <c r="F27" i="14" s="1"/>
  <c r="B27" i="14"/>
  <c r="A27" i="14"/>
  <c r="E26" i="14"/>
  <c r="J26" i="14" s="1"/>
  <c r="D26" i="14"/>
  <c r="I26" i="14" s="1"/>
  <c r="C26" i="14"/>
  <c r="H26" i="14" s="1"/>
  <c r="G26" i="14" s="1"/>
  <c r="F26" i="14" s="1"/>
  <c r="B26" i="14"/>
  <c r="A26" i="14"/>
  <c r="E25" i="14"/>
  <c r="J25" i="14" s="1"/>
  <c r="D25" i="14"/>
  <c r="I25" i="14" s="1"/>
  <c r="C25" i="14"/>
  <c r="H25" i="14" s="1"/>
  <c r="G25" i="14" s="1"/>
  <c r="F25" i="14" s="1"/>
  <c r="B25" i="14"/>
  <c r="A25" i="14"/>
  <c r="E24" i="14"/>
  <c r="J24" i="14" s="1"/>
  <c r="D24" i="14"/>
  <c r="I24" i="14" s="1"/>
  <c r="C24" i="14"/>
  <c r="H24" i="14" s="1"/>
  <c r="G24" i="14" s="1"/>
  <c r="F24" i="14" s="1"/>
  <c r="B24" i="14"/>
  <c r="A24" i="14"/>
  <c r="E23" i="14"/>
  <c r="J23" i="14" s="1"/>
  <c r="D23" i="14"/>
  <c r="I23" i="14" s="1"/>
  <c r="C23" i="14"/>
  <c r="H23" i="14" s="1"/>
  <c r="G23" i="14" s="1"/>
  <c r="F23" i="14" s="1"/>
  <c r="B23" i="14"/>
  <c r="A23" i="14"/>
  <c r="E22" i="14"/>
  <c r="J22" i="14" s="1"/>
  <c r="D22" i="14"/>
  <c r="I22" i="14" s="1"/>
  <c r="C22" i="14"/>
  <c r="H22" i="14" s="1"/>
  <c r="G22" i="14" s="1"/>
  <c r="F22" i="14" s="1"/>
  <c r="B22" i="14"/>
  <c r="A22" i="14"/>
  <c r="E21" i="14"/>
  <c r="J21" i="14" s="1"/>
  <c r="D21" i="14"/>
  <c r="I21" i="14" s="1"/>
  <c r="C21" i="14"/>
  <c r="H21" i="14" s="1"/>
  <c r="G21" i="14" s="1"/>
  <c r="F21" i="14" s="1"/>
  <c r="B21" i="14"/>
  <c r="A21" i="14"/>
  <c r="E20" i="14"/>
  <c r="J20" i="14" s="1"/>
  <c r="D20" i="14"/>
  <c r="I20" i="14" s="1"/>
  <c r="C20" i="14"/>
  <c r="H20" i="14" s="1"/>
  <c r="G20" i="14" s="1"/>
  <c r="F20" i="14" s="1"/>
  <c r="B20" i="14"/>
  <c r="A20" i="14"/>
  <c r="E19" i="14"/>
  <c r="J19" i="14" s="1"/>
  <c r="D19" i="14"/>
  <c r="I19" i="14" s="1"/>
  <c r="C19" i="14"/>
  <c r="H19" i="14" s="1"/>
  <c r="G19" i="14" s="1"/>
  <c r="F19" i="14" s="1"/>
  <c r="B19" i="14"/>
  <c r="A19" i="14"/>
  <c r="E18" i="14"/>
  <c r="J18" i="14" s="1"/>
  <c r="D18" i="14"/>
  <c r="I18" i="14" s="1"/>
  <c r="C18" i="14"/>
  <c r="H18" i="14" s="1"/>
  <c r="G18" i="14" s="1"/>
  <c r="F18" i="14" s="1"/>
  <c r="B18" i="14"/>
  <c r="A18" i="14"/>
  <c r="E17" i="14"/>
  <c r="J17" i="14" s="1"/>
  <c r="D17" i="14"/>
  <c r="I17" i="14" s="1"/>
  <c r="C17" i="14"/>
  <c r="H17" i="14" s="1"/>
  <c r="G17" i="14" s="1"/>
  <c r="F17" i="14" s="1"/>
  <c r="B17" i="14"/>
  <c r="A17" i="14"/>
  <c r="E16" i="14"/>
  <c r="J16" i="14" s="1"/>
  <c r="D16" i="14"/>
  <c r="I16" i="14" s="1"/>
  <c r="C16" i="14"/>
  <c r="H16" i="14" s="1"/>
  <c r="G16" i="14" s="1"/>
  <c r="F16" i="14" s="1"/>
  <c r="B16" i="14"/>
  <c r="A16" i="14"/>
  <c r="E15" i="14"/>
  <c r="J15" i="14" s="1"/>
  <c r="D15" i="14"/>
  <c r="I15" i="14" s="1"/>
  <c r="C15" i="14"/>
  <c r="H15" i="14" s="1"/>
  <c r="G15" i="14" s="1"/>
  <c r="F15" i="14" s="1"/>
  <c r="B15" i="14"/>
  <c r="A15" i="14"/>
  <c r="E14" i="14"/>
  <c r="J14" i="14" s="1"/>
  <c r="D14" i="14"/>
  <c r="I14" i="14" s="1"/>
  <c r="C14" i="14"/>
  <c r="H14" i="14" s="1"/>
  <c r="G14" i="14" s="1"/>
  <c r="F14" i="14" s="1"/>
  <c r="B14" i="14"/>
  <c r="A14" i="14"/>
  <c r="E13" i="14"/>
  <c r="J13" i="14" s="1"/>
  <c r="D13" i="14"/>
  <c r="I13" i="14" s="1"/>
  <c r="C13" i="14"/>
  <c r="H13" i="14" s="1"/>
  <c r="G13" i="14" s="1"/>
  <c r="F13" i="14" s="1"/>
  <c r="B13" i="14"/>
  <c r="A13" i="14"/>
  <c r="E12" i="14"/>
  <c r="J12" i="14" s="1"/>
  <c r="D12" i="14"/>
  <c r="I12" i="14" s="1"/>
  <c r="C12" i="14"/>
  <c r="H12" i="14" s="1"/>
  <c r="G12" i="14" s="1"/>
  <c r="F12" i="14" s="1"/>
  <c r="B12" i="14"/>
  <c r="A12" i="14"/>
  <c r="E11" i="14"/>
  <c r="J11" i="14" s="1"/>
  <c r="D11" i="14"/>
  <c r="I11" i="14" s="1"/>
  <c r="C11" i="14"/>
  <c r="H11" i="14" s="1"/>
  <c r="G11" i="14" s="1"/>
  <c r="F11" i="14" s="1"/>
  <c r="B11" i="14"/>
  <c r="A11" i="14"/>
  <c r="E10" i="14"/>
  <c r="J10" i="14" s="1"/>
  <c r="D10" i="14"/>
  <c r="I10" i="14" s="1"/>
  <c r="C10" i="14"/>
  <c r="H10" i="14" s="1"/>
  <c r="G10" i="14" s="1"/>
  <c r="F10" i="14" s="1"/>
  <c r="B10" i="14"/>
  <c r="A10" i="14"/>
  <c r="E9" i="14"/>
  <c r="J9" i="14" s="1"/>
  <c r="D9" i="14"/>
  <c r="I9" i="14" s="1"/>
  <c r="C9" i="14"/>
  <c r="H9" i="14" s="1"/>
  <c r="G9" i="14" s="1"/>
  <c r="F9" i="14" s="1"/>
  <c r="B9" i="14"/>
  <c r="A9" i="14"/>
  <c r="E8" i="14"/>
  <c r="J8" i="14" s="1"/>
  <c r="D8" i="14"/>
  <c r="I8" i="14" s="1"/>
  <c r="C8" i="14"/>
  <c r="H8" i="14" s="1"/>
  <c r="G8" i="14" s="1"/>
  <c r="F8" i="14" s="1"/>
  <c r="B8" i="14"/>
  <c r="A8" i="14"/>
  <c r="E7" i="14"/>
  <c r="J7" i="14" s="1"/>
  <c r="D7" i="14"/>
  <c r="I7" i="14" s="1"/>
  <c r="C7" i="14"/>
  <c r="H7" i="14" s="1"/>
  <c r="G7" i="14" s="1"/>
  <c r="F7" i="14" s="1"/>
  <c r="B7" i="14"/>
  <c r="A7" i="14"/>
  <c r="E6" i="14"/>
  <c r="J6" i="14" s="1"/>
  <c r="D6" i="14"/>
  <c r="I6" i="14" s="1"/>
  <c r="C6" i="14"/>
  <c r="H6" i="14" s="1"/>
  <c r="G6" i="14" s="1"/>
  <c r="F6" i="14" s="1"/>
  <c r="B6" i="14"/>
  <c r="A6" i="14"/>
  <c r="E5" i="14"/>
  <c r="J5" i="14" s="1"/>
  <c r="D5" i="14"/>
  <c r="I5" i="14" s="1"/>
  <c r="C5" i="14"/>
  <c r="H5" i="14" s="1"/>
  <c r="G5" i="14" s="1"/>
  <c r="F5" i="14" s="1"/>
  <c r="B5" i="14"/>
  <c r="A5" i="14"/>
  <c r="E4" i="14"/>
  <c r="J4" i="14" s="1"/>
  <c r="D4" i="14"/>
  <c r="I4" i="14" s="1"/>
  <c r="C4" i="14"/>
  <c r="H4" i="14" s="1"/>
  <c r="G4" i="14" s="1"/>
  <c r="F4" i="14" s="1"/>
  <c r="B4" i="14"/>
  <c r="A4" i="14"/>
  <c r="E3" i="14"/>
  <c r="J3" i="14" s="1"/>
  <c r="D3" i="14"/>
  <c r="I3" i="14" s="1"/>
  <c r="C3" i="14"/>
  <c r="H3" i="14" s="1"/>
  <c r="G3" i="14" s="1"/>
  <c r="F3" i="14" s="1"/>
  <c r="B3" i="14"/>
  <c r="A3" i="14"/>
  <c r="L2" i="14"/>
  <c r="E2" i="14"/>
  <c r="J2" i="14" s="1"/>
  <c r="D2" i="14"/>
  <c r="I2" i="14" s="1"/>
  <c r="C2" i="14"/>
  <c r="H2" i="14" s="1"/>
  <c r="G2" i="14" s="1"/>
  <c r="F2" i="14" s="1"/>
  <c r="B2" i="14"/>
  <c r="A2" i="14"/>
  <c r="E1" i="14"/>
  <c r="D1" i="14"/>
  <c r="C1" i="14"/>
  <c r="B1" i="14"/>
  <c r="A1" i="14"/>
  <c r="G118" i="13"/>
  <c r="F118" i="13"/>
  <c r="E118" i="13"/>
  <c r="D118" i="13"/>
  <c r="C118" i="13"/>
  <c r="B118" i="13"/>
  <c r="A118" i="13"/>
  <c r="G117" i="13"/>
  <c r="F117" i="13"/>
  <c r="E117" i="13"/>
  <c r="D117" i="13"/>
  <c r="C117" i="13"/>
  <c r="B117" i="13"/>
  <c r="A117" i="13"/>
  <c r="G116" i="13"/>
  <c r="F116" i="13"/>
  <c r="E116" i="13"/>
  <c r="D116" i="13"/>
  <c r="C116" i="13"/>
  <c r="B116" i="13"/>
  <c r="A116" i="13"/>
  <c r="G115" i="13"/>
  <c r="F115" i="13"/>
  <c r="E115" i="13"/>
  <c r="D115" i="13"/>
  <c r="C115" i="13"/>
  <c r="B115" i="13"/>
  <c r="A115" i="13"/>
  <c r="G114" i="13"/>
  <c r="F114" i="13"/>
  <c r="E114" i="13"/>
  <c r="D114" i="13"/>
  <c r="C114" i="13"/>
  <c r="B114" i="13"/>
  <c r="A114" i="13"/>
  <c r="G113" i="13"/>
  <c r="F113" i="13"/>
  <c r="E113" i="13"/>
  <c r="D113" i="13"/>
  <c r="C113" i="13"/>
  <c r="B113" i="13"/>
  <c r="A113" i="13"/>
  <c r="G112" i="13"/>
  <c r="F112" i="13"/>
  <c r="E112" i="13"/>
  <c r="D112" i="13"/>
  <c r="C112" i="13"/>
  <c r="B112" i="13"/>
  <c r="A112" i="13"/>
  <c r="G111" i="13"/>
  <c r="F111" i="13"/>
  <c r="E111" i="13"/>
  <c r="D111" i="13"/>
  <c r="C111" i="13"/>
  <c r="B111" i="13"/>
  <c r="A111" i="13"/>
  <c r="G110" i="13"/>
  <c r="F110" i="13"/>
  <c r="E110" i="13"/>
  <c r="D110" i="13"/>
  <c r="C110" i="13"/>
  <c r="B110" i="13"/>
  <c r="A110" i="13"/>
  <c r="G109" i="13"/>
  <c r="N109" i="13" s="1"/>
  <c r="F109" i="13"/>
  <c r="M109" i="13" s="1"/>
  <c r="E109" i="13"/>
  <c r="L109" i="13" s="1"/>
  <c r="D109" i="13"/>
  <c r="K109" i="13" s="1"/>
  <c r="C109" i="13"/>
  <c r="J109" i="13" s="1"/>
  <c r="I109" i="13" s="1"/>
  <c r="H109" i="13" s="1"/>
  <c r="B109" i="13"/>
  <c r="A109" i="13"/>
  <c r="G108" i="13"/>
  <c r="N108" i="13" s="1"/>
  <c r="F108" i="13"/>
  <c r="M108" i="13" s="1"/>
  <c r="E108" i="13"/>
  <c r="L108" i="13" s="1"/>
  <c r="D108" i="13"/>
  <c r="K108" i="13" s="1"/>
  <c r="C108" i="13"/>
  <c r="J108" i="13" s="1"/>
  <c r="I108" i="13" s="1"/>
  <c r="H108" i="13" s="1"/>
  <c r="B108" i="13"/>
  <c r="A108" i="13"/>
  <c r="G107" i="13"/>
  <c r="N107" i="13" s="1"/>
  <c r="F107" i="13"/>
  <c r="M107" i="13" s="1"/>
  <c r="E107" i="13"/>
  <c r="L107" i="13" s="1"/>
  <c r="D107" i="13"/>
  <c r="K107" i="13" s="1"/>
  <c r="C107" i="13"/>
  <c r="J107" i="13" s="1"/>
  <c r="I107" i="13" s="1"/>
  <c r="H107" i="13" s="1"/>
  <c r="B107" i="13"/>
  <c r="A107" i="13"/>
  <c r="G106" i="13"/>
  <c r="N106" i="13" s="1"/>
  <c r="F106" i="13"/>
  <c r="M106" i="13" s="1"/>
  <c r="E106" i="13"/>
  <c r="L106" i="13" s="1"/>
  <c r="D106" i="13"/>
  <c r="K106" i="13" s="1"/>
  <c r="C106" i="13"/>
  <c r="J106" i="13" s="1"/>
  <c r="I106" i="13" s="1"/>
  <c r="H106" i="13" s="1"/>
  <c r="B106" i="13"/>
  <c r="A106" i="13"/>
  <c r="G105" i="13"/>
  <c r="N105" i="13" s="1"/>
  <c r="F105" i="13"/>
  <c r="M105" i="13" s="1"/>
  <c r="E105" i="13"/>
  <c r="L105" i="13" s="1"/>
  <c r="D105" i="13"/>
  <c r="K105" i="13" s="1"/>
  <c r="C105" i="13"/>
  <c r="J105" i="13" s="1"/>
  <c r="I105" i="13" s="1"/>
  <c r="H105" i="13" s="1"/>
  <c r="B105" i="13"/>
  <c r="A105" i="13"/>
  <c r="G104" i="13"/>
  <c r="N104" i="13" s="1"/>
  <c r="F104" i="13"/>
  <c r="M104" i="13" s="1"/>
  <c r="E104" i="13"/>
  <c r="L104" i="13" s="1"/>
  <c r="D104" i="13"/>
  <c r="K104" i="13" s="1"/>
  <c r="C104" i="13"/>
  <c r="J104" i="13" s="1"/>
  <c r="I104" i="13" s="1"/>
  <c r="H104" i="13" s="1"/>
  <c r="B104" i="13"/>
  <c r="A104" i="13"/>
  <c r="G103" i="13"/>
  <c r="N103" i="13" s="1"/>
  <c r="F103" i="13"/>
  <c r="M103" i="13" s="1"/>
  <c r="E103" i="13"/>
  <c r="L103" i="13" s="1"/>
  <c r="D103" i="13"/>
  <c r="K103" i="13" s="1"/>
  <c r="C103" i="13"/>
  <c r="J103" i="13" s="1"/>
  <c r="I103" i="13" s="1"/>
  <c r="H103" i="13" s="1"/>
  <c r="B103" i="13"/>
  <c r="A103" i="13"/>
  <c r="G102" i="13"/>
  <c r="N102" i="13" s="1"/>
  <c r="F102" i="13"/>
  <c r="M102" i="13" s="1"/>
  <c r="E102" i="13"/>
  <c r="L102" i="13" s="1"/>
  <c r="D102" i="13"/>
  <c r="K102" i="13" s="1"/>
  <c r="C102" i="13"/>
  <c r="J102" i="13" s="1"/>
  <c r="I102" i="13" s="1"/>
  <c r="H102" i="13" s="1"/>
  <c r="B102" i="13"/>
  <c r="A102" i="13"/>
  <c r="G101" i="13"/>
  <c r="N101" i="13" s="1"/>
  <c r="F101" i="13"/>
  <c r="M101" i="13" s="1"/>
  <c r="E101" i="13"/>
  <c r="L101" i="13" s="1"/>
  <c r="D101" i="13"/>
  <c r="K101" i="13" s="1"/>
  <c r="C101" i="13"/>
  <c r="J101" i="13" s="1"/>
  <c r="I101" i="13" s="1"/>
  <c r="H101" i="13" s="1"/>
  <c r="B101" i="13"/>
  <c r="A101" i="13"/>
  <c r="G100" i="13"/>
  <c r="N100" i="13" s="1"/>
  <c r="F100" i="13"/>
  <c r="M100" i="13" s="1"/>
  <c r="E100" i="13"/>
  <c r="L100" i="13" s="1"/>
  <c r="D100" i="13"/>
  <c r="K100" i="13" s="1"/>
  <c r="C100" i="13"/>
  <c r="J100" i="13" s="1"/>
  <c r="I100" i="13" s="1"/>
  <c r="H100" i="13" s="1"/>
  <c r="B100" i="13"/>
  <c r="A100" i="13"/>
  <c r="G99" i="13"/>
  <c r="N99" i="13" s="1"/>
  <c r="F99" i="13"/>
  <c r="M99" i="13" s="1"/>
  <c r="E99" i="13"/>
  <c r="L99" i="13" s="1"/>
  <c r="D99" i="13"/>
  <c r="K99" i="13" s="1"/>
  <c r="C99" i="13"/>
  <c r="J99" i="13" s="1"/>
  <c r="I99" i="13" s="1"/>
  <c r="H99" i="13" s="1"/>
  <c r="B99" i="13"/>
  <c r="A99" i="13"/>
  <c r="G98" i="13"/>
  <c r="N98" i="13" s="1"/>
  <c r="F98" i="13"/>
  <c r="M98" i="13" s="1"/>
  <c r="E98" i="13"/>
  <c r="L98" i="13" s="1"/>
  <c r="D98" i="13"/>
  <c r="K98" i="13" s="1"/>
  <c r="C98" i="13"/>
  <c r="J98" i="13" s="1"/>
  <c r="I98" i="13" s="1"/>
  <c r="H98" i="13" s="1"/>
  <c r="B98" i="13"/>
  <c r="A98" i="13"/>
  <c r="G97" i="13"/>
  <c r="N97" i="13" s="1"/>
  <c r="F97" i="13"/>
  <c r="M97" i="13" s="1"/>
  <c r="E97" i="13"/>
  <c r="L97" i="13" s="1"/>
  <c r="D97" i="13"/>
  <c r="K97" i="13" s="1"/>
  <c r="C97" i="13"/>
  <c r="J97" i="13" s="1"/>
  <c r="I97" i="13" s="1"/>
  <c r="H97" i="13" s="1"/>
  <c r="B97" i="13"/>
  <c r="A97" i="13"/>
  <c r="G96" i="13"/>
  <c r="N96" i="13" s="1"/>
  <c r="F96" i="13"/>
  <c r="M96" i="13" s="1"/>
  <c r="E96" i="13"/>
  <c r="L96" i="13" s="1"/>
  <c r="D96" i="13"/>
  <c r="K96" i="13" s="1"/>
  <c r="C96" i="13"/>
  <c r="J96" i="13" s="1"/>
  <c r="I96" i="13" s="1"/>
  <c r="H96" i="13" s="1"/>
  <c r="B96" i="13"/>
  <c r="A96" i="13"/>
  <c r="G95" i="13"/>
  <c r="N95" i="13" s="1"/>
  <c r="F95" i="13"/>
  <c r="M95" i="13" s="1"/>
  <c r="E95" i="13"/>
  <c r="L95" i="13" s="1"/>
  <c r="D95" i="13"/>
  <c r="K95" i="13" s="1"/>
  <c r="C95" i="13"/>
  <c r="J95" i="13" s="1"/>
  <c r="I95" i="13" s="1"/>
  <c r="H95" i="13" s="1"/>
  <c r="B95" i="13"/>
  <c r="A95" i="13"/>
  <c r="G94" i="13"/>
  <c r="N94" i="13" s="1"/>
  <c r="F94" i="13"/>
  <c r="M94" i="13" s="1"/>
  <c r="E94" i="13"/>
  <c r="L94" i="13" s="1"/>
  <c r="D94" i="13"/>
  <c r="K94" i="13" s="1"/>
  <c r="C94" i="13"/>
  <c r="J94" i="13" s="1"/>
  <c r="I94" i="13" s="1"/>
  <c r="H94" i="13" s="1"/>
  <c r="B94" i="13"/>
  <c r="A94" i="13"/>
  <c r="G93" i="13"/>
  <c r="N93" i="13" s="1"/>
  <c r="F93" i="13"/>
  <c r="M93" i="13" s="1"/>
  <c r="E93" i="13"/>
  <c r="L93" i="13" s="1"/>
  <c r="D93" i="13"/>
  <c r="K93" i="13" s="1"/>
  <c r="C93" i="13"/>
  <c r="J93" i="13" s="1"/>
  <c r="I93" i="13" s="1"/>
  <c r="H93" i="13" s="1"/>
  <c r="B93" i="13"/>
  <c r="A93" i="13"/>
  <c r="G92" i="13"/>
  <c r="N92" i="13" s="1"/>
  <c r="F92" i="13"/>
  <c r="M92" i="13" s="1"/>
  <c r="E92" i="13"/>
  <c r="L92" i="13" s="1"/>
  <c r="D92" i="13"/>
  <c r="K92" i="13" s="1"/>
  <c r="C92" i="13"/>
  <c r="J92" i="13" s="1"/>
  <c r="I92" i="13" s="1"/>
  <c r="H92" i="13" s="1"/>
  <c r="B92" i="13"/>
  <c r="A92" i="13"/>
  <c r="G91" i="13"/>
  <c r="N91" i="13" s="1"/>
  <c r="F91" i="13"/>
  <c r="M91" i="13" s="1"/>
  <c r="E91" i="13"/>
  <c r="L91" i="13" s="1"/>
  <c r="D91" i="13"/>
  <c r="K91" i="13" s="1"/>
  <c r="C91" i="13"/>
  <c r="J91" i="13" s="1"/>
  <c r="I91" i="13" s="1"/>
  <c r="H91" i="13" s="1"/>
  <c r="B91" i="13"/>
  <c r="A91" i="13"/>
  <c r="G90" i="13"/>
  <c r="N90" i="13" s="1"/>
  <c r="F90" i="13"/>
  <c r="M90" i="13" s="1"/>
  <c r="E90" i="13"/>
  <c r="L90" i="13" s="1"/>
  <c r="D90" i="13"/>
  <c r="K90" i="13" s="1"/>
  <c r="C90" i="13"/>
  <c r="J90" i="13" s="1"/>
  <c r="I90" i="13" s="1"/>
  <c r="H90" i="13" s="1"/>
  <c r="B90" i="13"/>
  <c r="A90" i="13"/>
  <c r="G89" i="13"/>
  <c r="N89" i="13" s="1"/>
  <c r="F89" i="13"/>
  <c r="M89" i="13" s="1"/>
  <c r="E89" i="13"/>
  <c r="L89" i="13" s="1"/>
  <c r="D89" i="13"/>
  <c r="K89" i="13" s="1"/>
  <c r="C89" i="13"/>
  <c r="J89" i="13" s="1"/>
  <c r="I89" i="13" s="1"/>
  <c r="H89" i="13" s="1"/>
  <c r="B89" i="13"/>
  <c r="A89" i="13"/>
  <c r="G88" i="13"/>
  <c r="N88" i="13" s="1"/>
  <c r="F88" i="13"/>
  <c r="M88" i="13" s="1"/>
  <c r="E88" i="13"/>
  <c r="L88" i="13" s="1"/>
  <c r="D88" i="13"/>
  <c r="K88" i="13" s="1"/>
  <c r="C88" i="13"/>
  <c r="J88" i="13" s="1"/>
  <c r="I88" i="13" s="1"/>
  <c r="H88" i="13" s="1"/>
  <c r="B88" i="13"/>
  <c r="A88" i="13"/>
  <c r="G87" i="13"/>
  <c r="N87" i="13" s="1"/>
  <c r="F87" i="13"/>
  <c r="M87" i="13" s="1"/>
  <c r="E87" i="13"/>
  <c r="L87" i="13" s="1"/>
  <c r="D87" i="13"/>
  <c r="K87" i="13" s="1"/>
  <c r="C87" i="13"/>
  <c r="J87" i="13" s="1"/>
  <c r="I87" i="13" s="1"/>
  <c r="H87" i="13" s="1"/>
  <c r="B87" i="13"/>
  <c r="A87" i="13"/>
  <c r="G86" i="13"/>
  <c r="N86" i="13" s="1"/>
  <c r="F86" i="13"/>
  <c r="M86" i="13" s="1"/>
  <c r="E86" i="13"/>
  <c r="L86" i="13" s="1"/>
  <c r="D86" i="13"/>
  <c r="K86" i="13" s="1"/>
  <c r="C86" i="13"/>
  <c r="J86" i="13" s="1"/>
  <c r="I86" i="13" s="1"/>
  <c r="H86" i="13" s="1"/>
  <c r="B86" i="13"/>
  <c r="A86" i="13"/>
  <c r="G85" i="13"/>
  <c r="N85" i="13" s="1"/>
  <c r="F85" i="13"/>
  <c r="M85" i="13" s="1"/>
  <c r="E85" i="13"/>
  <c r="L85" i="13" s="1"/>
  <c r="D85" i="13"/>
  <c r="K85" i="13" s="1"/>
  <c r="C85" i="13"/>
  <c r="J85" i="13" s="1"/>
  <c r="I85" i="13" s="1"/>
  <c r="H85" i="13" s="1"/>
  <c r="B85" i="13"/>
  <c r="A85" i="13"/>
  <c r="G84" i="13"/>
  <c r="N84" i="13" s="1"/>
  <c r="F84" i="13"/>
  <c r="M84" i="13" s="1"/>
  <c r="E84" i="13"/>
  <c r="L84" i="13" s="1"/>
  <c r="D84" i="13"/>
  <c r="K84" i="13" s="1"/>
  <c r="C84" i="13"/>
  <c r="J84" i="13" s="1"/>
  <c r="I84" i="13" s="1"/>
  <c r="H84" i="13" s="1"/>
  <c r="B84" i="13"/>
  <c r="A84" i="13"/>
  <c r="G83" i="13"/>
  <c r="N83" i="13" s="1"/>
  <c r="F83" i="13"/>
  <c r="M83" i="13" s="1"/>
  <c r="E83" i="13"/>
  <c r="L83" i="13" s="1"/>
  <c r="D83" i="13"/>
  <c r="K83" i="13" s="1"/>
  <c r="C83" i="13"/>
  <c r="J83" i="13" s="1"/>
  <c r="I83" i="13" s="1"/>
  <c r="H83" i="13" s="1"/>
  <c r="B83" i="13"/>
  <c r="A83" i="13"/>
  <c r="G82" i="13"/>
  <c r="N82" i="13" s="1"/>
  <c r="F82" i="13"/>
  <c r="M82" i="13" s="1"/>
  <c r="E82" i="13"/>
  <c r="L82" i="13" s="1"/>
  <c r="D82" i="13"/>
  <c r="K82" i="13" s="1"/>
  <c r="C82" i="13"/>
  <c r="J82" i="13" s="1"/>
  <c r="I82" i="13" s="1"/>
  <c r="H82" i="13" s="1"/>
  <c r="B82" i="13"/>
  <c r="A82" i="13"/>
  <c r="G81" i="13"/>
  <c r="N81" i="13" s="1"/>
  <c r="F81" i="13"/>
  <c r="M81" i="13" s="1"/>
  <c r="E81" i="13"/>
  <c r="L81" i="13" s="1"/>
  <c r="D81" i="13"/>
  <c r="K81" i="13" s="1"/>
  <c r="C81" i="13"/>
  <c r="J81" i="13" s="1"/>
  <c r="I81" i="13" s="1"/>
  <c r="H81" i="13" s="1"/>
  <c r="B81" i="13"/>
  <c r="A81" i="13"/>
  <c r="G80" i="13"/>
  <c r="N80" i="13" s="1"/>
  <c r="F80" i="13"/>
  <c r="M80" i="13" s="1"/>
  <c r="E80" i="13"/>
  <c r="L80" i="13" s="1"/>
  <c r="D80" i="13"/>
  <c r="K80" i="13" s="1"/>
  <c r="C80" i="13"/>
  <c r="J80" i="13" s="1"/>
  <c r="I80" i="13" s="1"/>
  <c r="H80" i="13" s="1"/>
  <c r="B80" i="13"/>
  <c r="A80" i="13"/>
  <c r="G79" i="13"/>
  <c r="N79" i="13" s="1"/>
  <c r="F79" i="13"/>
  <c r="M79" i="13" s="1"/>
  <c r="E79" i="13"/>
  <c r="L79" i="13" s="1"/>
  <c r="D79" i="13"/>
  <c r="K79" i="13" s="1"/>
  <c r="C79" i="13"/>
  <c r="J79" i="13" s="1"/>
  <c r="I79" i="13" s="1"/>
  <c r="H79" i="13" s="1"/>
  <c r="B79" i="13"/>
  <c r="A79" i="13"/>
  <c r="G78" i="13"/>
  <c r="N78" i="13" s="1"/>
  <c r="F78" i="13"/>
  <c r="M78" i="13" s="1"/>
  <c r="E78" i="13"/>
  <c r="L78" i="13" s="1"/>
  <c r="D78" i="13"/>
  <c r="K78" i="13" s="1"/>
  <c r="C78" i="13"/>
  <c r="J78" i="13" s="1"/>
  <c r="I78" i="13" s="1"/>
  <c r="H78" i="13" s="1"/>
  <c r="B78" i="13"/>
  <c r="A78" i="13"/>
  <c r="G77" i="13"/>
  <c r="N77" i="13" s="1"/>
  <c r="F77" i="13"/>
  <c r="M77" i="13" s="1"/>
  <c r="E77" i="13"/>
  <c r="L77" i="13" s="1"/>
  <c r="D77" i="13"/>
  <c r="K77" i="13" s="1"/>
  <c r="C77" i="13"/>
  <c r="J77" i="13" s="1"/>
  <c r="I77" i="13" s="1"/>
  <c r="H77" i="13" s="1"/>
  <c r="B77" i="13"/>
  <c r="A77" i="13"/>
  <c r="G76" i="13"/>
  <c r="N76" i="13" s="1"/>
  <c r="F76" i="13"/>
  <c r="M76" i="13" s="1"/>
  <c r="E76" i="13"/>
  <c r="L76" i="13" s="1"/>
  <c r="D76" i="13"/>
  <c r="K76" i="13" s="1"/>
  <c r="C76" i="13"/>
  <c r="J76" i="13" s="1"/>
  <c r="I76" i="13" s="1"/>
  <c r="H76" i="13" s="1"/>
  <c r="B76" i="13"/>
  <c r="A76" i="13"/>
  <c r="G75" i="13"/>
  <c r="N75" i="13" s="1"/>
  <c r="F75" i="13"/>
  <c r="M75" i="13" s="1"/>
  <c r="E75" i="13"/>
  <c r="L75" i="13" s="1"/>
  <c r="D75" i="13"/>
  <c r="K75" i="13" s="1"/>
  <c r="C75" i="13"/>
  <c r="J75" i="13" s="1"/>
  <c r="I75" i="13" s="1"/>
  <c r="H75" i="13" s="1"/>
  <c r="B75" i="13"/>
  <c r="A75" i="13"/>
  <c r="G74" i="13"/>
  <c r="N74" i="13" s="1"/>
  <c r="F74" i="13"/>
  <c r="M74" i="13" s="1"/>
  <c r="E74" i="13"/>
  <c r="L74" i="13" s="1"/>
  <c r="D74" i="13"/>
  <c r="K74" i="13" s="1"/>
  <c r="C74" i="13"/>
  <c r="J74" i="13" s="1"/>
  <c r="I74" i="13" s="1"/>
  <c r="H74" i="13" s="1"/>
  <c r="B74" i="13"/>
  <c r="A74" i="13"/>
  <c r="G73" i="13"/>
  <c r="N73" i="13" s="1"/>
  <c r="F73" i="13"/>
  <c r="M73" i="13" s="1"/>
  <c r="E73" i="13"/>
  <c r="L73" i="13" s="1"/>
  <c r="D73" i="13"/>
  <c r="K73" i="13" s="1"/>
  <c r="C73" i="13"/>
  <c r="J73" i="13" s="1"/>
  <c r="I73" i="13" s="1"/>
  <c r="H73" i="13" s="1"/>
  <c r="B73" i="13"/>
  <c r="A73" i="13"/>
  <c r="G72" i="13"/>
  <c r="N72" i="13" s="1"/>
  <c r="F72" i="13"/>
  <c r="M72" i="13" s="1"/>
  <c r="E72" i="13"/>
  <c r="L72" i="13" s="1"/>
  <c r="D72" i="13"/>
  <c r="K72" i="13" s="1"/>
  <c r="C72" i="13"/>
  <c r="J72" i="13" s="1"/>
  <c r="I72" i="13" s="1"/>
  <c r="H72" i="13" s="1"/>
  <c r="B72" i="13"/>
  <c r="A72" i="13"/>
  <c r="G71" i="13"/>
  <c r="N71" i="13" s="1"/>
  <c r="F71" i="13"/>
  <c r="M71" i="13" s="1"/>
  <c r="E71" i="13"/>
  <c r="L71" i="13" s="1"/>
  <c r="D71" i="13"/>
  <c r="K71" i="13" s="1"/>
  <c r="C71" i="13"/>
  <c r="J71" i="13" s="1"/>
  <c r="I71" i="13" s="1"/>
  <c r="H71" i="13" s="1"/>
  <c r="B71" i="13"/>
  <c r="A71" i="13"/>
  <c r="G70" i="13"/>
  <c r="N70" i="13" s="1"/>
  <c r="F70" i="13"/>
  <c r="M70" i="13" s="1"/>
  <c r="E70" i="13"/>
  <c r="L70" i="13" s="1"/>
  <c r="D70" i="13"/>
  <c r="K70" i="13" s="1"/>
  <c r="C70" i="13"/>
  <c r="J70" i="13" s="1"/>
  <c r="I70" i="13" s="1"/>
  <c r="H70" i="13" s="1"/>
  <c r="B70" i="13"/>
  <c r="A70" i="13"/>
  <c r="G69" i="13"/>
  <c r="N69" i="13" s="1"/>
  <c r="F69" i="13"/>
  <c r="M69" i="13" s="1"/>
  <c r="E69" i="13"/>
  <c r="L69" i="13" s="1"/>
  <c r="D69" i="13"/>
  <c r="K69" i="13" s="1"/>
  <c r="C69" i="13"/>
  <c r="J69" i="13" s="1"/>
  <c r="I69" i="13" s="1"/>
  <c r="H69" i="13" s="1"/>
  <c r="B69" i="13"/>
  <c r="A69" i="13"/>
  <c r="G68" i="13"/>
  <c r="N68" i="13" s="1"/>
  <c r="F68" i="13"/>
  <c r="M68" i="13" s="1"/>
  <c r="E68" i="13"/>
  <c r="L68" i="13" s="1"/>
  <c r="D68" i="13"/>
  <c r="K68" i="13" s="1"/>
  <c r="C68" i="13"/>
  <c r="J68" i="13" s="1"/>
  <c r="I68" i="13" s="1"/>
  <c r="H68" i="13" s="1"/>
  <c r="B68" i="13"/>
  <c r="A68" i="13"/>
  <c r="G67" i="13"/>
  <c r="N67" i="13" s="1"/>
  <c r="F67" i="13"/>
  <c r="M67" i="13" s="1"/>
  <c r="E67" i="13"/>
  <c r="L67" i="13" s="1"/>
  <c r="D67" i="13"/>
  <c r="K67" i="13" s="1"/>
  <c r="C67" i="13"/>
  <c r="J67" i="13" s="1"/>
  <c r="I67" i="13" s="1"/>
  <c r="H67" i="13" s="1"/>
  <c r="B67" i="13"/>
  <c r="A67" i="13"/>
  <c r="G66" i="13"/>
  <c r="N66" i="13" s="1"/>
  <c r="F66" i="13"/>
  <c r="M66" i="13" s="1"/>
  <c r="E66" i="13"/>
  <c r="L66" i="13" s="1"/>
  <c r="D66" i="13"/>
  <c r="K66" i="13" s="1"/>
  <c r="C66" i="13"/>
  <c r="J66" i="13" s="1"/>
  <c r="I66" i="13" s="1"/>
  <c r="H66" i="13" s="1"/>
  <c r="B66" i="13"/>
  <c r="A66" i="13"/>
  <c r="G65" i="13"/>
  <c r="N65" i="13" s="1"/>
  <c r="F65" i="13"/>
  <c r="M65" i="13" s="1"/>
  <c r="E65" i="13"/>
  <c r="L65" i="13" s="1"/>
  <c r="D65" i="13"/>
  <c r="K65" i="13" s="1"/>
  <c r="C65" i="13"/>
  <c r="J65" i="13" s="1"/>
  <c r="I65" i="13" s="1"/>
  <c r="H65" i="13" s="1"/>
  <c r="B65" i="13"/>
  <c r="A65" i="13"/>
  <c r="G64" i="13"/>
  <c r="N64" i="13" s="1"/>
  <c r="F64" i="13"/>
  <c r="M64" i="13" s="1"/>
  <c r="E64" i="13"/>
  <c r="L64" i="13" s="1"/>
  <c r="D64" i="13"/>
  <c r="K64" i="13" s="1"/>
  <c r="C64" i="13"/>
  <c r="J64" i="13" s="1"/>
  <c r="I64" i="13" s="1"/>
  <c r="H64" i="13" s="1"/>
  <c r="B64" i="13"/>
  <c r="A64" i="13"/>
  <c r="G63" i="13"/>
  <c r="N63" i="13" s="1"/>
  <c r="F63" i="13"/>
  <c r="M63" i="13" s="1"/>
  <c r="E63" i="13"/>
  <c r="L63" i="13" s="1"/>
  <c r="D63" i="13"/>
  <c r="K63" i="13" s="1"/>
  <c r="C63" i="13"/>
  <c r="J63" i="13" s="1"/>
  <c r="I63" i="13" s="1"/>
  <c r="H63" i="13" s="1"/>
  <c r="B63" i="13"/>
  <c r="A63" i="13"/>
  <c r="G62" i="13"/>
  <c r="N62" i="13" s="1"/>
  <c r="F62" i="13"/>
  <c r="M62" i="13" s="1"/>
  <c r="E62" i="13"/>
  <c r="L62" i="13" s="1"/>
  <c r="D62" i="13"/>
  <c r="K62" i="13" s="1"/>
  <c r="C62" i="13"/>
  <c r="J62" i="13" s="1"/>
  <c r="I62" i="13" s="1"/>
  <c r="H62" i="13" s="1"/>
  <c r="B62" i="13"/>
  <c r="A62" i="13"/>
  <c r="G61" i="13"/>
  <c r="N61" i="13" s="1"/>
  <c r="F61" i="13"/>
  <c r="M61" i="13" s="1"/>
  <c r="E61" i="13"/>
  <c r="L61" i="13" s="1"/>
  <c r="D61" i="13"/>
  <c r="K61" i="13" s="1"/>
  <c r="C61" i="13"/>
  <c r="J61" i="13" s="1"/>
  <c r="I61" i="13" s="1"/>
  <c r="H61" i="13" s="1"/>
  <c r="B61" i="13"/>
  <c r="A61" i="13"/>
  <c r="G60" i="13"/>
  <c r="N60" i="13" s="1"/>
  <c r="F60" i="13"/>
  <c r="M60" i="13" s="1"/>
  <c r="E60" i="13"/>
  <c r="L60" i="13" s="1"/>
  <c r="D60" i="13"/>
  <c r="K60" i="13" s="1"/>
  <c r="C60" i="13"/>
  <c r="J60" i="13" s="1"/>
  <c r="I60" i="13" s="1"/>
  <c r="H60" i="13" s="1"/>
  <c r="B60" i="13"/>
  <c r="A60" i="13"/>
  <c r="G59" i="13"/>
  <c r="N59" i="13" s="1"/>
  <c r="F59" i="13"/>
  <c r="M59" i="13" s="1"/>
  <c r="E59" i="13"/>
  <c r="L59" i="13" s="1"/>
  <c r="D59" i="13"/>
  <c r="K59" i="13" s="1"/>
  <c r="C59" i="13"/>
  <c r="J59" i="13" s="1"/>
  <c r="I59" i="13" s="1"/>
  <c r="H59" i="13" s="1"/>
  <c r="B59" i="13"/>
  <c r="A59" i="13"/>
  <c r="G58" i="13"/>
  <c r="N58" i="13" s="1"/>
  <c r="F58" i="13"/>
  <c r="M58" i="13" s="1"/>
  <c r="E58" i="13"/>
  <c r="L58" i="13" s="1"/>
  <c r="D58" i="13"/>
  <c r="K58" i="13" s="1"/>
  <c r="C58" i="13"/>
  <c r="J58" i="13" s="1"/>
  <c r="I58" i="13" s="1"/>
  <c r="H58" i="13" s="1"/>
  <c r="B58" i="13"/>
  <c r="A58" i="13"/>
  <c r="G57" i="13"/>
  <c r="N57" i="13" s="1"/>
  <c r="F57" i="13"/>
  <c r="M57" i="13" s="1"/>
  <c r="E57" i="13"/>
  <c r="L57" i="13" s="1"/>
  <c r="D57" i="13"/>
  <c r="K57" i="13" s="1"/>
  <c r="C57" i="13"/>
  <c r="J57" i="13" s="1"/>
  <c r="I57" i="13" s="1"/>
  <c r="H57" i="13" s="1"/>
  <c r="B57" i="13"/>
  <c r="A57" i="13"/>
  <c r="G56" i="13"/>
  <c r="N56" i="13" s="1"/>
  <c r="F56" i="13"/>
  <c r="M56" i="13" s="1"/>
  <c r="E56" i="13"/>
  <c r="L56" i="13" s="1"/>
  <c r="D56" i="13"/>
  <c r="K56" i="13" s="1"/>
  <c r="C56" i="13"/>
  <c r="J56" i="13" s="1"/>
  <c r="I56" i="13" s="1"/>
  <c r="H56" i="13" s="1"/>
  <c r="B56" i="13"/>
  <c r="A56" i="13"/>
  <c r="G55" i="13"/>
  <c r="N55" i="13" s="1"/>
  <c r="F55" i="13"/>
  <c r="M55" i="13" s="1"/>
  <c r="E55" i="13"/>
  <c r="L55" i="13" s="1"/>
  <c r="D55" i="13"/>
  <c r="K55" i="13" s="1"/>
  <c r="C55" i="13"/>
  <c r="J55" i="13" s="1"/>
  <c r="I55" i="13" s="1"/>
  <c r="H55" i="13" s="1"/>
  <c r="B55" i="13"/>
  <c r="A55" i="13"/>
  <c r="G54" i="13"/>
  <c r="N54" i="13" s="1"/>
  <c r="F54" i="13"/>
  <c r="M54" i="13" s="1"/>
  <c r="E54" i="13"/>
  <c r="L54" i="13" s="1"/>
  <c r="D54" i="13"/>
  <c r="K54" i="13" s="1"/>
  <c r="C54" i="13"/>
  <c r="J54" i="13" s="1"/>
  <c r="I54" i="13" s="1"/>
  <c r="H54" i="13" s="1"/>
  <c r="B54" i="13"/>
  <c r="A54" i="13"/>
  <c r="G53" i="13"/>
  <c r="N53" i="13" s="1"/>
  <c r="F53" i="13"/>
  <c r="M53" i="13" s="1"/>
  <c r="E53" i="13"/>
  <c r="L53" i="13" s="1"/>
  <c r="D53" i="13"/>
  <c r="K53" i="13" s="1"/>
  <c r="C53" i="13"/>
  <c r="J53" i="13" s="1"/>
  <c r="I53" i="13" s="1"/>
  <c r="H53" i="13" s="1"/>
  <c r="B53" i="13"/>
  <c r="A53" i="13"/>
  <c r="G52" i="13"/>
  <c r="N52" i="13" s="1"/>
  <c r="F52" i="13"/>
  <c r="M52" i="13" s="1"/>
  <c r="E52" i="13"/>
  <c r="L52" i="13" s="1"/>
  <c r="D52" i="13"/>
  <c r="K52" i="13" s="1"/>
  <c r="C52" i="13"/>
  <c r="J52" i="13" s="1"/>
  <c r="I52" i="13" s="1"/>
  <c r="H52" i="13" s="1"/>
  <c r="B52" i="13"/>
  <c r="A52" i="13"/>
  <c r="G51" i="13"/>
  <c r="N51" i="13" s="1"/>
  <c r="F51" i="13"/>
  <c r="M51" i="13" s="1"/>
  <c r="E51" i="13"/>
  <c r="L51" i="13" s="1"/>
  <c r="D51" i="13"/>
  <c r="K51" i="13" s="1"/>
  <c r="C51" i="13"/>
  <c r="J51" i="13" s="1"/>
  <c r="I51" i="13" s="1"/>
  <c r="H51" i="13" s="1"/>
  <c r="B51" i="13"/>
  <c r="A51" i="13"/>
  <c r="G50" i="13"/>
  <c r="N50" i="13" s="1"/>
  <c r="F50" i="13"/>
  <c r="M50" i="13" s="1"/>
  <c r="E50" i="13"/>
  <c r="L50" i="13" s="1"/>
  <c r="D50" i="13"/>
  <c r="K50" i="13" s="1"/>
  <c r="C50" i="13"/>
  <c r="J50" i="13" s="1"/>
  <c r="I50" i="13" s="1"/>
  <c r="H50" i="13" s="1"/>
  <c r="B50" i="13"/>
  <c r="A50" i="13"/>
  <c r="G49" i="13"/>
  <c r="N49" i="13" s="1"/>
  <c r="F49" i="13"/>
  <c r="M49" i="13" s="1"/>
  <c r="E49" i="13"/>
  <c r="L49" i="13" s="1"/>
  <c r="D49" i="13"/>
  <c r="K49" i="13" s="1"/>
  <c r="C49" i="13"/>
  <c r="J49" i="13" s="1"/>
  <c r="I49" i="13" s="1"/>
  <c r="H49" i="13" s="1"/>
  <c r="B49" i="13"/>
  <c r="A49" i="13"/>
  <c r="G48" i="13"/>
  <c r="N48" i="13" s="1"/>
  <c r="F48" i="13"/>
  <c r="M48" i="13" s="1"/>
  <c r="E48" i="13"/>
  <c r="L48" i="13" s="1"/>
  <c r="D48" i="13"/>
  <c r="K48" i="13" s="1"/>
  <c r="C48" i="13"/>
  <c r="J48" i="13" s="1"/>
  <c r="I48" i="13" s="1"/>
  <c r="H48" i="13" s="1"/>
  <c r="B48" i="13"/>
  <c r="A48" i="13"/>
  <c r="G47" i="13"/>
  <c r="N47" i="13" s="1"/>
  <c r="F47" i="13"/>
  <c r="M47" i="13" s="1"/>
  <c r="E47" i="13"/>
  <c r="L47" i="13" s="1"/>
  <c r="D47" i="13"/>
  <c r="K47" i="13" s="1"/>
  <c r="C47" i="13"/>
  <c r="J47" i="13" s="1"/>
  <c r="I47" i="13" s="1"/>
  <c r="H47" i="13" s="1"/>
  <c r="B47" i="13"/>
  <c r="A47" i="13"/>
  <c r="G46" i="13"/>
  <c r="N46" i="13" s="1"/>
  <c r="F46" i="13"/>
  <c r="M46" i="13" s="1"/>
  <c r="E46" i="13"/>
  <c r="L46" i="13" s="1"/>
  <c r="D46" i="13"/>
  <c r="K46" i="13" s="1"/>
  <c r="C46" i="13"/>
  <c r="J46" i="13" s="1"/>
  <c r="I46" i="13" s="1"/>
  <c r="H46" i="13" s="1"/>
  <c r="B46" i="13"/>
  <c r="A46" i="13"/>
  <c r="G45" i="13"/>
  <c r="N45" i="13" s="1"/>
  <c r="F45" i="13"/>
  <c r="M45" i="13" s="1"/>
  <c r="E45" i="13"/>
  <c r="L45" i="13" s="1"/>
  <c r="D45" i="13"/>
  <c r="K45" i="13" s="1"/>
  <c r="C45" i="13"/>
  <c r="J45" i="13" s="1"/>
  <c r="I45" i="13" s="1"/>
  <c r="H45" i="13" s="1"/>
  <c r="B45" i="13"/>
  <c r="A45" i="13"/>
  <c r="G44" i="13"/>
  <c r="N44" i="13" s="1"/>
  <c r="F44" i="13"/>
  <c r="M44" i="13" s="1"/>
  <c r="E44" i="13"/>
  <c r="L44" i="13" s="1"/>
  <c r="D44" i="13"/>
  <c r="K44" i="13" s="1"/>
  <c r="C44" i="13"/>
  <c r="J44" i="13" s="1"/>
  <c r="I44" i="13" s="1"/>
  <c r="H44" i="13" s="1"/>
  <c r="B44" i="13"/>
  <c r="A44" i="13"/>
  <c r="G43" i="13"/>
  <c r="N43" i="13" s="1"/>
  <c r="F43" i="13"/>
  <c r="M43" i="13" s="1"/>
  <c r="E43" i="13"/>
  <c r="L43" i="13" s="1"/>
  <c r="D43" i="13"/>
  <c r="K43" i="13" s="1"/>
  <c r="C43" i="13"/>
  <c r="J43" i="13" s="1"/>
  <c r="I43" i="13" s="1"/>
  <c r="H43" i="13" s="1"/>
  <c r="B43" i="13"/>
  <c r="A43" i="13"/>
  <c r="G42" i="13"/>
  <c r="N42" i="13" s="1"/>
  <c r="F42" i="13"/>
  <c r="M42" i="13" s="1"/>
  <c r="E42" i="13"/>
  <c r="L42" i="13" s="1"/>
  <c r="D42" i="13"/>
  <c r="K42" i="13" s="1"/>
  <c r="C42" i="13"/>
  <c r="J42" i="13" s="1"/>
  <c r="I42" i="13" s="1"/>
  <c r="H42" i="13" s="1"/>
  <c r="B42" i="13"/>
  <c r="A42" i="13"/>
  <c r="G41" i="13"/>
  <c r="N41" i="13" s="1"/>
  <c r="F41" i="13"/>
  <c r="M41" i="13" s="1"/>
  <c r="E41" i="13"/>
  <c r="L41" i="13" s="1"/>
  <c r="D41" i="13"/>
  <c r="K41" i="13" s="1"/>
  <c r="C41" i="13"/>
  <c r="J41" i="13" s="1"/>
  <c r="I41" i="13" s="1"/>
  <c r="H41" i="13" s="1"/>
  <c r="B41" i="13"/>
  <c r="A41" i="13"/>
  <c r="G40" i="13"/>
  <c r="N40" i="13" s="1"/>
  <c r="F40" i="13"/>
  <c r="M40" i="13" s="1"/>
  <c r="E40" i="13"/>
  <c r="L40" i="13" s="1"/>
  <c r="D40" i="13"/>
  <c r="K40" i="13" s="1"/>
  <c r="C40" i="13"/>
  <c r="J40" i="13" s="1"/>
  <c r="I40" i="13" s="1"/>
  <c r="H40" i="13" s="1"/>
  <c r="B40" i="13"/>
  <c r="A40" i="13"/>
  <c r="G39" i="13"/>
  <c r="N39" i="13" s="1"/>
  <c r="F39" i="13"/>
  <c r="M39" i="13" s="1"/>
  <c r="E39" i="13"/>
  <c r="L39" i="13" s="1"/>
  <c r="D39" i="13"/>
  <c r="K39" i="13" s="1"/>
  <c r="C39" i="13"/>
  <c r="J39" i="13" s="1"/>
  <c r="I39" i="13" s="1"/>
  <c r="H39" i="13" s="1"/>
  <c r="B39" i="13"/>
  <c r="A39" i="13"/>
  <c r="G38" i="13"/>
  <c r="N38" i="13" s="1"/>
  <c r="F38" i="13"/>
  <c r="M38" i="13" s="1"/>
  <c r="E38" i="13"/>
  <c r="L38" i="13" s="1"/>
  <c r="D38" i="13"/>
  <c r="K38" i="13" s="1"/>
  <c r="C38" i="13"/>
  <c r="J38" i="13" s="1"/>
  <c r="I38" i="13" s="1"/>
  <c r="H38" i="13" s="1"/>
  <c r="B38" i="13"/>
  <c r="A38" i="13"/>
  <c r="G37" i="13"/>
  <c r="N37" i="13" s="1"/>
  <c r="F37" i="13"/>
  <c r="M37" i="13" s="1"/>
  <c r="E37" i="13"/>
  <c r="L37" i="13" s="1"/>
  <c r="D37" i="13"/>
  <c r="K37" i="13" s="1"/>
  <c r="C37" i="13"/>
  <c r="J37" i="13" s="1"/>
  <c r="I37" i="13" s="1"/>
  <c r="H37" i="13" s="1"/>
  <c r="B37" i="13"/>
  <c r="A37" i="13"/>
  <c r="G36" i="13"/>
  <c r="N36" i="13" s="1"/>
  <c r="F36" i="13"/>
  <c r="M36" i="13" s="1"/>
  <c r="E36" i="13"/>
  <c r="L36" i="13" s="1"/>
  <c r="D36" i="13"/>
  <c r="K36" i="13" s="1"/>
  <c r="C36" i="13"/>
  <c r="J36" i="13" s="1"/>
  <c r="I36" i="13" s="1"/>
  <c r="H36" i="13" s="1"/>
  <c r="B36" i="13"/>
  <c r="A36" i="13"/>
  <c r="G35" i="13"/>
  <c r="N35" i="13" s="1"/>
  <c r="F35" i="13"/>
  <c r="M35" i="13" s="1"/>
  <c r="E35" i="13"/>
  <c r="L35" i="13" s="1"/>
  <c r="D35" i="13"/>
  <c r="K35" i="13" s="1"/>
  <c r="C35" i="13"/>
  <c r="J35" i="13" s="1"/>
  <c r="I35" i="13" s="1"/>
  <c r="H35" i="13" s="1"/>
  <c r="B35" i="13"/>
  <c r="A35" i="13"/>
  <c r="G34" i="13"/>
  <c r="N34" i="13" s="1"/>
  <c r="F34" i="13"/>
  <c r="M34" i="13" s="1"/>
  <c r="E34" i="13"/>
  <c r="L34" i="13" s="1"/>
  <c r="D34" i="13"/>
  <c r="K34" i="13" s="1"/>
  <c r="C34" i="13"/>
  <c r="J34" i="13" s="1"/>
  <c r="I34" i="13" s="1"/>
  <c r="H34" i="13" s="1"/>
  <c r="B34" i="13"/>
  <c r="A34" i="13"/>
  <c r="G33" i="13"/>
  <c r="N33" i="13" s="1"/>
  <c r="F33" i="13"/>
  <c r="M33" i="13" s="1"/>
  <c r="E33" i="13"/>
  <c r="L33" i="13" s="1"/>
  <c r="D33" i="13"/>
  <c r="K33" i="13" s="1"/>
  <c r="C33" i="13"/>
  <c r="J33" i="13" s="1"/>
  <c r="I33" i="13" s="1"/>
  <c r="H33" i="13" s="1"/>
  <c r="B33" i="13"/>
  <c r="A33" i="13"/>
  <c r="G32" i="13"/>
  <c r="N32" i="13" s="1"/>
  <c r="F32" i="13"/>
  <c r="M32" i="13" s="1"/>
  <c r="E32" i="13"/>
  <c r="L32" i="13" s="1"/>
  <c r="D32" i="13"/>
  <c r="K32" i="13" s="1"/>
  <c r="C32" i="13"/>
  <c r="J32" i="13" s="1"/>
  <c r="I32" i="13" s="1"/>
  <c r="H32" i="13" s="1"/>
  <c r="B32" i="13"/>
  <c r="A32" i="13"/>
  <c r="G31" i="13"/>
  <c r="N31" i="13" s="1"/>
  <c r="F31" i="13"/>
  <c r="M31" i="13" s="1"/>
  <c r="E31" i="13"/>
  <c r="L31" i="13" s="1"/>
  <c r="D31" i="13"/>
  <c r="K31" i="13" s="1"/>
  <c r="C31" i="13"/>
  <c r="J31" i="13" s="1"/>
  <c r="I31" i="13" s="1"/>
  <c r="H31" i="13" s="1"/>
  <c r="B31" i="13"/>
  <c r="A31" i="13"/>
  <c r="G30" i="13"/>
  <c r="N30" i="13" s="1"/>
  <c r="F30" i="13"/>
  <c r="M30" i="13" s="1"/>
  <c r="E30" i="13"/>
  <c r="L30" i="13" s="1"/>
  <c r="D30" i="13"/>
  <c r="K30" i="13" s="1"/>
  <c r="C30" i="13"/>
  <c r="J30" i="13" s="1"/>
  <c r="I30" i="13" s="1"/>
  <c r="H30" i="13" s="1"/>
  <c r="B30" i="13"/>
  <c r="A30" i="13"/>
  <c r="G29" i="13"/>
  <c r="N29" i="13" s="1"/>
  <c r="F29" i="13"/>
  <c r="M29" i="13" s="1"/>
  <c r="E29" i="13"/>
  <c r="L29" i="13" s="1"/>
  <c r="D29" i="13"/>
  <c r="K29" i="13" s="1"/>
  <c r="C29" i="13"/>
  <c r="J29" i="13" s="1"/>
  <c r="I29" i="13" s="1"/>
  <c r="H29" i="13" s="1"/>
  <c r="B29" i="13"/>
  <c r="A29" i="13"/>
  <c r="G28" i="13"/>
  <c r="N28" i="13" s="1"/>
  <c r="F28" i="13"/>
  <c r="M28" i="13" s="1"/>
  <c r="E28" i="13"/>
  <c r="L28" i="13" s="1"/>
  <c r="D28" i="13"/>
  <c r="K28" i="13" s="1"/>
  <c r="C28" i="13"/>
  <c r="J28" i="13" s="1"/>
  <c r="I28" i="13" s="1"/>
  <c r="H28" i="13" s="1"/>
  <c r="B28" i="13"/>
  <c r="A28" i="13"/>
  <c r="G27" i="13"/>
  <c r="N27" i="13" s="1"/>
  <c r="F27" i="13"/>
  <c r="M27" i="13" s="1"/>
  <c r="E27" i="13"/>
  <c r="L27" i="13" s="1"/>
  <c r="D27" i="13"/>
  <c r="K27" i="13" s="1"/>
  <c r="C27" i="13"/>
  <c r="J27" i="13" s="1"/>
  <c r="I27" i="13" s="1"/>
  <c r="H27" i="13" s="1"/>
  <c r="B27" i="13"/>
  <c r="A27" i="13"/>
  <c r="G26" i="13"/>
  <c r="N26" i="13" s="1"/>
  <c r="F26" i="13"/>
  <c r="M26" i="13" s="1"/>
  <c r="E26" i="13"/>
  <c r="L26" i="13" s="1"/>
  <c r="D26" i="13"/>
  <c r="K26" i="13" s="1"/>
  <c r="C26" i="13"/>
  <c r="J26" i="13" s="1"/>
  <c r="I26" i="13" s="1"/>
  <c r="H26" i="13" s="1"/>
  <c r="B26" i="13"/>
  <c r="A26" i="13"/>
  <c r="G25" i="13"/>
  <c r="N25" i="13" s="1"/>
  <c r="F25" i="13"/>
  <c r="M25" i="13" s="1"/>
  <c r="E25" i="13"/>
  <c r="L25" i="13" s="1"/>
  <c r="D25" i="13"/>
  <c r="K25" i="13" s="1"/>
  <c r="C25" i="13"/>
  <c r="J25" i="13" s="1"/>
  <c r="I25" i="13" s="1"/>
  <c r="H25" i="13" s="1"/>
  <c r="B25" i="13"/>
  <c r="A25" i="13"/>
  <c r="G24" i="13"/>
  <c r="N24" i="13" s="1"/>
  <c r="F24" i="13"/>
  <c r="M24" i="13" s="1"/>
  <c r="E24" i="13"/>
  <c r="L24" i="13" s="1"/>
  <c r="D24" i="13"/>
  <c r="K24" i="13" s="1"/>
  <c r="C24" i="13"/>
  <c r="J24" i="13" s="1"/>
  <c r="I24" i="13" s="1"/>
  <c r="H24" i="13" s="1"/>
  <c r="B24" i="13"/>
  <c r="A24" i="13"/>
  <c r="G23" i="13"/>
  <c r="N23" i="13" s="1"/>
  <c r="F23" i="13"/>
  <c r="M23" i="13" s="1"/>
  <c r="E23" i="13"/>
  <c r="L23" i="13" s="1"/>
  <c r="D23" i="13"/>
  <c r="K23" i="13" s="1"/>
  <c r="C23" i="13"/>
  <c r="J23" i="13" s="1"/>
  <c r="I23" i="13" s="1"/>
  <c r="H23" i="13" s="1"/>
  <c r="B23" i="13"/>
  <c r="A23" i="13"/>
  <c r="G22" i="13"/>
  <c r="N22" i="13" s="1"/>
  <c r="F22" i="13"/>
  <c r="M22" i="13" s="1"/>
  <c r="E22" i="13"/>
  <c r="L22" i="13" s="1"/>
  <c r="D22" i="13"/>
  <c r="K22" i="13" s="1"/>
  <c r="C22" i="13"/>
  <c r="J22" i="13" s="1"/>
  <c r="I22" i="13" s="1"/>
  <c r="H22" i="13" s="1"/>
  <c r="B22" i="13"/>
  <c r="A22" i="13"/>
  <c r="G21" i="13"/>
  <c r="N21" i="13" s="1"/>
  <c r="F21" i="13"/>
  <c r="M21" i="13" s="1"/>
  <c r="E21" i="13"/>
  <c r="L21" i="13" s="1"/>
  <c r="D21" i="13"/>
  <c r="K21" i="13" s="1"/>
  <c r="C21" i="13"/>
  <c r="J21" i="13" s="1"/>
  <c r="I21" i="13" s="1"/>
  <c r="H21" i="13" s="1"/>
  <c r="B21" i="13"/>
  <c r="A21" i="13"/>
  <c r="G20" i="13"/>
  <c r="N20" i="13" s="1"/>
  <c r="F20" i="13"/>
  <c r="M20" i="13" s="1"/>
  <c r="E20" i="13"/>
  <c r="L20" i="13" s="1"/>
  <c r="D20" i="13"/>
  <c r="K20" i="13" s="1"/>
  <c r="C20" i="13"/>
  <c r="J20" i="13" s="1"/>
  <c r="I20" i="13" s="1"/>
  <c r="H20" i="13" s="1"/>
  <c r="B20" i="13"/>
  <c r="A20" i="13"/>
  <c r="G19" i="13"/>
  <c r="N19" i="13" s="1"/>
  <c r="F19" i="13"/>
  <c r="M19" i="13" s="1"/>
  <c r="E19" i="13"/>
  <c r="L19" i="13" s="1"/>
  <c r="D19" i="13"/>
  <c r="K19" i="13" s="1"/>
  <c r="C19" i="13"/>
  <c r="J19" i="13" s="1"/>
  <c r="I19" i="13" s="1"/>
  <c r="H19" i="13" s="1"/>
  <c r="B19" i="13"/>
  <c r="A19" i="13"/>
  <c r="G18" i="13"/>
  <c r="N18" i="13" s="1"/>
  <c r="F18" i="13"/>
  <c r="M18" i="13" s="1"/>
  <c r="E18" i="13"/>
  <c r="L18" i="13" s="1"/>
  <c r="D18" i="13"/>
  <c r="K18" i="13" s="1"/>
  <c r="C18" i="13"/>
  <c r="J18" i="13" s="1"/>
  <c r="I18" i="13" s="1"/>
  <c r="H18" i="13" s="1"/>
  <c r="B18" i="13"/>
  <c r="A18" i="13"/>
  <c r="G17" i="13"/>
  <c r="N17" i="13" s="1"/>
  <c r="F17" i="13"/>
  <c r="M17" i="13" s="1"/>
  <c r="E17" i="13"/>
  <c r="L17" i="13" s="1"/>
  <c r="D17" i="13"/>
  <c r="K17" i="13" s="1"/>
  <c r="C17" i="13"/>
  <c r="J17" i="13" s="1"/>
  <c r="I17" i="13" s="1"/>
  <c r="H17" i="13" s="1"/>
  <c r="B17" i="13"/>
  <c r="A17" i="13"/>
  <c r="G16" i="13"/>
  <c r="N16" i="13" s="1"/>
  <c r="F16" i="13"/>
  <c r="M16" i="13" s="1"/>
  <c r="E16" i="13"/>
  <c r="L16" i="13" s="1"/>
  <c r="D16" i="13"/>
  <c r="K16" i="13" s="1"/>
  <c r="C16" i="13"/>
  <c r="J16" i="13" s="1"/>
  <c r="I16" i="13" s="1"/>
  <c r="H16" i="13" s="1"/>
  <c r="B16" i="13"/>
  <c r="A16" i="13"/>
  <c r="G15" i="13"/>
  <c r="N15" i="13" s="1"/>
  <c r="F15" i="13"/>
  <c r="M15" i="13" s="1"/>
  <c r="E15" i="13"/>
  <c r="L15" i="13" s="1"/>
  <c r="D15" i="13"/>
  <c r="K15" i="13" s="1"/>
  <c r="C15" i="13"/>
  <c r="J15" i="13" s="1"/>
  <c r="I15" i="13" s="1"/>
  <c r="H15" i="13" s="1"/>
  <c r="B15" i="13"/>
  <c r="A15" i="13"/>
  <c r="G14" i="13"/>
  <c r="N14" i="13" s="1"/>
  <c r="F14" i="13"/>
  <c r="M14" i="13" s="1"/>
  <c r="E14" i="13"/>
  <c r="L14" i="13" s="1"/>
  <c r="D14" i="13"/>
  <c r="K14" i="13" s="1"/>
  <c r="C14" i="13"/>
  <c r="J14" i="13" s="1"/>
  <c r="I14" i="13" s="1"/>
  <c r="H14" i="13" s="1"/>
  <c r="B14" i="13"/>
  <c r="A14" i="13"/>
  <c r="G13" i="13"/>
  <c r="N13" i="13" s="1"/>
  <c r="F13" i="13"/>
  <c r="M13" i="13" s="1"/>
  <c r="E13" i="13"/>
  <c r="L13" i="13" s="1"/>
  <c r="D13" i="13"/>
  <c r="K13" i="13" s="1"/>
  <c r="C13" i="13"/>
  <c r="J13" i="13" s="1"/>
  <c r="I13" i="13" s="1"/>
  <c r="H13" i="13" s="1"/>
  <c r="B13" i="13"/>
  <c r="A13" i="13"/>
  <c r="G12" i="13"/>
  <c r="N12" i="13" s="1"/>
  <c r="F12" i="13"/>
  <c r="M12" i="13" s="1"/>
  <c r="E12" i="13"/>
  <c r="L12" i="13" s="1"/>
  <c r="D12" i="13"/>
  <c r="K12" i="13" s="1"/>
  <c r="C12" i="13"/>
  <c r="J12" i="13" s="1"/>
  <c r="I12" i="13" s="1"/>
  <c r="H12" i="13" s="1"/>
  <c r="B12" i="13"/>
  <c r="A12" i="13"/>
  <c r="G11" i="13"/>
  <c r="N11" i="13" s="1"/>
  <c r="F11" i="13"/>
  <c r="M11" i="13" s="1"/>
  <c r="E11" i="13"/>
  <c r="L11" i="13" s="1"/>
  <c r="D11" i="13"/>
  <c r="K11" i="13" s="1"/>
  <c r="C11" i="13"/>
  <c r="J11" i="13" s="1"/>
  <c r="I11" i="13" s="1"/>
  <c r="H11" i="13" s="1"/>
  <c r="B11" i="13"/>
  <c r="A11" i="13"/>
  <c r="G10" i="13"/>
  <c r="N10" i="13" s="1"/>
  <c r="F10" i="13"/>
  <c r="E10" i="13"/>
  <c r="L10" i="13" s="1"/>
  <c r="D10" i="13"/>
  <c r="K10" i="13" s="1"/>
  <c r="C10" i="13"/>
  <c r="J10" i="13" s="1"/>
  <c r="I10" i="13" s="1"/>
  <c r="H10" i="13" s="1"/>
  <c r="B10" i="13"/>
  <c r="A10" i="13"/>
  <c r="P9" i="13"/>
  <c r="G9" i="13"/>
  <c r="N9" i="13" s="1"/>
  <c r="F9" i="13"/>
  <c r="M9" i="13" s="1"/>
  <c r="E9" i="13"/>
  <c r="L9" i="13" s="1"/>
  <c r="D9" i="13"/>
  <c r="K9" i="13" s="1"/>
  <c r="C9" i="13"/>
  <c r="J9" i="13" s="1"/>
  <c r="I9" i="13" s="1"/>
  <c r="H9" i="13" s="1"/>
  <c r="B9" i="13"/>
  <c r="A9" i="13"/>
  <c r="P8" i="13"/>
  <c r="G8" i="13"/>
  <c r="N8" i="13" s="1"/>
  <c r="F8" i="13"/>
  <c r="M8" i="13" s="1"/>
  <c r="E8" i="13"/>
  <c r="L8" i="13" s="1"/>
  <c r="D8" i="13"/>
  <c r="K8" i="13" s="1"/>
  <c r="C8" i="13"/>
  <c r="J8" i="13" s="1"/>
  <c r="I8" i="13" s="1"/>
  <c r="H8" i="13" s="1"/>
  <c r="B8" i="13"/>
  <c r="A8" i="13"/>
  <c r="P7" i="13"/>
  <c r="G7" i="13"/>
  <c r="N7" i="13" s="1"/>
  <c r="F7" i="13"/>
  <c r="M7" i="13" s="1"/>
  <c r="E7" i="13"/>
  <c r="L7" i="13" s="1"/>
  <c r="D7" i="13"/>
  <c r="K7" i="13" s="1"/>
  <c r="C7" i="13"/>
  <c r="J7" i="13" s="1"/>
  <c r="I7" i="13" s="1"/>
  <c r="H7" i="13" s="1"/>
  <c r="B7" i="13"/>
  <c r="A7" i="13"/>
  <c r="P6" i="13"/>
  <c r="G6" i="13"/>
  <c r="N6" i="13" s="1"/>
  <c r="F6" i="13"/>
  <c r="M6" i="13" s="1"/>
  <c r="E6" i="13"/>
  <c r="L6" i="13" s="1"/>
  <c r="D6" i="13"/>
  <c r="K6" i="13" s="1"/>
  <c r="C6" i="13"/>
  <c r="J6" i="13" s="1"/>
  <c r="I6" i="13" s="1"/>
  <c r="H6" i="13" s="1"/>
  <c r="B6" i="13"/>
  <c r="A6" i="13"/>
  <c r="P5" i="13"/>
  <c r="G5" i="13"/>
  <c r="N5" i="13" s="1"/>
  <c r="F5" i="13"/>
  <c r="M5" i="13" s="1"/>
  <c r="E5" i="13"/>
  <c r="L5" i="13" s="1"/>
  <c r="D5" i="13"/>
  <c r="K5" i="13" s="1"/>
  <c r="C5" i="13"/>
  <c r="J5" i="13" s="1"/>
  <c r="I5" i="13" s="1"/>
  <c r="H5" i="13" s="1"/>
  <c r="B5" i="13"/>
  <c r="A5" i="13"/>
  <c r="P4" i="13"/>
  <c r="G4" i="13"/>
  <c r="N4" i="13" s="1"/>
  <c r="F4" i="13"/>
  <c r="M4" i="13" s="1"/>
  <c r="E4" i="13"/>
  <c r="L4" i="13" s="1"/>
  <c r="D4" i="13"/>
  <c r="K4" i="13" s="1"/>
  <c r="C4" i="13"/>
  <c r="J4" i="13" s="1"/>
  <c r="I4" i="13" s="1"/>
  <c r="H4" i="13" s="1"/>
  <c r="B4" i="13"/>
  <c r="A4" i="13"/>
  <c r="G3" i="13"/>
  <c r="N3" i="13" s="1"/>
  <c r="F3" i="13"/>
  <c r="M3" i="13" s="1"/>
  <c r="E3" i="13"/>
  <c r="L3" i="13" s="1"/>
  <c r="D3" i="13"/>
  <c r="K3" i="13" s="1"/>
  <c r="C3" i="13"/>
  <c r="J3" i="13" s="1"/>
  <c r="I3" i="13" s="1"/>
  <c r="H3" i="13" s="1"/>
  <c r="B3" i="13"/>
  <c r="A3" i="13"/>
  <c r="P2" i="13"/>
  <c r="G2" i="13"/>
  <c r="N2" i="13" s="1"/>
  <c r="F2" i="13"/>
  <c r="M2" i="13" s="1"/>
  <c r="E2" i="13"/>
  <c r="L2" i="13" s="1"/>
  <c r="D2" i="13"/>
  <c r="K2" i="13" s="1"/>
  <c r="C2" i="13"/>
  <c r="J2" i="13" s="1"/>
  <c r="I2" i="13" s="1"/>
  <c r="H2" i="13" s="1"/>
  <c r="B2" i="13"/>
  <c r="A2" i="13"/>
  <c r="G1" i="13"/>
  <c r="F1" i="13"/>
  <c r="E1" i="13"/>
  <c r="D1" i="13"/>
  <c r="C1" i="13"/>
  <c r="B1" i="13"/>
  <c r="A1" i="13"/>
  <c r="E118" i="12"/>
  <c r="D118" i="12"/>
  <c r="C118" i="12"/>
  <c r="B118" i="12"/>
  <c r="A118" i="12"/>
  <c r="E117" i="12"/>
  <c r="D117" i="12"/>
  <c r="C117" i="12"/>
  <c r="B117" i="12"/>
  <c r="A117" i="12"/>
  <c r="E116" i="12"/>
  <c r="D116" i="12"/>
  <c r="C116" i="12"/>
  <c r="B116" i="12"/>
  <c r="A116" i="12"/>
  <c r="E115" i="12"/>
  <c r="D115" i="12"/>
  <c r="C115" i="12"/>
  <c r="B115" i="12"/>
  <c r="A115" i="12"/>
  <c r="E114" i="12"/>
  <c r="D114" i="12"/>
  <c r="C114" i="12"/>
  <c r="B114" i="12"/>
  <c r="A114" i="12"/>
  <c r="E113" i="12"/>
  <c r="D113" i="12"/>
  <c r="C113" i="12"/>
  <c r="B113" i="12"/>
  <c r="A113" i="12"/>
  <c r="E112" i="12"/>
  <c r="D112" i="12"/>
  <c r="C112" i="12"/>
  <c r="B112" i="12"/>
  <c r="A112" i="12"/>
  <c r="E111" i="12"/>
  <c r="D111" i="12"/>
  <c r="C111" i="12"/>
  <c r="B111" i="12"/>
  <c r="A111" i="12"/>
  <c r="E110" i="12"/>
  <c r="D110" i="12"/>
  <c r="C110" i="12"/>
  <c r="B110" i="12"/>
  <c r="A110" i="12"/>
  <c r="E109" i="12"/>
  <c r="J109" i="12" s="1"/>
  <c r="D109" i="12"/>
  <c r="I109" i="12" s="1"/>
  <c r="C109" i="12"/>
  <c r="H109" i="12" s="1"/>
  <c r="G109" i="12" s="1"/>
  <c r="F109" i="12" s="1"/>
  <c r="B109" i="12"/>
  <c r="A109" i="12"/>
  <c r="E108" i="12"/>
  <c r="J108" i="12" s="1"/>
  <c r="D108" i="12"/>
  <c r="I108" i="12" s="1"/>
  <c r="C108" i="12"/>
  <c r="H108" i="12" s="1"/>
  <c r="G108" i="12" s="1"/>
  <c r="F108" i="12" s="1"/>
  <c r="B108" i="12"/>
  <c r="A108" i="12"/>
  <c r="E107" i="12"/>
  <c r="J107" i="12" s="1"/>
  <c r="D107" i="12"/>
  <c r="I107" i="12" s="1"/>
  <c r="C107" i="12"/>
  <c r="H107" i="12" s="1"/>
  <c r="G107" i="12" s="1"/>
  <c r="F107" i="12" s="1"/>
  <c r="B107" i="12"/>
  <c r="A107" i="12"/>
  <c r="E106" i="12"/>
  <c r="J106" i="12" s="1"/>
  <c r="D106" i="12"/>
  <c r="I106" i="12" s="1"/>
  <c r="C106" i="12"/>
  <c r="H106" i="12" s="1"/>
  <c r="G106" i="12" s="1"/>
  <c r="F106" i="12" s="1"/>
  <c r="B106" i="12"/>
  <c r="A106" i="12"/>
  <c r="E105" i="12"/>
  <c r="J105" i="12" s="1"/>
  <c r="D105" i="12"/>
  <c r="I105" i="12" s="1"/>
  <c r="C105" i="12"/>
  <c r="H105" i="12" s="1"/>
  <c r="G105" i="12" s="1"/>
  <c r="F105" i="12" s="1"/>
  <c r="B105" i="12"/>
  <c r="A105" i="12"/>
  <c r="E104" i="12"/>
  <c r="J104" i="12" s="1"/>
  <c r="D104" i="12"/>
  <c r="I104" i="12" s="1"/>
  <c r="C104" i="12"/>
  <c r="H104" i="12" s="1"/>
  <c r="G104" i="12" s="1"/>
  <c r="F104" i="12" s="1"/>
  <c r="B104" i="12"/>
  <c r="A104" i="12"/>
  <c r="E103" i="12"/>
  <c r="J103" i="12" s="1"/>
  <c r="D103" i="12"/>
  <c r="I103" i="12" s="1"/>
  <c r="C103" i="12"/>
  <c r="H103" i="12" s="1"/>
  <c r="G103" i="12" s="1"/>
  <c r="F103" i="12" s="1"/>
  <c r="B103" i="12"/>
  <c r="A103" i="12"/>
  <c r="E102" i="12"/>
  <c r="J102" i="12" s="1"/>
  <c r="D102" i="12"/>
  <c r="I102" i="12" s="1"/>
  <c r="C102" i="12"/>
  <c r="H102" i="12" s="1"/>
  <c r="G102" i="12" s="1"/>
  <c r="F102" i="12" s="1"/>
  <c r="B102" i="12"/>
  <c r="A102" i="12"/>
  <c r="E101" i="12"/>
  <c r="J101" i="12" s="1"/>
  <c r="D101" i="12"/>
  <c r="I101" i="12" s="1"/>
  <c r="C101" i="12"/>
  <c r="H101" i="12" s="1"/>
  <c r="G101" i="12" s="1"/>
  <c r="F101" i="12" s="1"/>
  <c r="B101" i="12"/>
  <c r="A101" i="12"/>
  <c r="E100" i="12"/>
  <c r="J100" i="12" s="1"/>
  <c r="D100" i="12"/>
  <c r="I100" i="12" s="1"/>
  <c r="C100" i="12"/>
  <c r="H100" i="12" s="1"/>
  <c r="G100" i="12" s="1"/>
  <c r="F100" i="12" s="1"/>
  <c r="B100" i="12"/>
  <c r="A100" i="12"/>
  <c r="E99" i="12"/>
  <c r="J99" i="12" s="1"/>
  <c r="D99" i="12"/>
  <c r="I99" i="12" s="1"/>
  <c r="C99" i="12"/>
  <c r="H99" i="12" s="1"/>
  <c r="G99" i="12" s="1"/>
  <c r="F99" i="12" s="1"/>
  <c r="B99" i="12"/>
  <c r="A99" i="12"/>
  <c r="E98" i="12"/>
  <c r="J98" i="12" s="1"/>
  <c r="D98" i="12"/>
  <c r="I98" i="12" s="1"/>
  <c r="C98" i="12"/>
  <c r="H98" i="12" s="1"/>
  <c r="G98" i="12" s="1"/>
  <c r="F98" i="12" s="1"/>
  <c r="B98" i="12"/>
  <c r="A98" i="12"/>
  <c r="E97" i="12"/>
  <c r="J97" i="12" s="1"/>
  <c r="D97" i="12"/>
  <c r="I97" i="12" s="1"/>
  <c r="C97" i="12"/>
  <c r="H97" i="12" s="1"/>
  <c r="G97" i="12" s="1"/>
  <c r="F97" i="12" s="1"/>
  <c r="B97" i="12"/>
  <c r="A97" i="12"/>
  <c r="E96" i="12"/>
  <c r="J96" i="12" s="1"/>
  <c r="D96" i="12"/>
  <c r="I96" i="12" s="1"/>
  <c r="C96" i="12"/>
  <c r="H96" i="12" s="1"/>
  <c r="G96" i="12" s="1"/>
  <c r="F96" i="12" s="1"/>
  <c r="B96" i="12"/>
  <c r="A96" i="12"/>
  <c r="E95" i="12"/>
  <c r="J95" i="12" s="1"/>
  <c r="D95" i="12"/>
  <c r="I95" i="12" s="1"/>
  <c r="C95" i="12"/>
  <c r="H95" i="12" s="1"/>
  <c r="G95" i="12" s="1"/>
  <c r="F95" i="12" s="1"/>
  <c r="B95" i="12"/>
  <c r="A95" i="12"/>
  <c r="E94" i="12"/>
  <c r="J94" i="12" s="1"/>
  <c r="D94" i="12"/>
  <c r="I94" i="12" s="1"/>
  <c r="C94" i="12"/>
  <c r="H94" i="12" s="1"/>
  <c r="G94" i="12" s="1"/>
  <c r="F94" i="12" s="1"/>
  <c r="B94" i="12"/>
  <c r="A94" i="12"/>
  <c r="E93" i="12"/>
  <c r="J93" i="12" s="1"/>
  <c r="D93" i="12"/>
  <c r="I93" i="12" s="1"/>
  <c r="C93" i="12"/>
  <c r="H93" i="12" s="1"/>
  <c r="G93" i="12" s="1"/>
  <c r="F93" i="12" s="1"/>
  <c r="B93" i="12"/>
  <c r="A93" i="12"/>
  <c r="E92" i="12"/>
  <c r="J92" i="12" s="1"/>
  <c r="D92" i="12"/>
  <c r="I92" i="12" s="1"/>
  <c r="C92" i="12"/>
  <c r="H92" i="12" s="1"/>
  <c r="G92" i="12" s="1"/>
  <c r="F92" i="12" s="1"/>
  <c r="B92" i="12"/>
  <c r="A92" i="12"/>
  <c r="E91" i="12"/>
  <c r="J91" i="12" s="1"/>
  <c r="D91" i="12"/>
  <c r="I91" i="12" s="1"/>
  <c r="C91" i="12"/>
  <c r="H91" i="12" s="1"/>
  <c r="G91" i="12" s="1"/>
  <c r="F91" i="12" s="1"/>
  <c r="B91" i="12"/>
  <c r="A91" i="12"/>
  <c r="E90" i="12"/>
  <c r="J90" i="12" s="1"/>
  <c r="D90" i="12"/>
  <c r="I90" i="12" s="1"/>
  <c r="C90" i="12"/>
  <c r="H90" i="12" s="1"/>
  <c r="G90" i="12" s="1"/>
  <c r="F90" i="12" s="1"/>
  <c r="B90" i="12"/>
  <c r="A90" i="12"/>
  <c r="E89" i="12"/>
  <c r="J89" i="12" s="1"/>
  <c r="D89" i="12"/>
  <c r="I89" i="12" s="1"/>
  <c r="C89" i="12"/>
  <c r="H89" i="12" s="1"/>
  <c r="G89" i="12" s="1"/>
  <c r="F89" i="12" s="1"/>
  <c r="B89" i="12"/>
  <c r="A89" i="12"/>
  <c r="E88" i="12"/>
  <c r="J88" i="12" s="1"/>
  <c r="D88" i="12"/>
  <c r="I88" i="12" s="1"/>
  <c r="C88" i="12"/>
  <c r="H88" i="12" s="1"/>
  <c r="G88" i="12" s="1"/>
  <c r="F88" i="12" s="1"/>
  <c r="B88" i="12"/>
  <c r="A88" i="12"/>
  <c r="E87" i="12"/>
  <c r="J87" i="12" s="1"/>
  <c r="D87" i="12"/>
  <c r="I87" i="12" s="1"/>
  <c r="C87" i="12"/>
  <c r="H87" i="12" s="1"/>
  <c r="G87" i="12" s="1"/>
  <c r="F87" i="12" s="1"/>
  <c r="B87" i="12"/>
  <c r="A87" i="12"/>
  <c r="E86" i="12"/>
  <c r="J86" i="12" s="1"/>
  <c r="D86" i="12"/>
  <c r="I86" i="12" s="1"/>
  <c r="C86" i="12"/>
  <c r="H86" i="12" s="1"/>
  <c r="G86" i="12" s="1"/>
  <c r="F86" i="12" s="1"/>
  <c r="B86" i="12"/>
  <c r="A86" i="12"/>
  <c r="E85" i="12"/>
  <c r="J85" i="12" s="1"/>
  <c r="D85" i="12"/>
  <c r="I85" i="12" s="1"/>
  <c r="C85" i="12"/>
  <c r="H85" i="12" s="1"/>
  <c r="G85" i="12" s="1"/>
  <c r="F85" i="12" s="1"/>
  <c r="B85" i="12"/>
  <c r="A85" i="12"/>
  <c r="E84" i="12"/>
  <c r="J84" i="12" s="1"/>
  <c r="D84" i="12"/>
  <c r="I84" i="12" s="1"/>
  <c r="C84" i="12"/>
  <c r="H84" i="12" s="1"/>
  <c r="G84" i="12" s="1"/>
  <c r="F84" i="12" s="1"/>
  <c r="B84" i="12"/>
  <c r="A84" i="12"/>
  <c r="E83" i="12"/>
  <c r="J83" i="12" s="1"/>
  <c r="D83" i="12"/>
  <c r="I83" i="12" s="1"/>
  <c r="C83" i="12"/>
  <c r="H83" i="12" s="1"/>
  <c r="G83" i="12" s="1"/>
  <c r="F83" i="12" s="1"/>
  <c r="B83" i="12"/>
  <c r="A83" i="12"/>
  <c r="E82" i="12"/>
  <c r="J82" i="12" s="1"/>
  <c r="D82" i="12"/>
  <c r="I82" i="12" s="1"/>
  <c r="C82" i="12"/>
  <c r="H82" i="12" s="1"/>
  <c r="G82" i="12" s="1"/>
  <c r="F82" i="12" s="1"/>
  <c r="B82" i="12"/>
  <c r="A82" i="12"/>
  <c r="E81" i="12"/>
  <c r="J81" i="12" s="1"/>
  <c r="D81" i="12"/>
  <c r="I81" i="12" s="1"/>
  <c r="C81" i="12"/>
  <c r="H81" i="12" s="1"/>
  <c r="G81" i="12" s="1"/>
  <c r="F81" i="12" s="1"/>
  <c r="B81" i="12"/>
  <c r="A81" i="12"/>
  <c r="E80" i="12"/>
  <c r="J80" i="12" s="1"/>
  <c r="D80" i="12"/>
  <c r="I80" i="12" s="1"/>
  <c r="C80" i="12"/>
  <c r="H80" i="12" s="1"/>
  <c r="G80" i="12" s="1"/>
  <c r="F80" i="12" s="1"/>
  <c r="B80" i="12"/>
  <c r="A80" i="12"/>
  <c r="E79" i="12"/>
  <c r="J79" i="12" s="1"/>
  <c r="D79" i="12"/>
  <c r="I79" i="12" s="1"/>
  <c r="C79" i="12"/>
  <c r="H79" i="12" s="1"/>
  <c r="G79" i="12" s="1"/>
  <c r="F79" i="12" s="1"/>
  <c r="B79" i="12"/>
  <c r="A79" i="12"/>
  <c r="E78" i="12"/>
  <c r="J78" i="12" s="1"/>
  <c r="D78" i="12"/>
  <c r="I78" i="12" s="1"/>
  <c r="C78" i="12"/>
  <c r="H78" i="12" s="1"/>
  <c r="G78" i="12" s="1"/>
  <c r="F78" i="12" s="1"/>
  <c r="B78" i="12"/>
  <c r="A78" i="12"/>
  <c r="E77" i="12"/>
  <c r="J77" i="12" s="1"/>
  <c r="D77" i="12"/>
  <c r="I77" i="12" s="1"/>
  <c r="C77" i="12"/>
  <c r="H77" i="12" s="1"/>
  <c r="G77" i="12" s="1"/>
  <c r="F77" i="12" s="1"/>
  <c r="B77" i="12"/>
  <c r="A77" i="12"/>
  <c r="E76" i="12"/>
  <c r="J76" i="12" s="1"/>
  <c r="D76" i="12"/>
  <c r="I76" i="12" s="1"/>
  <c r="C76" i="12"/>
  <c r="H76" i="12" s="1"/>
  <c r="G76" i="12" s="1"/>
  <c r="F76" i="12" s="1"/>
  <c r="B76" i="12"/>
  <c r="A76" i="12"/>
  <c r="E75" i="12"/>
  <c r="J75" i="12" s="1"/>
  <c r="D75" i="12"/>
  <c r="I75" i="12" s="1"/>
  <c r="C75" i="12"/>
  <c r="H75" i="12" s="1"/>
  <c r="G75" i="12" s="1"/>
  <c r="F75" i="12" s="1"/>
  <c r="B75" i="12"/>
  <c r="A75" i="12"/>
  <c r="E74" i="12"/>
  <c r="J74" i="12" s="1"/>
  <c r="D74" i="12"/>
  <c r="I74" i="12" s="1"/>
  <c r="C74" i="12"/>
  <c r="H74" i="12" s="1"/>
  <c r="G74" i="12" s="1"/>
  <c r="F74" i="12" s="1"/>
  <c r="B74" i="12"/>
  <c r="A74" i="12"/>
  <c r="E73" i="12"/>
  <c r="J73" i="12" s="1"/>
  <c r="D73" i="12"/>
  <c r="I73" i="12" s="1"/>
  <c r="C73" i="12"/>
  <c r="H73" i="12" s="1"/>
  <c r="G73" i="12" s="1"/>
  <c r="F73" i="12" s="1"/>
  <c r="B73" i="12"/>
  <c r="A73" i="12"/>
  <c r="E72" i="12"/>
  <c r="J72" i="12" s="1"/>
  <c r="D72" i="12"/>
  <c r="I72" i="12" s="1"/>
  <c r="C72" i="12"/>
  <c r="H72" i="12" s="1"/>
  <c r="G72" i="12" s="1"/>
  <c r="F72" i="12" s="1"/>
  <c r="B72" i="12"/>
  <c r="A72" i="12"/>
  <c r="E71" i="12"/>
  <c r="J71" i="12" s="1"/>
  <c r="D71" i="12"/>
  <c r="I71" i="12" s="1"/>
  <c r="C71" i="12"/>
  <c r="H71" i="12" s="1"/>
  <c r="G71" i="12" s="1"/>
  <c r="F71" i="12" s="1"/>
  <c r="B71" i="12"/>
  <c r="A71" i="12"/>
  <c r="E70" i="12"/>
  <c r="J70" i="12" s="1"/>
  <c r="D70" i="12"/>
  <c r="I70" i="12" s="1"/>
  <c r="C70" i="12"/>
  <c r="H70" i="12" s="1"/>
  <c r="G70" i="12" s="1"/>
  <c r="F70" i="12" s="1"/>
  <c r="B70" i="12"/>
  <c r="A70" i="12"/>
  <c r="E69" i="12"/>
  <c r="J69" i="12" s="1"/>
  <c r="D69" i="12"/>
  <c r="I69" i="12" s="1"/>
  <c r="C69" i="12"/>
  <c r="H69" i="12" s="1"/>
  <c r="G69" i="12" s="1"/>
  <c r="F69" i="12" s="1"/>
  <c r="B69" i="12"/>
  <c r="A69" i="12"/>
  <c r="E68" i="12"/>
  <c r="J68" i="12" s="1"/>
  <c r="D68" i="12"/>
  <c r="I68" i="12" s="1"/>
  <c r="C68" i="12"/>
  <c r="H68" i="12" s="1"/>
  <c r="G68" i="12" s="1"/>
  <c r="F68" i="12" s="1"/>
  <c r="B68" i="12"/>
  <c r="A68" i="12"/>
  <c r="E67" i="12"/>
  <c r="J67" i="12" s="1"/>
  <c r="D67" i="12"/>
  <c r="I67" i="12" s="1"/>
  <c r="C67" i="12"/>
  <c r="H67" i="12" s="1"/>
  <c r="G67" i="12" s="1"/>
  <c r="F67" i="12" s="1"/>
  <c r="B67" i="12"/>
  <c r="A67" i="12"/>
  <c r="E66" i="12"/>
  <c r="J66" i="12" s="1"/>
  <c r="D66" i="12"/>
  <c r="I66" i="12" s="1"/>
  <c r="C66" i="12"/>
  <c r="H66" i="12" s="1"/>
  <c r="G66" i="12" s="1"/>
  <c r="F66" i="12" s="1"/>
  <c r="B66" i="12"/>
  <c r="A66" i="12"/>
  <c r="E65" i="12"/>
  <c r="J65" i="12" s="1"/>
  <c r="D65" i="12"/>
  <c r="I65" i="12" s="1"/>
  <c r="C65" i="12"/>
  <c r="H65" i="12" s="1"/>
  <c r="G65" i="12" s="1"/>
  <c r="F65" i="12" s="1"/>
  <c r="B65" i="12"/>
  <c r="A65" i="12"/>
  <c r="E64" i="12"/>
  <c r="J64" i="12" s="1"/>
  <c r="D64" i="12"/>
  <c r="I64" i="12" s="1"/>
  <c r="C64" i="12"/>
  <c r="H64" i="12" s="1"/>
  <c r="G64" i="12" s="1"/>
  <c r="F64" i="12" s="1"/>
  <c r="B64" i="12"/>
  <c r="A64" i="12"/>
  <c r="E63" i="12"/>
  <c r="J63" i="12" s="1"/>
  <c r="D63" i="12"/>
  <c r="I63" i="12" s="1"/>
  <c r="C63" i="12"/>
  <c r="H63" i="12" s="1"/>
  <c r="G63" i="12" s="1"/>
  <c r="F63" i="12" s="1"/>
  <c r="B63" i="12"/>
  <c r="A63" i="12"/>
  <c r="E62" i="12"/>
  <c r="J62" i="12" s="1"/>
  <c r="D62" i="12"/>
  <c r="I62" i="12" s="1"/>
  <c r="C62" i="12"/>
  <c r="H62" i="12" s="1"/>
  <c r="G62" i="12" s="1"/>
  <c r="F62" i="12" s="1"/>
  <c r="B62" i="12"/>
  <c r="A62" i="12"/>
  <c r="E61" i="12"/>
  <c r="J61" i="12" s="1"/>
  <c r="D61" i="12"/>
  <c r="I61" i="12" s="1"/>
  <c r="C61" i="12"/>
  <c r="H61" i="12" s="1"/>
  <c r="G61" i="12" s="1"/>
  <c r="F61" i="12" s="1"/>
  <c r="B61" i="12"/>
  <c r="A61" i="12"/>
  <c r="E60" i="12"/>
  <c r="J60" i="12" s="1"/>
  <c r="D60" i="12"/>
  <c r="I60" i="12" s="1"/>
  <c r="C60" i="12"/>
  <c r="H60" i="12" s="1"/>
  <c r="G60" i="12" s="1"/>
  <c r="F60" i="12" s="1"/>
  <c r="B60" i="12"/>
  <c r="A60" i="12"/>
  <c r="E59" i="12"/>
  <c r="J59" i="12" s="1"/>
  <c r="D59" i="12"/>
  <c r="I59" i="12" s="1"/>
  <c r="C59" i="12"/>
  <c r="H59" i="12" s="1"/>
  <c r="G59" i="12" s="1"/>
  <c r="F59" i="12" s="1"/>
  <c r="B59" i="12"/>
  <c r="A59" i="12"/>
  <c r="E58" i="12"/>
  <c r="J58" i="12" s="1"/>
  <c r="D58" i="12"/>
  <c r="I58" i="12" s="1"/>
  <c r="C58" i="12"/>
  <c r="H58" i="12" s="1"/>
  <c r="G58" i="12" s="1"/>
  <c r="F58" i="12" s="1"/>
  <c r="B58" i="12"/>
  <c r="A58" i="12"/>
  <c r="E57" i="12"/>
  <c r="J57" i="12" s="1"/>
  <c r="D57" i="12"/>
  <c r="I57" i="12" s="1"/>
  <c r="C57" i="12"/>
  <c r="H57" i="12" s="1"/>
  <c r="G57" i="12" s="1"/>
  <c r="F57" i="12" s="1"/>
  <c r="B57" i="12"/>
  <c r="A57" i="12"/>
  <c r="E56" i="12"/>
  <c r="J56" i="12" s="1"/>
  <c r="D56" i="12"/>
  <c r="I56" i="12" s="1"/>
  <c r="C56" i="12"/>
  <c r="H56" i="12" s="1"/>
  <c r="G56" i="12" s="1"/>
  <c r="F56" i="12" s="1"/>
  <c r="B56" i="12"/>
  <c r="A56" i="12"/>
  <c r="E55" i="12"/>
  <c r="J55" i="12" s="1"/>
  <c r="D55" i="12"/>
  <c r="I55" i="12" s="1"/>
  <c r="C55" i="12"/>
  <c r="H55" i="12" s="1"/>
  <c r="G55" i="12" s="1"/>
  <c r="F55" i="12" s="1"/>
  <c r="B55" i="12"/>
  <c r="A55" i="12"/>
  <c r="E54" i="12"/>
  <c r="J54" i="12" s="1"/>
  <c r="D54" i="12"/>
  <c r="I54" i="12" s="1"/>
  <c r="C54" i="12"/>
  <c r="H54" i="12" s="1"/>
  <c r="G54" i="12" s="1"/>
  <c r="F54" i="12" s="1"/>
  <c r="B54" i="12"/>
  <c r="A54" i="12"/>
  <c r="E53" i="12"/>
  <c r="J53" i="12" s="1"/>
  <c r="D53" i="12"/>
  <c r="I53" i="12" s="1"/>
  <c r="C53" i="12"/>
  <c r="H53" i="12" s="1"/>
  <c r="G53" i="12" s="1"/>
  <c r="F53" i="12" s="1"/>
  <c r="B53" i="12"/>
  <c r="A53" i="12"/>
  <c r="E52" i="12"/>
  <c r="J52" i="12" s="1"/>
  <c r="D52" i="12"/>
  <c r="I52" i="12" s="1"/>
  <c r="C52" i="12"/>
  <c r="H52" i="12" s="1"/>
  <c r="G52" i="12" s="1"/>
  <c r="F52" i="12" s="1"/>
  <c r="B52" i="12"/>
  <c r="A52" i="12"/>
  <c r="E51" i="12"/>
  <c r="J51" i="12" s="1"/>
  <c r="D51" i="12"/>
  <c r="I51" i="12" s="1"/>
  <c r="C51" i="12"/>
  <c r="H51" i="12" s="1"/>
  <c r="G51" i="12" s="1"/>
  <c r="F51" i="12" s="1"/>
  <c r="B51" i="12"/>
  <c r="A51" i="12"/>
  <c r="E50" i="12"/>
  <c r="J50" i="12" s="1"/>
  <c r="D50" i="12"/>
  <c r="I50" i="12" s="1"/>
  <c r="C50" i="12"/>
  <c r="H50" i="12" s="1"/>
  <c r="G50" i="12" s="1"/>
  <c r="F50" i="12" s="1"/>
  <c r="B50" i="12"/>
  <c r="A50" i="12"/>
  <c r="E49" i="12"/>
  <c r="J49" i="12" s="1"/>
  <c r="D49" i="12"/>
  <c r="I49" i="12" s="1"/>
  <c r="C49" i="12"/>
  <c r="H49" i="12" s="1"/>
  <c r="G49" i="12" s="1"/>
  <c r="F49" i="12" s="1"/>
  <c r="B49" i="12"/>
  <c r="A49" i="12"/>
  <c r="E48" i="12"/>
  <c r="J48" i="12" s="1"/>
  <c r="D48" i="12"/>
  <c r="I48" i="12" s="1"/>
  <c r="C48" i="12"/>
  <c r="H48" i="12" s="1"/>
  <c r="G48" i="12" s="1"/>
  <c r="F48" i="12" s="1"/>
  <c r="B48" i="12"/>
  <c r="A48" i="12"/>
  <c r="E47" i="12"/>
  <c r="J47" i="12" s="1"/>
  <c r="D47" i="12"/>
  <c r="I47" i="12" s="1"/>
  <c r="C47" i="12"/>
  <c r="H47" i="12" s="1"/>
  <c r="G47" i="12" s="1"/>
  <c r="F47" i="12" s="1"/>
  <c r="B47" i="12"/>
  <c r="A47" i="12"/>
  <c r="E46" i="12"/>
  <c r="J46" i="12" s="1"/>
  <c r="D46" i="12"/>
  <c r="I46" i="12" s="1"/>
  <c r="C46" i="12"/>
  <c r="H46" i="12" s="1"/>
  <c r="G46" i="12" s="1"/>
  <c r="F46" i="12" s="1"/>
  <c r="B46" i="12"/>
  <c r="A46" i="12"/>
  <c r="E45" i="12"/>
  <c r="J45" i="12" s="1"/>
  <c r="D45" i="12"/>
  <c r="I45" i="12" s="1"/>
  <c r="C45" i="12"/>
  <c r="H45" i="12" s="1"/>
  <c r="G45" i="12" s="1"/>
  <c r="F45" i="12" s="1"/>
  <c r="B45" i="12"/>
  <c r="A45" i="12"/>
  <c r="E44" i="12"/>
  <c r="J44" i="12" s="1"/>
  <c r="D44" i="12"/>
  <c r="I44" i="12" s="1"/>
  <c r="C44" i="12"/>
  <c r="H44" i="12" s="1"/>
  <c r="G44" i="12" s="1"/>
  <c r="F44" i="12" s="1"/>
  <c r="B44" i="12"/>
  <c r="A44" i="12"/>
  <c r="E43" i="12"/>
  <c r="J43" i="12" s="1"/>
  <c r="D43" i="12"/>
  <c r="I43" i="12" s="1"/>
  <c r="C43" i="12"/>
  <c r="H43" i="12" s="1"/>
  <c r="G43" i="12" s="1"/>
  <c r="F43" i="12" s="1"/>
  <c r="B43" i="12"/>
  <c r="A43" i="12"/>
  <c r="E42" i="12"/>
  <c r="J42" i="12" s="1"/>
  <c r="D42" i="12"/>
  <c r="I42" i="12" s="1"/>
  <c r="C42" i="12"/>
  <c r="H42" i="12" s="1"/>
  <c r="G42" i="12" s="1"/>
  <c r="F42" i="12" s="1"/>
  <c r="B42" i="12"/>
  <c r="A42" i="12"/>
  <c r="E41" i="12"/>
  <c r="J41" i="12" s="1"/>
  <c r="D41" i="12"/>
  <c r="I41" i="12" s="1"/>
  <c r="C41" i="12"/>
  <c r="H41" i="12" s="1"/>
  <c r="G41" i="12" s="1"/>
  <c r="F41" i="12" s="1"/>
  <c r="B41" i="12"/>
  <c r="A41" i="12"/>
  <c r="E40" i="12"/>
  <c r="J40" i="12" s="1"/>
  <c r="D40" i="12"/>
  <c r="I40" i="12" s="1"/>
  <c r="C40" i="12"/>
  <c r="H40" i="12" s="1"/>
  <c r="G40" i="12" s="1"/>
  <c r="F40" i="12" s="1"/>
  <c r="B40" i="12"/>
  <c r="A40" i="12"/>
  <c r="E39" i="12"/>
  <c r="J39" i="12" s="1"/>
  <c r="D39" i="12"/>
  <c r="I39" i="12" s="1"/>
  <c r="C39" i="12"/>
  <c r="H39" i="12" s="1"/>
  <c r="G39" i="12" s="1"/>
  <c r="F39" i="12" s="1"/>
  <c r="B39" i="12"/>
  <c r="A39" i="12"/>
  <c r="E38" i="12"/>
  <c r="J38" i="12" s="1"/>
  <c r="D38" i="12"/>
  <c r="I38" i="12" s="1"/>
  <c r="C38" i="12"/>
  <c r="H38" i="12" s="1"/>
  <c r="G38" i="12" s="1"/>
  <c r="F38" i="12" s="1"/>
  <c r="B38" i="12"/>
  <c r="A38" i="12"/>
  <c r="E37" i="12"/>
  <c r="J37" i="12" s="1"/>
  <c r="D37" i="12"/>
  <c r="I37" i="12" s="1"/>
  <c r="C37" i="12"/>
  <c r="H37" i="12" s="1"/>
  <c r="G37" i="12" s="1"/>
  <c r="F37" i="12" s="1"/>
  <c r="B37" i="12"/>
  <c r="A37" i="12"/>
  <c r="E36" i="12"/>
  <c r="J36" i="12" s="1"/>
  <c r="D36" i="12"/>
  <c r="I36" i="12" s="1"/>
  <c r="C36" i="12"/>
  <c r="H36" i="12" s="1"/>
  <c r="G36" i="12" s="1"/>
  <c r="F36" i="12" s="1"/>
  <c r="B36" i="12"/>
  <c r="A36" i="12"/>
  <c r="E35" i="12"/>
  <c r="J35" i="12" s="1"/>
  <c r="D35" i="12"/>
  <c r="I35" i="12" s="1"/>
  <c r="C35" i="12"/>
  <c r="H35" i="12" s="1"/>
  <c r="G35" i="12" s="1"/>
  <c r="F35" i="12" s="1"/>
  <c r="B35" i="12"/>
  <c r="A35" i="12"/>
  <c r="E34" i="12"/>
  <c r="J34" i="12" s="1"/>
  <c r="D34" i="12"/>
  <c r="I34" i="12" s="1"/>
  <c r="C34" i="12"/>
  <c r="H34" i="12" s="1"/>
  <c r="G34" i="12" s="1"/>
  <c r="F34" i="12" s="1"/>
  <c r="B34" i="12"/>
  <c r="A34" i="12"/>
  <c r="E33" i="12"/>
  <c r="J33" i="12" s="1"/>
  <c r="D33" i="12"/>
  <c r="I33" i="12" s="1"/>
  <c r="C33" i="12"/>
  <c r="H33" i="12" s="1"/>
  <c r="G33" i="12" s="1"/>
  <c r="F33" i="12" s="1"/>
  <c r="B33" i="12"/>
  <c r="A33" i="12"/>
  <c r="E32" i="12"/>
  <c r="J32" i="12" s="1"/>
  <c r="D32" i="12"/>
  <c r="I32" i="12" s="1"/>
  <c r="C32" i="12"/>
  <c r="H32" i="12" s="1"/>
  <c r="G32" i="12" s="1"/>
  <c r="F32" i="12" s="1"/>
  <c r="B32" i="12"/>
  <c r="A32" i="12"/>
  <c r="E31" i="12"/>
  <c r="J31" i="12" s="1"/>
  <c r="D31" i="12"/>
  <c r="I31" i="12" s="1"/>
  <c r="C31" i="12"/>
  <c r="H31" i="12" s="1"/>
  <c r="G31" i="12" s="1"/>
  <c r="F31" i="12" s="1"/>
  <c r="B31" i="12"/>
  <c r="A31" i="12"/>
  <c r="E30" i="12"/>
  <c r="J30" i="12" s="1"/>
  <c r="D30" i="12"/>
  <c r="I30" i="12" s="1"/>
  <c r="C30" i="12"/>
  <c r="H30" i="12" s="1"/>
  <c r="G30" i="12" s="1"/>
  <c r="F30" i="12" s="1"/>
  <c r="B30" i="12"/>
  <c r="A30" i="12"/>
  <c r="E29" i="12"/>
  <c r="J29" i="12" s="1"/>
  <c r="D29" i="12"/>
  <c r="I29" i="12" s="1"/>
  <c r="C29" i="12"/>
  <c r="H29" i="12" s="1"/>
  <c r="G29" i="12" s="1"/>
  <c r="F29" i="12" s="1"/>
  <c r="B29" i="12"/>
  <c r="A29" i="12"/>
  <c r="E28" i="12"/>
  <c r="J28" i="12" s="1"/>
  <c r="D28" i="12"/>
  <c r="I28" i="12" s="1"/>
  <c r="C28" i="12"/>
  <c r="H28" i="12" s="1"/>
  <c r="G28" i="12" s="1"/>
  <c r="F28" i="12" s="1"/>
  <c r="B28" i="12"/>
  <c r="A28" i="12"/>
  <c r="E27" i="12"/>
  <c r="J27" i="12" s="1"/>
  <c r="D27" i="12"/>
  <c r="I27" i="12" s="1"/>
  <c r="C27" i="12"/>
  <c r="H27" i="12" s="1"/>
  <c r="G27" i="12" s="1"/>
  <c r="F27" i="12" s="1"/>
  <c r="B27" i="12"/>
  <c r="A27" i="12"/>
  <c r="E26" i="12"/>
  <c r="J26" i="12" s="1"/>
  <c r="D26" i="12"/>
  <c r="I26" i="12" s="1"/>
  <c r="C26" i="12"/>
  <c r="H26" i="12" s="1"/>
  <c r="G26" i="12" s="1"/>
  <c r="F26" i="12" s="1"/>
  <c r="B26" i="12"/>
  <c r="A26" i="12"/>
  <c r="E25" i="12"/>
  <c r="J25" i="12" s="1"/>
  <c r="D25" i="12"/>
  <c r="I25" i="12" s="1"/>
  <c r="C25" i="12"/>
  <c r="H25" i="12" s="1"/>
  <c r="G25" i="12" s="1"/>
  <c r="F25" i="12" s="1"/>
  <c r="B25" i="12"/>
  <c r="A25" i="12"/>
  <c r="E24" i="12"/>
  <c r="J24" i="12" s="1"/>
  <c r="D24" i="12"/>
  <c r="I24" i="12" s="1"/>
  <c r="C24" i="12"/>
  <c r="H24" i="12" s="1"/>
  <c r="G24" i="12" s="1"/>
  <c r="F24" i="12" s="1"/>
  <c r="B24" i="12"/>
  <c r="A24" i="12"/>
  <c r="E23" i="12"/>
  <c r="J23" i="12" s="1"/>
  <c r="D23" i="12"/>
  <c r="I23" i="12" s="1"/>
  <c r="C23" i="12"/>
  <c r="H23" i="12" s="1"/>
  <c r="G23" i="12" s="1"/>
  <c r="F23" i="12" s="1"/>
  <c r="B23" i="12"/>
  <c r="A23" i="12"/>
  <c r="E22" i="12"/>
  <c r="J22" i="12" s="1"/>
  <c r="D22" i="12"/>
  <c r="I22" i="12" s="1"/>
  <c r="C22" i="12"/>
  <c r="H22" i="12" s="1"/>
  <c r="G22" i="12" s="1"/>
  <c r="F22" i="12" s="1"/>
  <c r="B22" i="12"/>
  <c r="A22" i="12"/>
  <c r="E21" i="12"/>
  <c r="J21" i="12" s="1"/>
  <c r="D21" i="12"/>
  <c r="I21" i="12" s="1"/>
  <c r="C21" i="12"/>
  <c r="H21" i="12" s="1"/>
  <c r="G21" i="12" s="1"/>
  <c r="F21" i="12" s="1"/>
  <c r="B21" i="12"/>
  <c r="A21" i="12"/>
  <c r="E20" i="12"/>
  <c r="J20" i="12" s="1"/>
  <c r="D20" i="12"/>
  <c r="I20" i="12" s="1"/>
  <c r="C20" i="12"/>
  <c r="H20" i="12" s="1"/>
  <c r="G20" i="12" s="1"/>
  <c r="F20" i="12" s="1"/>
  <c r="B20" i="12"/>
  <c r="A20" i="12"/>
  <c r="E19" i="12"/>
  <c r="J19" i="12" s="1"/>
  <c r="D19" i="12"/>
  <c r="I19" i="12" s="1"/>
  <c r="C19" i="12"/>
  <c r="H19" i="12" s="1"/>
  <c r="G19" i="12" s="1"/>
  <c r="F19" i="12" s="1"/>
  <c r="B19" i="12"/>
  <c r="A19" i="12"/>
  <c r="E18" i="12"/>
  <c r="J18" i="12" s="1"/>
  <c r="D18" i="12"/>
  <c r="I18" i="12" s="1"/>
  <c r="C18" i="12"/>
  <c r="H18" i="12" s="1"/>
  <c r="G18" i="12" s="1"/>
  <c r="F18" i="12" s="1"/>
  <c r="B18" i="12"/>
  <c r="A18" i="12"/>
  <c r="E17" i="12"/>
  <c r="J17" i="12" s="1"/>
  <c r="D17" i="12"/>
  <c r="I17" i="12" s="1"/>
  <c r="C17" i="12"/>
  <c r="H17" i="12" s="1"/>
  <c r="G17" i="12" s="1"/>
  <c r="F17" i="12" s="1"/>
  <c r="B17" i="12"/>
  <c r="A17" i="12"/>
  <c r="E16" i="12"/>
  <c r="J16" i="12" s="1"/>
  <c r="D16" i="12"/>
  <c r="I16" i="12" s="1"/>
  <c r="C16" i="12"/>
  <c r="H16" i="12" s="1"/>
  <c r="G16" i="12" s="1"/>
  <c r="F16" i="12" s="1"/>
  <c r="B16" i="12"/>
  <c r="A16" i="12"/>
  <c r="E15" i="12"/>
  <c r="J15" i="12" s="1"/>
  <c r="D15" i="12"/>
  <c r="I15" i="12" s="1"/>
  <c r="C15" i="12"/>
  <c r="H15" i="12" s="1"/>
  <c r="G15" i="12" s="1"/>
  <c r="F15" i="12" s="1"/>
  <c r="B15" i="12"/>
  <c r="A15" i="12"/>
  <c r="E14" i="12"/>
  <c r="J14" i="12" s="1"/>
  <c r="D14" i="12"/>
  <c r="I14" i="12" s="1"/>
  <c r="C14" i="12"/>
  <c r="H14" i="12" s="1"/>
  <c r="G14" i="12" s="1"/>
  <c r="F14" i="12" s="1"/>
  <c r="B14" i="12"/>
  <c r="A14" i="12"/>
  <c r="E13" i="12"/>
  <c r="J13" i="12" s="1"/>
  <c r="D13" i="12"/>
  <c r="I13" i="12" s="1"/>
  <c r="C13" i="12"/>
  <c r="H13" i="12" s="1"/>
  <c r="G13" i="12" s="1"/>
  <c r="F13" i="12" s="1"/>
  <c r="B13" i="12"/>
  <c r="A13" i="12"/>
  <c r="E12" i="12"/>
  <c r="J12" i="12" s="1"/>
  <c r="D12" i="12"/>
  <c r="I12" i="12" s="1"/>
  <c r="C12" i="12"/>
  <c r="H12" i="12" s="1"/>
  <c r="G12" i="12" s="1"/>
  <c r="F12" i="12" s="1"/>
  <c r="B12" i="12"/>
  <c r="A12" i="12"/>
  <c r="E11" i="12"/>
  <c r="J11" i="12" s="1"/>
  <c r="D11" i="12"/>
  <c r="I11" i="12" s="1"/>
  <c r="C11" i="12"/>
  <c r="H11" i="12" s="1"/>
  <c r="G11" i="12" s="1"/>
  <c r="F11" i="12" s="1"/>
  <c r="B11" i="12"/>
  <c r="A11" i="12"/>
  <c r="E10" i="12"/>
  <c r="J10" i="12" s="1"/>
  <c r="D10" i="12"/>
  <c r="I10" i="12" s="1"/>
  <c r="C10" i="12"/>
  <c r="H10" i="12" s="1"/>
  <c r="G10" i="12" s="1"/>
  <c r="F10" i="12" s="1"/>
  <c r="B10" i="12"/>
  <c r="A10" i="12"/>
  <c r="E9" i="12"/>
  <c r="J9" i="12" s="1"/>
  <c r="D9" i="12"/>
  <c r="I9" i="12" s="1"/>
  <c r="C9" i="12"/>
  <c r="H9" i="12" s="1"/>
  <c r="G9" i="12" s="1"/>
  <c r="F9" i="12" s="1"/>
  <c r="B9" i="12"/>
  <c r="A9" i="12"/>
  <c r="E8" i="12"/>
  <c r="J8" i="12" s="1"/>
  <c r="D8" i="12"/>
  <c r="I8" i="12" s="1"/>
  <c r="C8" i="12"/>
  <c r="H8" i="12" s="1"/>
  <c r="G8" i="12" s="1"/>
  <c r="F8" i="12" s="1"/>
  <c r="B8" i="12"/>
  <c r="A8" i="12"/>
  <c r="E7" i="12"/>
  <c r="J7" i="12" s="1"/>
  <c r="D7" i="12"/>
  <c r="I7" i="12" s="1"/>
  <c r="C7" i="12"/>
  <c r="H7" i="12" s="1"/>
  <c r="G7" i="12" s="1"/>
  <c r="F7" i="12" s="1"/>
  <c r="B7" i="12"/>
  <c r="A7" i="12"/>
  <c r="E6" i="12"/>
  <c r="J6" i="12" s="1"/>
  <c r="D6" i="12"/>
  <c r="I6" i="12" s="1"/>
  <c r="C6" i="12"/>
  <c r="H6" i="12" s="1"/>
  <c r="G6" i="12" s="1"/>
  <c r="F6" i="12" s="1"/>
  <c r="B6" i="12"/>
  <c r="A6" i="12"/>
  <c r="E5" i="12"/>
  <c r="J5" i="12" s="1"/>
  <c r="D5" i="12"/>
  <c r="I5" i="12" s="1"/>
  <c r="C5" i="12"/>
  <c r="H5" i="12" s="1"/>
  <c r="G5" i="12" s="1"/>
  <c r="F5" i="12" s="1"/>
  <c r="B5" i="12"/>
  <c r="A5" i="12"/>
  <c r="E4" i="12"/>
  <c r="J4" i="12" s="1"/>
  <c r="D4" i="12"/>
  <c r="I4" i="12" s="1"/>
  <c r="C4" i="12"/>
  <c r="H4" i="12" s="1"/>
  <c r="G4" i="12" s="1"/>
  <c r="F4" i="12" s="1"/>
  <c r="B4" i="12"/>
  <c r="A4" i="12"/>
  <c r="E3" i="12"/>
  <c r="J3" i="12" s="1"/>
  <c r="D3" i="12"/>
  <c r="I3" i="12" s="1"/>
  <c r="C3" i="12"/>
  <c r="H3" i="12" s="1"/>
  <c r="G3" i="12" s="1"/>
  <c r="F3" i="12" s="1"/>
  <c r="B3" i="12"/>
  <c r="A3" i="12"/>
  <c r="L2" i="12"/>
  <c r="E2" i="12"/>
  <c r="J2" i="12" s="1"/>
  <c r="D2" i="12"/>
  <c r="I2" i="12" s="1"/>
  <c r="C2" i="12"/>
  <c r="H2" i="12" s="1"/>
  <c r="G2" i="12" s="1"/>
  <c r="F2" i="12" s="1"/>
  <c r="B2" i="12"/>
  <c r="A2" i="12"/>
  <c r="E1" i="12"/>
  <c r="D1" i="12"/>
  <c r="C1" i="12"/>
  <c r="B1" i="12"/>
  <c r="A1" i="12"/>
  <c r="E1000" i="11"/>
  <c r="E999" i="11"/>
  <c r="E998" i="11"/>
  <c r="E997" i="11"/>
  <c r="E996" i="11"/>
  <c r="E995" i="11"/>
  <c r="E994" i="11"/>
  <c r="E993" i="11"/>
  <c r="E992" i="11"/>
  <c r="E991" i="1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69" i="11"/>
  <c r="E668" i="11"/>
  <c r="E667" i="11"/>
  <c r="E666" i="11"/>
  <c r="E665" i="11"/>
  <c r="E664" i="11"/>
  <c r="E663" i="11"/>
  <c r="E662" i="11"/>
  <c r="E661" i="11"/>
  <c r="E660" i="11"/>
  <c r="E659" i="11"/>
  <c r="E658" i="11"/>
  <c r="E657" i="11"/>
  <c r="E656" i="11"/>
  <c r="E655" i="11"/>
  <c r="E654" i="11"/>
  <c r="E653" i="11"/>
  <c r="E652" i="11"/>
  <c r="E651" i="11"/>
  <c r="E650" i="11"/>
  <c r="E649" i="11"/>
  <c r="E648"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D118" i="11"/>
  <c r="C118" i="11"/>
  <c r="B118" i="11"/>
  <c r="A118" i="11"/>
  <c r="E117" i="11"/>
  <c r="D117" i="11"/>
  <c r="C117" i="11"/>
  <c r="B117" i="11"/>
  <c r="A117" i="11"/>
  <c r="E116" i="11"/>
  <c r="D116" i="11"/>
  <c r="C116" i="11"/>
  <c r="B116" i="11"/>
  <c r="A116" i="11"/>
  <c r="E115" i="11"/>
  <c r="D115" i="11"/>
  <c r="C115" i="11"/>
  <c r="B115" i="11"/>
  <c r="A115" i="11"/>
  <c r="E114" i="11"/>
  <c r="D114" i="11"/>
  <c r="C114" i="11"/>
  <c r="B114" i="11"/>
  <c r="A114" i="11"/>
  <c r="E113" i="11"/>
  <c r="D113" i="11"/>
  <c r="C113" i="11"/>
  <c r="B113" i="11"/>
  <c r="A113" i="11"/>
  <c r="E112" i="11"/>
  <c r="D112" i="11"/>
  <c r="C112" i="11"/>
  <c r="B112" i="11"/>
  <c r="A112" i="11"/>
  <c r="E111" i="11"/>
  <c r="D111" i="11"/>
  <c r="C111" i="11"/>
  <c r="B111" i="11"/>
  <c r="A111" i="11"/>
  <c r="E110" i="11"/>
  <c r="D110" i="11"/>
  <c r="C110" i="11"/>
  <c r="B110" i="11"/>
  <c r="A110" i="11"/>
  <c r="D109" i="11"/>
  <c r="H109" i="11" s="1"/>
  <c r="C109" i="11"/>
  <c r="G109" i="11" s="1"/>
  <c r="F109" i="11" s="1"/>
  <c r="E109" i="11" s="1"/>
  <c r="B109" i="11"/>
  <c r="A109" i="11"/>
  <c r="D108" i="11"/>
  <c r="H108" i="11" s="1"/>
  <c r="C108" i="11"/>
  <c r="G108" i="11" s="1"/>
  <c r="F108" i="11" s="1"/>
  <c r="E108" i="11" s="1"/>
  <c r="B108" i="11"/>
  <c r="A108" i="11"/>
  <c r="D107" i="11"/>
  <c r="H107" i="11" s="1"/>
  <c r="C107" i="11"/>
  <c r="G107" i="11" s="1"/>
  <c r="F107" i="11" s="1"/>
  <c r="E107" i="11" s="1"/>
  <c r="B107" i="11"/>
  <c r="A107" i="11"/>
  <c r="D106" i="11"/>
  <c r="H106" i="11" s="1"/>
  <c r="C106" i="11"/>
  <c r="G106" i="11" s="1"/>
  <c r="F106" i="11" s="1"/>
  <c r="E106" i="11" s="1"/>
  <c r="B106" i="11"/>
  <c r="A106" i="11"/>
  <c r="D105" i="11"/>
  <c r="H105" i="11" s="1"/>
  <c r="C105" i="11"/>
  <c r="G105" i="11" s="1"/>
  <c r="F105" i="11" s="1"/>
  <c r="E105" i="11" s="1"/>
  <c r="B105" i="11"/>
  <c r="A105" i="11"/>
  <c r="D104" i="11"/>
  <c r="H104" i="11" s="1"/>
  <c r="C104" i="11"/>
  <c r="G104" i="11" s="1"/>
  <c r="F104" i="11" s="1"/>
  <c r="E104" i="11" s="1"/>
  <c r="B104" i="11"/>
  <c r="A104" i="11"/>
  <c r="D103" i="11"/>
  <c r="H103" i="11" s="1"/>
  <c r="C103" i="11"/>
  <c r="G103" i="11" s="1"/>
  <c r="F103" i="11" s="1"/>
  <c r="E103" i="11" s="1"/>
  <c r="B103" i="11"/>
  <c r="A103" i="11"/>
  <c r="D102" i="11"/>
  <c r="H102" i="11" s="1"/>
  <c r="C102" i="11"/>
  <c r="G102" i="11" s="1"/>
  <c r="F102" i="11" s="1"/>
  <c r="E102" i="11" s="1"/>
  <c r="B102" i="11"/>
  <c r="A102" i="11"/>
  <c r="D101" i="11"/>
  <c r="H101" i="11" s="1"/>
  <c r="C101" i="11"/>
  <c r="G101" i="11" s="1"/>
  <c r="F101" i="11" s="1"/>
  <c r="E101" i="11" s="1"/>
  <c r="B101" i="11"/>
  <c r="A101" i="11"/>
  <c r="D100" i="11"/>
  <c r="H100" i="11" s="1"/>
  <c r="C100" i="11"/>
  <c r="G100" i="11" s="1"/>
  <c r="F100" i="11" s="1"/>
  <c r="E100" i="11" s="1"/>
  <c r="B100" i="11"/>
  <c r="A100" i="11"/>
  <c r="D99" i="11"/>
  <c r="H99" i="11" s="1"/>
  <c r="C99" i="11"/>
  <c r="G99" i="11" s="1"/>
  <c r="F99" i="11" s="1"/>
  <c r="E99" i="11" s="1"/>
  <c r="B99" i="11"/>
  <c r="A99" i="11"/>
  <c r="D98" i="11"/>
  <c r="H98" i="11" s="1"/>
  <c r="C98" i="11"/>
  <c r="G98" i="11" s="1"/>
  <c r="F98" i="11" s="1"/>
  <c r="E98" i="11" s="1"/>
  <c r="B98" i="11"/>
  <c r="A98" i="11"/>
  <c r="D97" i="11"/>
  <c r="H97" i="11" s="1"/>
  <c r="C97" i="11"/>
  <c r="G97" i="11" s="1"/>
  <c r="F97" i="11" s="1"/>
  <c r="E97" i="11" s="1"/>
  <c r="B97" i="11"/>
  <c r="A97" i="11"/>
  <c r="D96" i="11"/>
  <c r="H96" i="11" s="1"/>
  <c r="C96" i="11"/>
  <c r="G96" i="11" s="1"/>
  <c r="F96" i="11" s="1"/>
  <c r="E96" i="11" s="1"/>
  <c r="B96" i="11"/>
  <c r="A96" i="11"/>
  <c r="D95" i="11"/>
  <c r="H95" i="11" s="1"/>
  <c r="C95" i="11"/>
  <c r="G95" i="11" s="1"/>
  <c r="F95" i="11" s="1"/>
  <c r="E95" i="11" s="1"/>
  <c r="B95" i="11"/>
  <c r="A95" i="11"/>
  <c r="D94" i="11"/>
  <c r="H94" i="11" s="1"/>
  <c r="C94" i="11"/>
  <c r="G94" i="11" s="1"/>
  <c r="F94" i="11" s="1"/>
  <c r="E94" i="11" s="1"/>
  <c r="B94" i="11"/>
  <c r="A94" i="11"/>
  <c r="D93" i="11"/>
  <c r="H93" i="11" s="1"/>
  <c r="C93" i="11"/>
  <c r="G93" i="11" s="1"/>
  <c r="F93" i="11" s="1"/>
  <c r="E93" i="11" s="1"/>
  <c r="B93" i="11"/>
  <c r="A93" i="11"/>
  <c r="D92" i="11"/>
  <c r="H92" i="11" s="1"/>
  <c r="C92" i="11"/>
  <c r="G92" i="11" s="1"/>
  <c r="F92" i="11" s="1"/>
  <c r="E92" i="11" s="1"/>
  <c r="B92" i="11"/>
  <c r="A92" i="11"/>
  <c r="D91" i="11"/>
  <c r="H91" i="11" s="1"/>
  <c r="C91" i="11"/>
  <c r="G91" i="11" s="1"/>
  <c r="F91" i="11" s="1"/>
  <c r="E91" i="11" s="1"/>
  <c r="B91" i="11"/>
  <c r="A91" i="11"/>
  <c r="D90" i="11"/>
  <c r="H90" i="11" s="1"/>
  <c r="C90" i="11"/>
  <c r="G90" i="11" s="1"/>
  <c r="F90" i="11" s="1"/>
  <c r="E90" i="11" s="1"/>
  <c r="B90" i="11"/>
  <c r="A90" i="11"/>
  <c r="D89" i="11"/>
  <c r="H89" i="11" s="1"/>
  <c r="C89" i="11"/>
  <c r="G89" i="11" s="1"/>
  <c r="F89" i="11" s="1"/>
  <c r="E89" i="11" s="1"/>
  <c r="B89" i="11"/>
  <c r="A89" i="11"/>
  <c r="D88" i="11"/>
  <c r="H88" i="11" s="1"/>
  <c r="C88" i="11"/>
  <c r="G88" i="11" s="1"/>
  <c r="F88" i="11" s="1"/>
  <c r="E88" i="11" s="1"/>
  <c r="B88" i="11"/>
  <c r="A88" i="11"/>
  <c r="D87" i="11"/>
  <c r="H87" i="11" s="1"/>
  <c r="C87" i="11"/>
  <c r="G87" i="11" s="1"/>
  <c r="F87" i="11" s="1"/>
  <c r="E87" i="11" s="1"/>
  <c r="B87" i="11"/>
  <c r="A87" i="11"/>
  <c r="D86" i="11"/>
  <c r="H86" i="11" s="1"/>
  <c r="C86" i="11"/>
  <c r="G86" i="11" s="1"/>
  <c r="F86" i="11" s="1"/>
  <c r="E86" i="11" s="1"/>
  <c r="B86" i="11"/>
  <c r="A86" i="11"/>
  <c r="D85" i="11"/>
  <c r="H85" i="11" s="1"/>
  <c r="C85" i="11"/>
  <c r="G85" i="11" s="1"/>
  <c r="F85" i="11" s="1"/>
  <c r="E85" i="11" s="1"/>
  <c r="B85" i="11"/>
  <c r="A85" i="11"/>
  <c r="D84" i="11"/>
  <c r="H84" i="11" s="1"/>
  <c r="C84" i="11"/>
  <c r="G84" i="11" s="1"/>
  <c r="F84" i="11" s="1"/>
  <c r="E84" i="11" s="1"/>
  <c r="B84" i="11"/>
  <c r="A84" i="11"/>
  <c r="D83" i="11"/>
  <c r="H83" i="11" s="1"/>
  <c r="C83" i="11"/>
  <c r="G83" i="11" s="1"/>
  <c r="F83" i="11" s="1"/>
  <c r="E83" i="11" s="1"/>
  <c r="B83" i="11"/>
  <c r="A83" i="11"/>
  <c r="D82" i="11"/>
  <c r="H82" i="11" s="1"/>
  <c r="C82" i="11"/>
  <c r="G82" i="11" s="1"/>
  <c r="F82" i="11" s="1"/>
  <c r="E82" i="11" s="1"/>
  <c r="B82" i="11"/>
  <c r="A82" i="11"/>
  <c r="D81" i="11"/>
  <c r="H81" i="11" s="1"/>
  <c r="C81" i="11"/>
  <c r="G81" i="11" s="1"/>
  <c r="F81" i="11" s="1"/>
  <c r="E81" i="11" s="1"/>
  <c r="B81" i="11"/>
  <c r="A81" i="11"/>
  <c r="D80" i="11"/>
  <c r="H80" i="11" s="1"/>
  <c r="C80" i="11"/>
  <c r="G80" i="11" s="1"/>
  <c r="F80" i="11" s="1"/>
  <c r="E80" i="11" s="1"/>
  <c r="B80" i="11"/>
  <c r="A80" i="11"/>
  <c r="D79" i="11"/>
  <c r="H79" i="11" s="1"/>
  <c r="C79" i="11"/>
  <c r="G79" i="11" s="1"/>
  <c r="F79" i="11" s="1"/>
  <c r="E79" i="11" s="1"/>
  <c r="B79" i="11"/>
  <c r="A79" i="11"/>
  <c r="D78" i="11"/>
  <c r="H78" i="11" s="1"/>
  <c r="C78" i="11"/>
  <c r="G78" i="11" s="1"/>
  <c r="F78" i="11" s="1"/>
  <c r="E78" i="11" s="1"/>
  <c r="B78" i="11"/>
  <c r="A78" i="11"/>
  <c r="D77" i="11"/>
  <c r="H77" i="11" s="1"/>
  <c r="C77" i="11"/>
  <c r="G77" i="11" s="1"/>
  <c r="F77" i="11" s="1"/>
  <c r="E77" i="11" s="1"/>
  <c r="B77" i="11"/>
  <c r="A77" i="11"/>
  <c r="D76" i="11"/>
  <c r="H76" i="11" s="1"/>
  <c r="C76" i="11"/>
  <c r="G76" i="11" s="1"/>
  <c r="F76" i="11" s="1"/>
  <c r="E76" i="11" s="1"/>
  <c r="B76" i="11"/>
  <c r="A76" i="11"/>
  <c r="D75" i="11"/>
  <c r="H75" i="11" s="1"/>
  <c r="C75" i="11"/>
  <c r="G75" i="11" s="1"/>
  <c r="F75" i="11" s="1"/>
  <c r="E75" i="11" s="1"/>
  <c r="B75" i="11"/>
  <c r="A75" i="11"/>
  <c r="D74" i="11"/>
  <c r="H74" i="11" s="1"/>
  <c r="C74" i="11"/>
  <c r="G74" i="11" s="1"/>
  <c r="F74" i="11" s="1"/>
  <c r="E74" i="11" s="1"/>
  <c r="B74" i="11"/>
  <c r="A74" i="11"/>
  <c r="D73" i="11"/>
  <c r="H73" i="11" s="1"/>
  <c r="C73" i="11"/>
  <c r="G73" i="11" s="1"/>
  <c r="F73" i="11" s="1"/>
  <c r="E73" i="11" s="1"/>
  <c r="B73" i="11"/>
  <c r="A73" i="11"/>
  <c r="D72" i="11"/>
  <c r="H72" i="11" s="1"/>
  <c r="C72" i="11"/>
  <c r="G72" i="11" s="1"/>
  <c r="F72" i="11" s="1"/>
  <c r="E72" i="11" s="1"/>
  <c r="B72" i="11"/>
  <c r="A72" i="11"/>
  <c r="D71" i="11"/>
  <c r="H71" i="11" s="1"/>
  <c r="C71" i="11"/>
  <c r="G71" i="11" s="1"/>
  <c r="F71" i="11" s="1"/>
  <c r="E71" i="11" s="1"/>
  <c r="B71" i="11"/>
  <c r="A71" i="11"/>
  <c r="D70" i="11"/>
  <c r="H70" i="11" s="1"/>
  <c r="C70" i="11"/>
  <c r="G70" i="11" s="1"/>
  <c r="F70" i="11" s="1"/>
  <c r="E70" i="11" s="1"/>
  <c r="B70" i="11"/>
  <c r="A70" i="11"/>
  <c r="D69" i="11"/>
  <c r="H69" i="11" s="1"/>
  <c r="C69" i="11"/>
  <c r="G69" i="11" s="1"/>
  <c r="F69" i="11" s="1"/>
  <c r="E69" i="11" s="1"/>
  <c r="B69" i="11"/>
  <c r="A69" i="11"/>
  <c r="D68" i="11"/>
  <c r="H68" i="11" s="1"/>
  <c r="C68" i="11"/>
  <c r="G68" i="11" s="1"/>
  <c r="F68" i="11" s="1"/>
  <c r="E68" i="11" s="1"/>
  <c r="B68" i="11"/>
  <c r="A68" i="11"/>
  <c r="D67" i="11"/>
  <c r="H67" i="11" s="1"/>
  <c r="C67" i="11"/>
  <c r="G67" i="11" s="1"/>
  <c r="F67" i="11" s="1"/>
  <c r="E67" i="11" s="1"/>
  <c r="B67" i="11"/>
  <c r="A67" i="11"/>
  <c r="D66" i="11"/>
  <c r="H66" i="11" s="1"/>
  <c r="C66" i="11"/>
  <c r="G66" i="11" s="1"/>
  <c r="F66" i="11" s="1"/>
  <c r="E66" i="11" s="1"/>
  <c r="B66" i="11"/>
  <c r="A66" i="11"/>
  <c r="D65" i="11"/>
  <c r="H65" i="11" s="1"/>
  <c r="C65" i="11"/>
  <c r="G65" i="11" s="1"/>
  <c r="F65" i="11" s="1"/>
  <c r="E65" i="11" s="1"/>
  <c r="B65" i="11"/>
  <c r="A65" i="11"/>
  <c r="D64" i="11"/>
  <c r="H64" i="11" s="1"/>
  <c r="C64" i="11"/>
  <c r="G64" i="11" s="1"/>
  <c r="F64" i="11" s="1"/>
  <c r="E64" i="11" s="1"/>
  <c r="B64" i="11"/>
  <c r="A64" i="11"/>
  <c r="D63" i="11"/>
  <c r="H63" i="11" s="1"/>
  <c r="C63" i="11"/>
  <c r="G63" i="11" s="1"/>
  <c r="F63" i="11" s="1"/>
  <c r="E63" i="11" s="1"/>
  <c r="B63" i="11"/>
  <c r="A63" i="11"/>
  <c r="D62" i="11"/>
  <c r="H62" i="11" s="1"/>
  <c r="C62" i="11"/>
  <c r="G62" i="11" s="1"/>
  <c r="F62" i="11" s="1"/>
  <c r="E62" i="11" s="1"/>
  <c r="B62" i="11"/>
  <c r="A62" i="11"/>
  <c r="D61" i="11"/>
  <c r="H61" i="11" s="1"/>
  <c r="C61" i="11"/>
  <c r="G61" i="11" s="1"/>
  <c r="F61" i="11" s="1"/>
  <c r="E61" i="11" s="1"/>
  <c r="B61" i="11"/>
  <c r="A61" i="11"/>
  <c r="D60" i="11"/>
  <c r="H60" i="11" s="1"/>
  <c r="C60" i="11"/>
  <c r="G60" i="11" s="1"/>
  <c r="F60" i="11" s="1"/>
  <c r="E60" i="11" s="1"/>
  <c r="B60" i="11"/>
  <c r="A60" i="11"/>
  <c r="D59" i="11"/>
  <c r="H59" i="11" s="1"/>
  <c r="C59" i="11"/>
  <c r="G59" i="11" s="1"/>
  <c r="F59" i="11" s="1"/>
  <c r="E59" i="11" s="1"/>
  <c r="B59" i="11"/>
  <c r="A59" i="11"/>
  <c r="D58" i="11"/>
  <c r="H58" i="11" s="1"/>
  <c r="C58" i="11"/>
  <c r="G58" i="11" s="1"/>
  <c r="F58" i="11" s="1"/>
  <c r="E58" i="11" s="1"/>
  <c r="B58" i="11"/>
  <c r="A58" i="11"/>
  <c r="D57" i="11"/>
  <c r="H57" i="11" s="1"/>
  <c r="C57" i="11"/>
  <c r="G57" i="11" s="1"/>
  <c r="F57" i="11" s="1"/>
  <c r="E57" i="11" s="1"/>
  <c r="B57" i="11"/>
  <c r="A57" i="11"/>
  <c r="D56" i="11"/>
  <c r="H56" i="11" s="1"/>
  <c r="C56" i="11"/>
  <c r="G56" i="11" s="1"/>
  <c r="F56" i="11" s="1"/>
  <c r="E56" i="11" s="1"/>
  <c r="B56" i="11"/>
  <c r="A56" i="11"/>
  <c r="D55" i="11"/>
  <c r="H55" i="11" s="1"/>
  <c r="C55" i="11"/>
  <c r="G55" i="11" s="1"/>
  <c r="F55" i="11" s="1"/>
  <c r="E55" i="11" s="1"/>
  <c r="B55" i="11"/>
  <c r="A55" i="11"/>
  <c r="D54" i="11"/>
  <c r="H54" i="11" s="1"/>
  <c r="C54" i="11"/>
  <c r="G54" i="11" s="1"/>
  <c r="F54" i="11" s="1"/>
  <c r="E54" i="11" s="1"/>
  <c r="B54" i="11"/>
  <c r="A54" i="11"/>
  <c r="D53" i="11"/>
  <c r="H53" i="11" s="1"/>
  <c r="C53" i="11"/>
  <c r="G53" i="11" s="1"/>
  <c r="F53" i="11" s="1"/>
  <c r="E53" i="11" s="1"/>
  <c r="B53" i="11"/>
  <c r="A53" i="11"/>
  <c r="D52" i="11"/>
  <c r="H52" i="11" s="1"/>
  <c r="C52" i="11"/>
  <c r="G52" i="11" s="1"/>
  <c r="F52" i="11" s="1"/>
  <c r="E52" i="11" s="1"/>
  <c r="B52" i="11"/>
  <c r="A52" i="11"/>
  <c r="D51" i="11"/>
  <c r="H51" i="11" s="1"/>
  <c r="C51" i="11"/>
  <c r="G51" i="11" s="1"/>
  <c r="F51" i="11" s="1"/>
  <c r="E51" i="11" s="1"/>
  <c r="B51" i="11"/>
  <c r="A51" i="11"/>
  <c r="D50" i="11"/>
  <c r="H50" i="11" s="1"/>
  <c r="C50" i="11"/>
  <c r="G50" i="11" s="1"/>
  <c r="F50" i="11" s="1"/>
  <c r="E50" i="11" s="1"/>
  <c r="B50" i="11"/>
  <c r="A50" i="11"/>
  <c r="D49" i="11"/>
  <c r="H49" i="11" s="1"/>
  <c r="C49" i="11"/>
  <c r="G49" i="11" s="1"/>
  <c r="F49" i="11" s="1"/>
  <c r="E49" i="11" s="1"/>
  <c r="B49" i="11"/>
  <c r="A49" i="11"/>
  <c r="D48" i="11"/>
  <c r="H48" i="11" s="1"/>
  <c r="C48" i="11"/>
  <c r="G48" i="11" s="1"/>
  <c r="F48" i="11" s="1"/>
  <c r="E48" i="11" s="1"/>
  <c r="B48" i="11"/>
  <c r="A48" i="11"/>
  <c r="D47" i="11"/>
  <c r="H47" i="11" s="1"/>
  <c r="C47" i="11"/>
  <c r="G47" i="11" s="1"/>
  <c r="F47" i="11" s="1"/>
  <c r="E47" i="11" s="1"/>
  <c r="B47" i="11"/>
  <c r="A47" i="11"/>
  <c r="D46" i="11"/>
  <c r="H46" i="11" s="1"/>
  <c r="C46" i="11"/>
  <c r="G46" i="11" s="1"/>
  <c r="F46" i="11" s="1"/>
  <c r="E46" i="11" s="1"/>
  <c r="B46" i="11"/>
  <c r="A46" i="11"/>
  <c r="D45" i="11"/>
  <c r="H45" i="11" s="1"/>
  <c r="C45" i="11"/>
  <c r="G45" i="11" s="1"/>
  <c r="F45" i="11" s="1"/>
  <c r="E45" i="11" s="1"/>
  <c r="B45" i="11"/>
  <c r="A45" i="11"/>
  <c r="D44" i="11"/>
  <c r="H44" i="11" s="1"/>
  <c r="C44" i="11"/>
  <c r="G44" i="11" s="1"/>
  <c r="F44" i="11" s="1"/>
  <c r="E44" i="11" s="1"/>
  <c r="B44" i="11"/>
  <c r="A44" i="11"/>
  <c r="D43" i="11"/>
  <c r="H43" i="11" s="1"/>
  <c r="C43" i="11"/>
  <c r="G43" i="11" s="1"/>
  <c r="F43" i="11" s="1"/>
  <c r="E43" i="11" s="1"/>
  <c r="B43" i="11"/>
  <c r="A43" i="11"/>
  <c r="D42" i="11"/>
  <c r="H42" i="11" s="1"/>
  <c r="C42" i="11"/>
  <c r="G42" i="11" s="1"/>
  <c r="F42" i="11" s="1"/>
  <c r="E42" i="11" s="1"/>
  <c r="B42" i="11"/>
  <c r="A42" i="11"/>
  <c r="D41" i="11"/>
  <c r="H41" i="11" s="1"/>
  <c r="C41" i="11"/>
  <c r="G41" i="11" s="1"/>
  <c r="F41" i="11" s="1"/>
  <c r="E41" i="11" s="1"/>
  <c r="B41" i="11"/>
  <c r="A41" i="11"/>
  <c r="D40" i="11"/>
  <c r="H40" i="11" s="1"/>
  <c r="C40" i="11"/>
  <c r="G40" i="11" s="1"/>
  <c r="F40" i="11" s="1"/>
  <c r="E40" i="11" s="1"/>
  <c r="B40" i="11"/>
  <c r="A40" i="11"/>
  <c r="D39" i="11"/>
  <c r="H39" i="11" s="1"/>
  <c r="C39" i="11"/>
  <c r="G39" i="11" s="1"/>
  <c r="F39" i="11" s="1"/>
  <c r="E39" i="11" s="1"/>
  <c r="B39" i="11"/>
  <c r="A39" i="11"/>
  <c r="D38" i="11"/>
  <c r="H38" i="11" s="1"/>
  <c r="C38" i="11"/>
  <c r="G38" i="11" s="1"/>
  <c r="F38" i="11" s="1"/>
  <c r="E38" i="11" s="1"/>
  <c r="B38" i="11"/>
  <c r="A38" i="11"/>
  <c r="D37" i="11"/>
  <c r="H37" i="11" s="1"/>
  <c r="C37" i="11"/>
  <c r="G37" i="11" s="1"/>
  <c r="F37" i="11" s="1"/>
  <c r="E37" i="11" s="1"/>
  <c r="B37" i="11"/>
  <c r="A37" i="11"/>
  <c r="D36" i="11"/>
  <c r="H36" i="11" s="1"/>
  <c r="C36" i="11"/>
  <c r="G36" i="11" s="1"/>
  <c r="F36" i="11" s="1"/>
  <c r="E36" i="11" s="1"/>
  <c r="B36" i="11"/>
  <c r="A36" i="11"/>
  <c r="D35" i="11"/>
  <c r="H35" i="11" s="1"/>
  <c r="C35" i="11"/>
  <c r="G35" i="11" s="1"/>
  <c r="F35" i="11" s="1"/>
  <c r="E35" i="11" s="1"/>
  <c r="B35" i="11"/>
  <c r="A35" i="11"/>
  <c r="D34" i="11"/>
  <c r="H34" i="11" s="1"/>
  <c r="C34" i="11"/>
  <c r="G34" i="11" s="1"/>
  <c r="F34" i="11" s="1"/>
  <c r="E34" i="11" s="1"/>
  <c r="B34" i="11"/>
  <c r="A34" i="11"/>
  <c r="D33" i="11"/>
  <c r="H33" i="11" s="1"/>
  <c r="C33" i="11"/>
  <c r="G33" i="11" s="1"/>
  <c r="F33" i="11" s="1"/>
  <c r="E33" i="11" s="1"/>
  <c r="B33" i="11"/>
  <c r="A33" i="11"/>
  <c r="D32" i="11"/>
  <c r="H32" i="11" s="1"/>
  <c r="C32" i="11"/>
  <c r="G32" i="11" s="1"/>
  <c r="F32" i="11" s="1"/>
  <c r="E32" i="11" s="1"/>
  <c r="B32" i="11"/>
  <c r="A32" i="11"/>
  <c r="D31" i="11"/>
  <c r="H31" i="11" s="1"/>
  <c r="C31" i="11"/>
  <c r="G31" i="11" s="1"/>
  <c r="F31" i="11" s="1"/>
  <c r="E31" i="11" s="1"/>
  <c r="B31" i="11"/>
  <c r="A31" i="11"/>
  <c r="D30" i="11"/>
  <c r="H30" i="11" s="1"/>
  <c r="C30" i="11"/>
  <c r="G30" i="11" s="1"/>
  <c r="F30" i="11" s="1"/>
  <c r="E30" i="11" s="1"/>
  <c r="B30" i="11"/>
  <c r="A30" i="11"/>
  <c r="D29" i="11"/>
  <c r="H29" i="11" s="1"/>
  <c r="C29" i="11"/>
  <c r="G29" i="11" s="1"/>
  <c r="F29" i="11" s="1"/>
  <c r="E29" i="11" s="1"/>
  <c r="B29" i="11"/>
  <c r="A29" i="11"/>
  <c r="D28" i="11"/>
  <c r="H28" i="11" s="1"/>
  <c r="C28" i="11"/>
  <c r="G28" i="11" s="1"/>
  <c r="F28" i="11" s="1"/>
  <c r="E28" i="11" s="1"/>
  <c r="B28" i="11"/>
  <c r="A28" i="11"/>
  <c r="D27" i="11"/>
  <c r="H27" i="11" s="1"/>
  <c r="C27" i="11"/>
  <c r="G27" i="11" s="1"/>
  <c r="F27" i="11" s="1"/>
  <c r="E27" i="11" s="1"/>
  <c r="B27" i="11"/>
  <c r="A27" i="11"/>
  <c r="D26" i="11"/>
  <c r="H26" i="11" s="1"/>
  <c r="C26" i="11"/>
  <c r="G26" i="11" s="1"/>
  <c r="F26" i="11" s="1"/>
  <c r="E26" i="11" s="1"/>
  <c r="B26" i="11"/>
  <c r="A26" i="11"/>
  <c r="D25" i="11"/>
  <c r="H25" i="11" s="1"/>
  <c r="C25" i="11"/>
  <c r="G25" i="11" s="1"/>
  <c r="F25" i="11" s="1"/>
  <c r="E25" i="11" s="1"/>
  <c r="B25" i="11"/>
  <c r="A25" i="11"/>
  <c r="D24" i="11"/>
  <c r="H24" i="11" s="1"/>
  <c r="C24" i="11"/>
  <c r="G24" i="11" s="1"/>
  <c r="F24" i="11" s="1"/>
  <c r="E24" i="11" s="1"/>
  <c r="B24" i="11"/>
  <c r="A24" i="11"/>
  <c r="D23" i="11"/>
  <c r="H23" i="11" s="1"/>
  <c r="C23" i="11"/>
  <c r="G23" i="11" s="1"/>
  <c r="F23" i="11" s="1"/>
  <c r="E23" i="11" s="1"/>
  <c r="B23" i="11"/>
  <c r="A23" i="11"/>
  <c r="D22" i="11"/>
  <c r="H22" i="11" s="1"/>
  <c r="C22" i="11"/>
  <c r="G22" i="11" s="1"/>
  <c r="F22" i="11" s="1"/>
  <c r="E22" i="11" s="1"/>
  <c r="B22" i="11"/>
  <c r="A22" i="11"/>
  <c r="D21" i="11"/>
  <c r="H21" i="11" s="1"/>
  <c r="C21" i="11"/>
  <c r="G21" i="11" s="1"/>
  <c r="F21" i="11" s="1"/>
  <c r="E21" i="11" s="1"/>
  <c r="B21" i="11"/>
  <c r="A21" i="11"/>
  <c r="D20" i="11"/>
  <c r="H20" i="11" s="1"/>
  <c r="C20" i="11"/>
  <c r="G20" i="11" s="1"/>
  <c r="F20" i="11" s="1"/>
  <c r="E20" i="11" s="1"/>
  <c r="B20" i="11"/>
  <c r="A20" i="11"/>
  <c r="D19" i="11"/>
  <c r="H19" i="11" s="1"/>
  <c r="C19" i="11"/>
  <c r="G19" i="11" s="1"/>
  <c r="F19" i="11" s="1"/>
  <c r="E19" i="11" s="1"/>
  <c r="B19" i="11"/>
  <c r="A19" i="11"/>
  <c r="D18" i="11"/>
  <c r="H18" i="11" s="1"/>
  <c r="C18" i="11"/>
  <c r="G18" i="11" s="1"/>
  <c r="F18" i="11" s="1"/>
  <c r="E18" i="11" s="1"/>
  <c r="B18" i="11"/>
  <c r="A18" i="11"/>
  <c r="D17" i="11"/>
  <c r="H17" i="11" s="1"/>
  <c r="C17" i="11"/>
  <c r="G17" i="11" s="1"/>
  <c r="F17" i="11" s="1"/>
  <c r="E17" i="11" s="1"/>
  <c r="B17" i="11"/>
  <c r="A17" i="11"/>
  <c r="D16" i="11"/>
  <c r="H16" i="11" s="1"/>
  <c r="C16" i="11"/>
  <c r="G16" i="11" s="1"/>
  <c r="F16" i="11" s="1"/>
  <c r="E16" i="11" s="1"/>
  <c r="B16" i="11"/>
  <c r="A16" i="11"/>
  <c r="D15" i="11"/>
  <c r="H15" i="11" s="1"/>
  <c r="C15" i="11"/>
  <c r="G15" i="11" s="1"/>
  <c r="F15" i="11" s="1"/>
  <c r="E15" i="11" s="1"/>
  <c r="B15" i="11"/>
  <c r="A15" i="11"/>
  <c r="D14" i="11"/>
  <c r="H14" i="11" s="1"/>
  <c r="C14" i="11"/>
  <c r="G14" i="11" s="1"/>
  <c r="F14" i="11" s="1"/>
  <c r="E14" i="11" s="1"/>
  <c r="B14" i="11"/>
  <c r="A14" i="11"/>
  <c r="D13" i="11"/>
  <c r="H13" i="11" s="1"/>
  <c r="C13" i="11"/>
  <c r="G13" i="11" s="1"/>
  <c r="F13" i="11" s="1"/>
  <c r="E13" i="11" s="1"/>
  <c r="B13" i="11"/>
  <c r="A13" i="11"/>
  <c r="D12" i="11"/>
  <c r="H12" i="11" s="1"/>
  <c r="C12" i="11"/>
  <c r="G12" i="11" s="1"/>
  <c r="F12" i="11" s="1"/>
  <c r="E12" i="11" s="1"/>
  <c r="B12" i="11"/>
  <c r="A12" i="11"/>
  <c r="D11" i="11"/>
  <c r="H11" i="11" s="1"/>
  <c r="C11" i="11"/>
  <c r="G11" i="11" s="1"/>
  <c r="F11" i="11" s="1"/>
  <c r="E11" i="11" s="1"/>
  <c r="B11" i="11"/>
  <c r="A11" i="11"/>
  <c r="D10" i="11"/>
  <c r="H10" i="11" s="1"/>
  <c r="C10" i="11"/>
  <c r="G10" i="11" s="1"/>
  <c r="F10" i="11" s="1"/>
  <c r="E10" i="11" s="1"/>
  <c r="B10" i="11"/>
  <c r="A10" i="11"/>
  <c r="D9" i="11"/>
  <c r="H9" i="11" s="1"/>
  <c r="C9" i="11"/>
  <c r="G9" i="11" s="1"/>
  <c r="F9" i="11" s="1"/>
  <c r="E9" i="11" s="1"/>
  <c r="B9" i="11"/>
  <c r="A9" i="11"/>
  <c r="D8" i="11"/>
  <c r="H8" i="11" s="1"/>
  <c r="C8" i="11"/>
  <c r="G8" i="11" s="1"/>
  <c r="F8" i="11" s="1"/>
  <c r="E8" i="11" s="1"/>
  <c r="B8" i="11"/>
  <c r="A8" i="11"/>
  <c r="D7" i="11"/>
  <c r="H7" i="11" s="1"/>
  <c r="C7" i="11"/>
  <c r="G7" i="11" s="1"/>
  <c r="F7" i="11" s="1"/>
  <c r="E7" i="11" s="1"/>
  <c r="B7" i="11"/>
  <c r="A7" i="11"/>
  <c r="D6" i="11"/>
  <c r="H6" i="11" s="1"/>
  <c r="C6" i="11"/>
  <c r="G6" i="11" s="1"/>
  <c r="F6" i="11" s="1"/>
  <c r="E6" i="11" s="1"/>
  <c r="B6" i="11"/>
  <c r="A6" i="11"/>
  <c r="D5" i="11"/>
  <c r="H5" i="11" s="1"/>
  <c r="C5" i="11"/>
  <c r="G5" i="11" s="1"/>
  <c r="F5" i="11" s="1"/>
  <c r="E5" i="11" s="1"/>
  <c r="B5" i="11"/>
  <c r="A5" i="11"/>
  <c r="D4" i="11"/>
  <c r="H4" i="11" s="1"/>
  <c r="C4" i="11"/>
  <c r="G4" i="11" s="1"/>
  <c r="F4" i="11" s="1"/>
  <c r="E4" i="11" s="1"/>
  <c r="B4" i="11"/>
  <c r="A4" i="11"/>
  <c r="D3" i="11"/>
  <c r="H3" i="11" s="1"/>
  <c r="C3" i="11"/>
  <c r="G3" i="11" s="1"/>
  <c r="F3" i="11" s="1"/>
  <c r="E3" i="11" s="1"/>
  <c r="B3" i="11"/>
  <c r="A3" i="11"/>
  <c r="J2" i="11"/>
  <c r="D2" i="11"/>
  <c r="H2" i="11" s="1"/>
  <c r="C2" i="11"/>
  <c r="G2" i="11" s="1"/>
  <c r="F2" i="11" s="1"/>
  <c r="E2" i="11" s="1"/>
  <c r="B2" i="11"/>
  <c r="A2" i="11"/>
  <c r="D1" i="11"/>
  <c r="C1" i="11"/>
  <c r="B1" i="11"/>
  <c r="A1" i="11"/>
  <c r="G118" i="10"/>
  <c r="F118" i="10"/>
  <c r="E118" i="10"/>
  <c r="D118" i="10"/>
  <c r="C118" i="10"/>
  <c r="B118" i="10"/>
  <c r="A118" i="10"/>
  <c r="G117" i="10"/>
  <c r="F117" i="10"/>
  <c r="E117" i="10"/>
  <c r="D117" i="10"/>
  <c r="C117" i="10"/>
  <c r="B117" i="10"/>
  <c r="A117" i="10"/>
  <c r="G116" i="10"/>
  <c r="F116" i="10"/>
  <c r="E116" i="10"/>
  <c r="D116" i="10"/>
  <c r="C116" i="10"/>
  <c r="B116" i="10"/>
  <c r="A116" i="10"/>
  <c r="G115" i="10"/>
  <c r="F115" i="10"/>
  <c r="E115" i="10"/>
  <c r="D115" i="10"/>
  <c r="C115" i="10"/>
  <c r="B115" i="10"/>
  <c r="A115" i="10"/>
  <c r="G114" i="10"/>
  <c r="F114" i="10"/>
  <c r="E114" i="10"/>
  <c r="D114" i="10"/>
  <c r="C114" i="10"/>
  <c r="B114" i="10"/>
  <c r="A114" i="10"/>
  <c r="G113" i="10"/>
  <c r="F113" i="10"/>
  <c r="E113" i="10"/>
  <c r="D113" i="10"/>
  <c r="C113" i="10"/>
  <c r="B113" i="10"/>
  <c r="A113" i="10"/>
  <c r="G112" i="10"/>
  <c r="F112" i="10"/>
  <c r="E112" i="10"/>
  <c r="D112" i="10"/>
  <c r="C112" i="10"/>
  <c r="B112" i="10"/>
  <c r="A112" i="10"/>
  <c r="G111" i="10"/>
  <c r="F111" i="10"/>
  <c r="E111" i="10"/>
  <c r="D111" i="10"/>
  <c r="C111" i="10"/>
  <c r="B111" i="10"/>
  <c r="A111" i="10"/>
  <c r="G110" i="10"/>
  <c r="F110" i="10"/>
  <c r="E110" i="10"/>
  <c r="D110" i="10"/>
  <c r="C110" i="10"/>
  <c r="B110" i="10"/>
  <c r="A110" i="10"/>
  <c r="G109" i="10"/>
  <c r="N109" i="10" s="1"/>
  <c r="F109" i="10"/>
  <c r="M109" i="10" s="1"/>
  <c r="E109" i="10"/>
  <c r="L109" i="10" s="1"/>
  <c r="D109" i="10"/>
  <c r="K109" i="10" s="1"/>
  <c r="C109" i="10"/>
  <c r="J109" i="10" s="1"/>
  <c r="I109" i="10" s="1"/>
  <c r="H109" i="10" s="1"/>
  <c r="B109" i="10"/>
  <c r="A109" i="10"/>
  <c r="G108" i="10"/>
  <c r="N108" i="10" s="1"/>
  <c r="F108" i="10"/>
  <c r="M108" i="10" s="1"/>
  <c r="E108" i="10"/>
  <c r="L108" i="10" s="1"/>
  <c r="D108" i="10"/>
  <c r="K108" i="10" s="1"/>
  <c r="C108" i="10"/>
  <c r="J108" i="10" s="1"/>
  <c r="I108" i="10" s="1"/>
  <c r="H108" i="10" s="1"/>
  <c r="B108" i="10"/>
  <c r="A108" i="10"/>
  <c r="G107" i="10"/>
  <c r="N107" i="10" s="1"/>
  <c r="F107" i="10"/>
  <c r="M107" i="10" s="1"/>
  <c r="E107" i="10"/>
  <c r="L107" i="10" s="1"/>
  <c r="D107" i="10"/>
  <c r="K107" i="10" s="1"/>
  <c r="C107" i="10"/>
  <c r="J107" i="10" s="1"/>
  <c r="I107" i="10" s="1"/>
  <c r="H107" i="10" s="1"/>
  <c r="B107" i="10"/>
  <c r="A107" i="10"/>
  <c r="G106" i="10"/>
  <c r="N106" i="10" s="1"/>
  <c r="F106" i="10"/>
  <c r="M106" i="10" s="1"/>
  <c r="E106" i="10"/>
  <c r="L106" i="10" s="1"/>
  <c r="D106" i="10"/>
  <c r="K106" i="10" s="1"/>
  <c r="C106" i="10"/>
  <c r="J106" i="10" s="1"/>
  <c r="I106" i="10" s="1"/>
  <c r="H106" i="10" s="1"/>
  <c r="B106" i="10"/>
  <c r="A106" i="10"/>
  <c r="G105" i="10"/>
  <c r="N105" i="10" s="1"/>
  <c r="F105" i="10"/>
  <c r="M105" i="10" s="1"/>
  <c r="E105" i="10"/>
  <c r="L105" i="10" s="1"/>
  <c r="D105" i="10"/>
  <c r="K105" i="10" s="1"/>
  <c r="C105" i="10"/>
  <c r="J105" i="10" s="1"/>
  <c r="I105" i="10" s="1"/>
  <c r="H105" i="10" s="1"/>
  <c r="B105" i="10"/>
  <c r="A105" i="10"/>
  <c r="G104" i="10"/>
  <c r="N104" i="10" s="1"/>
  <c r="F104" i="10"/>
  <c r="M104" i="10" s="1"/>
  <c r="E104" i="10"/>
  <c r="L104" i="10" s="1"/>
  <c r="D104" i="10"/>
  <c r="K104" i="10" s="1"/>
  <c r="C104" i="10"/>
  <c r="J104" i="10" s="1"/>
  <c r="I104" i="10" s="1"/>
  <c r="H104" i="10" s="1"/>
  <c r="B104" i="10"/>
  <c r="A104" i="10"/>
  <c r="G103" i="10"/>
  <c r="N103" i="10" s="1"/>
  <c r="F103" i="10"/>
  <c r="M103" i="10" s="1"/>
  <c r="E103" i="10"/>
  <c r="L103" i="10" s="1"/>
  <c r="D103" i="10"/>
  <c r="K103" i="10" s="1"/>
  <c r="C103" i="10"/>
  <c r="J103" i="10" s="1"/>
  <c r="I103" i="10" s="1"/>
  <c r="H103" i="10" s="1"/>
  <c r="B103" i="10"/>
  <c r="A103" i="10"/>
  <c r="G102" i="10"/>
  <c r="N102" i="10" s="1"/>
  <c r="F102" i="10"/>
  <c r="M102" i="10" s="1"/>
  <c r="E102" i="10"/>
  <c r="L102" i="10" s="1"/>
  <c r="D102" i="10"/>
  <c r="K102" i="10" s="1"/>
  <c r="C102" i="10"/>
  <c r="J102" i="10" s="1"/>
  <c r="I102" i="10" s="1"/>
  <c r="H102" i="10" s="1"/>
  <c r="B102" i="10"/>
  <c r="A102" i="10"/>
  <c r="G101" i="10"/>
  <c r="N101" i="10" s="1"/>
  <c r="F101" i="10"/>
  <c r="M101" i="10" s="1"/>
  <c r="E101" i="10"/>
  <c r="L101" i="10" s="1"/>
  <c r="D101" i="10"/>
  <c r="K101" i="10" s="1"/>
  <c r="C101" i="10"/>
  <c r="J101" i="10" s="1"/>
  <c r="I101" i="10" s="1"/>
  <c r="H101" i="10" s="1"/>
  <c r="B101" i="10"/>
  <c r="A101" i="10"/>
  <c r="G100" i="10"/>
  <c r="N100" i="10" s="1"/>
  <c r="F100" i="10"/>
  <c r="M100" i="10" s="1"/>
  <c r="E100" i="10"/>
  <c r="L100" i="10" s="1"/>
  <c r="D100" i="10"/>
  <c r="K100" i="10" s="1"/>
  <c r="C100" i="10"/>
  <c r="J100" i="10" s="1"/>
  <c r="I100" i="10" s="1"/>
  <c r="H100" i="10" s="1"/>
  <c r="B100" i="10"/>
  <c r="A100" i="10"/>
  <c r="G99" i="10"/>
  <c r="N99" i="10" s="1"/>
  <c r="F99" i="10"/>
  <c r="M99" i="10" s="1"/>
  <c r="E99" i="10"/>
  <c r="L99" i="10" s="1"/>
  <c r="D99" i="10"/>
  <c r="K99" i="10" s="1"/>
  <c r="C99" i="10"/>
  <c r="J99" i="10" s="1"/>
  <c r="I99" i="10" s="1"/>
  <c r="H99" i="10" s="1"/>
  <c r="B99" i="10"/>
  <c r="A99" i="10"/>
  <c r="G98" i="10"/>
  <c r="N98" i="10" s="1"/>
  <c r="F98" i="10"/>
  <c r="M98" i="10" s="1"/>
  <c r="E98" i="10"/>
  <c r="L98" i="10" s="1"/>
  <c r="D98" i="10"/>
  <c r="K98" i="10" s="1"/>
  <c r="C98" i="10"/>
  <c r="J98" i="10" s="1"/>
  <c r="I98" i="10" s="1"/>
  <c r="H98" i="10" s="1"/>
  <c r="B98" i="10"/>
  <c r="A98" i="10"/>
  <c r="G97" i="10"/>
  <c r="N97" i="10" s="1"/>
  <c r="F97" i="10"/>
  <c r="M97" i="10" s="1"/>
  <c r="E97" i="10"/>
  <c r="L97" i="10" s="1"/>
  <c r="D97" i="10"/>
  <c r="K97" i="10" s="1"/>
  <c r="C97" i="10"/>
  <c r="J97" i="10" s="1"/>
  <c r="I97" i="10" s="1"/>
  <c r="H97" i="10" s="1"/>
  <c r="B97" i="10"/>
  <c r="A97" i="10"/>
  <c r="G96" i="10"/>
  <c r="N96" i="10" s="1"/>
  <c r="F96" i="10"/>
  <c r="M96" i="10" s="1"/>
  <c r="E96" i="10"/>
  <c r="L96" i="10" s="1"/>
  <c r="D96" i="10"/>
  <c r="K96" i="10" s="1"/>
  <c r="C96" i="10"/>
  <c r="J96" i="10" s="1"/>
  <c r="I96" i="10" s="1"/>
  <c r="H96" i="10" s="1"/>
  <c r="B96" i="10"/>
  <c r="A96" i="10"/>
  <c r="G95" i="10"/>
  <c r="N95" i="10" s="1"/>
  <c r="F95" i="10"/>
  <c r="M95" i="10" s="1"/>
  <c r="E95" i="10"/>
  <c r="L95" i="10" s="1"/>
  <c r="D95" i="10"/>
  <c r="K95" i="10" s="1"/>
  <c r="C95" i="10"/>
  <c r="J95" i="10" s="1"/>
  <c r="I95" i="10" s="1"/>
  <c r="H95" i="10" s="1"/>
  <c r="B95" i="10"/>
  <c r="A95" i="10"/>
  <c r="G94" i="10"/>
  <c r="N94" i="10" s="1"/>
  <c r="F94" i="10"/>
  <c r="M94" i="10" s="1"/>
  <c r="E94" i="10"/>
  <c r="L94" i="10" s="1"/>
  <c r="D94" i="10"/>
  <c r="K94" i="10" s="1"/>
  <c r="C94" i="10"/>
  <c r="J94" i="10" s="1"/>
  <c r="I94" i="10" s="1"/>
  <c r="H94" i="10" s="1"/>
  <c r="B94" i="10"/>
  <c r="A94" i="10"/>
  <c r="G93" i="10"/>
  <c r="N93" i="10" s="1"/>
  <c r="F93" i="10"/>
  <c r="M93" i="10" s="1"/>
  <c r="E93" i="10"/>
  <c r="L93" i="10" s="1"/>
  <c r="D93" i="10"/>
  <c r="K93" i="10" s="1"/>
  <c r="C93" i="10"/>
  <c r="J93" i="10" s="1"/>
  <c r="I93" i="10" s="1"/>
  <c r="H93" i="10" s="1"/>
  <c r="B93" i="10"/>
  <c r="A93" i="10"/>
  <c r="G92" i="10"/>
  <c r="N92" i="10" s="1"/>
  <c r="F92" i="10"/>
  <c r="M92" i="10" s="1"/>
  <c r="E92" i="10"/>
  <c r="L92" i="10" s="1"/>
  <c r="D92" i="10"/>
  <c r="K92" i="10" s="1"/>
  <c r="C92" i="10"/>
  <c r="J92" i="10" s="1"/>
  <c r="I92" i="10" s="1"/>
  <c r="H92" i="10" s="1"/>
  <c r="B92" i="10"/>
  <c r="A92" i="10"/>
  <c r="G91" i="10"/>
  <c r="N91" i="10" s="1"/>
  <c r="F91" i="10"/>
  <c r="M91" i="10" s="1"/>
  <c r="E91" i="10"/>
  <c r="L91" i="10" s="1"/>
  <c r="D91" i="10"/>
  <c r="K91" i="10" s="1"/>
  <c r="C91" i="10"/>
  <c r="J91" i="10" s="1"/>
  <c r="I91" i="10" s="1"/>
  <c r="H91" i="10" s="1"/>
  <c r="B91" i="10"/>
  <c r="A91" i="10"/>
  <c r="G90" i="10"/>
  <c r="N90" i="10" s="1"/>
  <c r="F90" i="10"/>
  <c r="M90" i="10" s="1"/>
  <c r="E90" i="10"/>
  <c r="L90" i="10" s="1"/>
  <c r="D90" i="10"/>
  <c r="K90" i="10" s="1"/>
  <c r="C90" i="10"/>
  <c r="J90" i="10" s="1"/>
  <c r="I90" i="10" s="1"/>
  <c r="H90" i="10" s="1"/>
  <c r="B90" i="10"/>
  <c r="A90" i="10"/>
  <c r="G89" i="10"/>
  <c r="N89" i="10" s="1"/>
  <c r="F89" i="10"/>
  <c r="M89" i="10" s="1"/>
  <c r="E89" i="10"/>
  <c r="L89" i="10" s="1"/>
  <c r="D89" i="10"/>
  <c r="K89" i="10" s="1"/>
  <c r="C89" i="10"/>
  <c r="J89" i="10" s="1"/>
  <c r="I89" i="10" s="1"/>
  <c r="H89" i="10" s="1"/>
  <c r="B89" i="10"/>
  <c r="A89" i="10"/>
  <c r="G88" i="10"/>
  <c r="N88" i="10" s="1"/>
  <c r="F88" i="10"/>
  <c r="M88" i="10" s="1"/>
  <c r="E88" i="10"/>
  <c r="L88" i="10" s="1"/>
  <c r="D88" i="10"/>
  <c r="K88" i="10" s="1"/>
  <c r="C88" i="10"/>
  <c r="J88" i="10" s="1"/>
  <c r="I88" i="10" s="1"/>
  <c r="H88" i="10" s="1"/>
  <c r="B88" i="10"/>
  <c r="A88" i="10"/>
  <c r="G87" i="10"/>
  <c r="N87" i="10" s="1"/>
  <c r="F87" i="10"/>
  <c r="M87" i="10" s="1"/>
  <c r="E87" i="10"/>
  <c r="L87" i="10" s="1"/>
  <c r="D87" i="10"/>
  <c r="K87" i="10" s="1"/>
  <c r="C87" i="10"/>
  <c r="J87" i="10" s="1"/>
  <c r="I87" i="10" s="1"/>
  <c r="H87" i="10" s="1"/>
  <c r="B87" i="10"/>
  <c r="A87" i="10"/>
  <c r="G86" i="10"/>
  <c r="N86" i="10" s="1"/>
  <c r="F86" i="10"/>
  <c r="M86" i="10" s="1"/>
  <c r="E86" i="10"/>
  <c r="L86" i="10" s="1"/>
  <c r="D86" i="10"/>
  <c r="K86" i="10" s="1"/>
  <c r="C86" i="10"/>
  <c r="J86" i="10" s="1"/>
  <c r="I86" i="10" s="1"/>
  <c r="H86" i="10" s="1"/>
  <c r="B86" i="10"/>
  <c r="A86" i="10"/>
  <c r="G85" i="10"/>
  <c r="N85" i="10" s="1"/>
  <c r="F85" i="10"/>
  <c r="M85" i="10" s="1"/>
  <c r="E85" i="10"/>
  <c r="L85" i="10" s="1"/>
  <c r="D85" i="10"/>
  <c r="K85" i="10" s="1"/>
  <c r="C85" i="10"/>
  <c r="J85" i="10" s="1"/>
  <c r="I85" i="10" s="1"/>
  <c r="H85" i="10" s="1"/>
  <c r="B85" i="10"/>
  <c r="A85" i="10"/>
  <c r="G84" i="10"/>
  <c r="N84" i="10" s="1"/>
  <c r="F84" i="10"/>
  <c r="M84" i="10" s="1"/>
  <c r="E84" i="10"/>
  <c r="L84" i="10" s="1"/>
  <c r="D84" i="10"/>
  <c r="K84" i="10" s="1"/>
  <c r="C84" i="10"/>
  <c r="J84" i="10" s="1"/>
  <c r="I84" i="10" s="1"/>
  <c r="H84" i="10" s="1"/>
  <c r="B84" i="10"/>
  <c r="A84" i="10"/>
  <c r="G83" i="10"/>
  <c r="N83" i="10" s="1"/>
  <c r="F83" i="10"/>
  <c r="M83" i="10" s="1"/>
  <c r="E83" i="10"/>
  <c r="L83" i="10" s="1"/>
  <c r="D83" i="10"/>
  <c r="K83" i="10" s="1"/>
  <c r="C83" i="10"/>
  <c r="J83" i="10" s="1"/>
  <c r="I83" i="10" s="1"/>
  <c r="H83" i="10" s="1"/>
  <c r="B83" i="10"/>
  <c r="A83" i="10"/>
  <c r="G82" i="10"/>
  <c r="N82" i="10" s="1"/>
  <c r="F82" i="10"/>
  <c r="M82" i="10" s="1"/>
  <c r="E82" i="10"/>
  <c r="L82" i="10" s="1"/>
  <c r="D82" i="10"/>
  <c r="K82" i="10" s="1"/>
  <c r="C82" i="10"/>
  <c r="J82" i="10" s="1"/>
  <c r="I82" i="10" s="1"/>
  <c r="H82" i="10" s="1"/>
  <c r="B82" i="10"/>
  <c r="A82" i="10"/>
  <c r="G81" i="10"/>
  <c r="N81" i="10" s="1"/>
  <c r="F81" i="10"/>
  <c r="M81" i="10" s="1"/>
  <c r="E81" i="10"/>
  <c r="L81" i="10" s="1"/>
  <c r="D81" i="10"/>
  <c r="K81" i="10" s="1"/>
  <c r="C81" i="10"/>
  <c r="J81" i="10" s="1"/>
  <c r="I81" i="10" s="1"/>
  <c r="H81" i="10" s="1"/>
  <c r="B81" i="10"/>
  <c r="A81" i="10"/>
  <c r="G80" i="10"/>
  <c r="N80" i="10" s="1"/>
  <c r="F80" i="10"/>
  <c r="M80" i="10" s="1"/>
  <c r="E80" i="10"/>
  <c r="L80" i="10" s="1"/>
  <c r="D80" i="10"/>
  <c r="K80" i="10" s="1"/>
  <c r="C80" i="10"/>
  <c r="J80" i="10" s="1"/>
  <c r="I80" i="10" s="1"/>
  <c r="H80" i="10" s="1"/>
  <c r="B80" i="10"/>
  <c r="A80" i="10"/>
  <c r="G79" i="10"/>
  <c r="N79" i="10" s="1"/>
  <c r="F79" i="10"/>
  <c r="M79" i="10" s="1"/>
  <c r="E79" i="10"/>
  <c r="L79" i="10" s="1"/>
  <c r="D79" i="10"/>
  <c r="K79" i="10" s="1"/>
  <c r="C79" i="10"/>
  <c r="J79" i="10" s="1"/>
  <c r="I79" i="10" s="1"/>
  <c r="H79" i="10" s="1"/>
  <c r="B79" i="10"/>
  <c r="A79" i="10"/>
  <c r="G78" i="10"/>
  <c r="N78" i="10" s="1"/>
  <c r="F78" i="10"/>
  <c r="M78" i="10" s="1"/>
  <c r="E78" i="10"/>
  <c r="L78" i="10" s="1"/>
  <c r="D78" i="10"/>
  <c r="K78" i="10" s="1"/>
  <c r="C78" i="10"/>
  <c r="J78" i="10" s="1"/>
  <c r="I78" i="10" s="1"/>
  <c r="H78" i="10" s="1"/>
  <c r="B78" i="10"/>
  <c r="A78" i="10"/>
  <c r="G77" i="10"/>
  <c r="N77" i="10" s="1"/>
  <c r="F77" i="10"/>
  <c r="M77" i="10" s="1"/>
  <c r="E77" i="10"/>
  <c r="L77" i="10" s="1"/>
  <c r="D77" i="10"/>
  <c r="K77" i="10" s="1"/>
  <c r="C77" i="10"/>
  <c r="J77" i="10" s="1"/>
  <c r="I77" i="10" s="1"/>
  <c r="H77" i="10" s="1"/>
  <c r="B77" i="10"/>
  <c r="A77" i="10"/>
  <c r="G76" i="10"/>
  <c r="N76" i="10" s="1"/>
  <c r="F76" i="10"/>
  <c r="M76" i="10" s="1"/>
  <c r="E76" i="10"/>
  <c r="L76" i="10" s="1"/>
  <c r="D76" i="10"/>
  <c r="K76" i="10" s="1"/>
  <c r="C76" i="10"/>
  <c r="J76" i="10" s="1"/>
  <c r="I76" i="10" s="1"/>
  <c r="H76" i="10" s="1"/>
  <c r="B76" i="10"/>
  <c r="A76" i="10"/>
  <c r="G75" i="10"/>
  <c r="N75" i="10" s="1"/>
  <c r="F75" i="10"/>
  <c r="M75" i="10" s="1"/>
  <c r="E75" i="10"/>
  <c r="L75" i="10" s="1"/>
  <c r="D75" i="10"/>
  <c r="K75" i="10" s="1"/>
  <c r="C75" i="10"/>
  <c r="J75" i="10" s="1"/>
  <c r="I75" i="10" s="1"/>
  <c r="H75" i="10" s="1"/>
  <c r="B75" i="10"/>
  <c r="A75" i="10"/>
  <c r="G74" i="10"/>
  <c r="N74" i="10" s="1"/>
  <c r="F74" i="10"/>
  <c r="M74" i="10" s="1"/>
  <c r="E74" i="10"/>
  <c r="L74" i="10" s="1"/>
  <c r="D74" i="10"/>
  <c r="K74" i="10" s="1"/>
  <c r="C74" i="10"/>
  <c r="J74" i="10" s="1"/>
  <c r="I74" i="10" s="1"/>
  <c r="H74" i="10" s="1"/>
  <c r="B74" i="10"/>
  <c r="A74" i="10"/>
  <c r="G73" i="10"/>
  <c r="N73" i="10" s="1"/>
  <c r="F73" i="10"/>
  <c r="M73" i="10" s="1"/>
  <c r="E73" i="10"/>
  <c r="L73" i="10" s="1"/>
  <c r="D73" i="10"/>
  <c r="K73" i="10" s="1"/>
  <c r="C73" i="10"/>
  <c r="J73" i="10" s="1"/>
  <c r="I73" i="10" s="1"/>
  <c r="H73" i="10" s="1"/>
  <c r="B73" i="10"/>
  <c r="A73" i="10"/>
  <c r="G72" i="10"/>
  <c r="N72" i="10" s="1"/>
  <c r="F72" i="10"/>
  <c r="M72" i="10" s="1"/>
  <c r="E72" i="10"/>
  <c r="L72" i="10" s="1"/>
  <c r="D72" i="10"/>
  <c r="K72" i="10" s="1"/>
  <c r="C72" i="10"/>
  <c r="J72" i="10" s="1"/>
  <c r="I72" i="10" s="1"/>
  <c r="H72" i="10" s="1"/>
  <c r="B72" i="10"/>
  <c r="A72" i="10"/>
  <c r="G71" i="10"/>
  <c r="N71" i="10" s="1"/>
  <c r="F71" i="10"/>
  <c r="M71" i="10" s="1"/>
  <c r="E71" i="10"/>
  <c r="L71" i="10" s="1"/>
  <c r="D71" i="10"/>
  <c r="K71" i="10" s="1"/>
  <c r="C71" i="10"/>
  <c r="J71" i="10" s="1"/>
  <c r="I71" i="10" s="1"/>
  <c r="H71" i="10" s="1"/>
  <c r="B71" i="10"/>
  <c r="A71" i="10"/>
  <c r="G70" i="10"/>
  <c r="N70" i="10" s="1"/>
  <c r="F70" i="10"/>
  <c r="M70" i="10" s="1"/>
  <c r="E70" i="10"/>
  <c r="L70" i="10" s="1"/>
  <c r="D70" i="10"/>
  <c r="K70" i="10" s="1"/>
  <c r="C70" i="10"/>
  <c r="J70" i="10" s="1"/>
  <c r="I70" i="10" s="1"/>
  <c r="H70" i="10" s="1"/>
  <c r="B70" i="10"/>
  <c r="A70" i="10"/>
  <c r="G69" i="10"/>
  <c r="N69" i="10" s="1"/>
  <c r="F69" i="10"/>
  <c r="M69" i="10" s="1"/>
  <c r="E69" i="10"/>
  <c r="L69" i="10" s="1"/>
  <c r="D69" i="10"/>
  <c r="K69" i="10" s="1"/>
  <c r="C69" i="10"/>
  <c r="J69" i="10" s="1"/>
  <c r="I69" i="10" s="1"/>
  <c r="H69" i="10" s="1"/>
  <c r="B69" i="10"/>
  <c r="A69" i="10"/>
  <c r="G68" i="10"/>
  <c r="N68" i="10" s="1"/>
  <c r="F68" i="10"/>
  <c r="M68" i="10" s="1"/>
  <c r="E68" i="10"/>
  <c r="L68" i="10" s="1"/>
  <c r="D68" i="10"/>
  <c r="K68" i="10" s="1"/>
  <c r="C68" i="10"/>
  <c r="J68" i="10" s="1"/>
  <c r="I68" i="10" s="1"/>
  <c r="H68" i="10" s="1"/>
  <c r="B68" i="10"/>
  <c r="A68" i="10"/>
  <c r="G67" i="10"/>
  <c r="N67" i="10" s="1"/>
  <c r="F67" i="10"/>
  <c r="M67" i="10" s="1"/>
  <c r="E67" i="10"/>
  <c r="L67" i="10" s="1"/>
  <c r="D67" i="10"/>
  <c r="K67" i="10" s="1"/>
  <c r="C67" i="10"/>
  <c r="J67" i="10" s="1"/>
  <c r="I67" i="10" s="1"/>
  <c r="H67" i="10" s="1"/>
  <c r="B67" i="10"/>
  <c r="A67" i="10"/>
  <c r="G66" i="10"/>
  <c r="N66" i="10" s="1"/>
  <c r="F66" i="10"/>
  <c r="M66" i="10" s="1"/>
  <c r="E66" i="10"/>
  <c r="L66" i="10" s="1"/>
  <c r="D66" i="10"/>
  <c r="K66" i="10" s="1"/>
  <c r="C66" i="10"/>
  <c r="J66" i="10" s="1"/>
  <c r="I66" i="10" s="1"/>
  <c r="H66" i="10" s="1"/>
  <c r="B66" i="10"/>
  <c r="A66" i="10"/>
  <c r="G65" i="10"/>
  <c r="N65" i="10" s="1"/>
  <c r="F65" i="10"/>
  <c r="M65" i="10" s="1"/>
  <c r="E65" i="10"/>
  <c r="L65" i="10" s="1"/>
  <c r="D65" i="10"/>
  <c r="K65" i="10" s="1"/>
  <c r="C65" i="10"/>
  <c r="J65" i="10" s="1"/>
  <c r="I65" i="10" s="1"/>
  <c r="H65" i="10" s="1"/>
  <c r="B65" i="10"/>
  <c r="A65" i="10"/>
  <c r="G64" i="10"/>
  <c r="N64" i="10" s="1"/>
  <c r="F64" i="10"/>
  <c r="M64" i="10" s="1"/>
  <c r="E64" i="10"/>
  <c r="L64" i="10" s="1"/>
  <c r="D64" i="10"/>
  <c r="K64" i="10" s="1"/>
  <c r="C64" i="10"/>
  <c r="J64" i="10" s="1"/>
  <c r="I64" i="10" s="1"/>
  <c r="H64" i="10" s="1"/>
  <c r="B64" i="10"/>
  <c r="A64" i="10"/>
  <c r="G63" i="10"/>
  <c r="N63" i="10" s="1"/>
  <c r="F63" i="10"/>
  <c r="M63" i="10" s="1"/>
  <c r="E63" i="10"/>
  <c r="L63" i="10" s="1"/>
  <c r="D63" i="10"/>
  <c r="K63" i="10" s="1"/>
  <c r="C63" i="10"/>
  <c r="J63" i="10" s="1"/>
  <c r="I63" i="10" s="1"/>
  <c r="H63" i="10" s="1"/>
  <c r="B63" i="10"/>
  <c r="A63" i="10"/>
  <c r="G62" i="10"/>
  <c r="N62" i="10" s="1"/>
  <c r="F62" i="10"/>
  <c r="M62" i="10" s="1"/>
  <c r="E62" i="10"/>
  <c r="L62" i="10" s="1"/>
  <c r="D62" i="10"/>
  <c r="K62" i="10" s="1"/>
  <c r="C62" i="10"/>
  <c r="J62" i="10" s="1"/>
  <c r="I62" i="10" s="1"/>
  <c r="H62" i="10" s="1"/>
  <c r="B62" i="10"/>
  <c r="A62" i="10"/>
  <c r="G61" i="10"/>
  <c r="N61" i="10" s="1"/>
  <c r="F61" i="10"/>
  <c r="M61" i="10" s="1"/>
  <c r="E61" i="10"/>
  <c r="L61" i="10" s="1"/>
  <c r="D61" i="10"/>
  <c r="K61" i="10" s="1"/>
  <c r="C61" i="10"/>
  <c r="J61" i="10" s="1"/>
  <c r="I61" i="10" s="1"/>
  <c r="H61" i="10" s="1"/>
  <c r="B61" i="10"/>
  <c r="A61" i="10"/>
  <c r="G60" i="10"/>
  <c r="N60" i="10" s="1"/>
  <c r="F60" i="10"/>
  <c r="M60" i="10" s="1"/>
  <c r="E60" i="10"/>
  <c r="L60" i="10" s="1"/>
  <c r="D60" i="10"/>
  <c r="K60" i="10" s="1"/>
  <c r="C60" i="10"/>
  <c r="J60" i="10" s="1"/>
  <c r="I60" i="10" s="1"/>
  <c r="H60" i="10" s="1"/>
  <c r="B60" i="10"/>
  <c r="A60" i="10"/>
  <c r="G59" i="10"/>
  <c r="N59" i="10" s="1"/>
  <c r="F59" i="10"/>
  <c r="M59" i="10" s="1"/>
  <c r="E59" i="10"/>
  <c r="L59" i="10" s="1"/>
  <c r="D59" i="10"/>
  <c r="K59" i="10" s="1"/>
  <c r="C59" i="10"/>
  <c r="J59" i="10" s="1"/>
  <c r="I59" i="10" s="1"/>
  <c r="H59" i="10" s="1"/>
  <c r="B59" i="10"/>
  <c r="A59" i="10"/>
  <c r="G58" i="10"/>
  <c r="N58" i="10" s="1"/>
  <c r="F58" i="10"/>
  <c r="M58" i="10" s="1"/>
  <c r="E58" i="10"/>
  <c r="L58" i="10" s="1"/>
  <c r="D58" i="10"/>
  <c r="K58" i="10" s="1"/>
  <c r="C58" i="10"/>
  <c r="J58" i="10" s="1"/>
  <c r="I58" i="10" s="1"/>
  <c r="H58" i="10" s="1"/>
  <c r="B58" i="10"/>
  <c r="A58" i="10"/>
  <c r="G57" i="10"/>
  <c r="N57" i="10" s="1"/>
  <c r="F57" i="10"/>
  <c r="M57" i="10" s="1"/>
  <c r="E57" i="10"/>
  <c r="L57" i="10" s="1"/>
  <c r="D57" i="10"/>
  <c r="K57" i="10" s="1"/>
  <c r="C57" i="10"/>
  <c r="J57" i="10" s="1"/>
  <c r="I57" i="10" s="1"/>
  <c r="H57" i="10" s="1"/>
  <c r="B57" i="10"/>
  <c r="A57" i="10"/>
  <c r="G56" i="10"/>
  <c r="N56" i="10" s="1"/>
  <c r="F56" i="10"/>
  <c r="M56" i="10" s="1"/>
  <c r="E56" i="10"/>
  <c r="L56" i="10" s="1"/>
  <c r="D56" i="10"/>
  <c r="K56" i="10" s="1"/>
  <c r="C56" i="10"/>
  <c r="J56" i="10" s="1"/>
  <c r="I56" i="10" s="1"/>
  <c r="H56" i="10" s="1"/>
  <c r="B56" i="10"/>
  <c r="A56" i="10"/>
  <c r="G55" i="10"/>
  <c r="N55" i="10" s="1"/>
  <c r="F55" i="10"/>
  <c r="M55" i="10" s="1"/>
  <c r="E55" i="10"/>
  <c r="L55" i="10" s="1"/>
  <c r="D55" i="10"/>
  <c r="K55" i="10" s="1"/>
  <c r="C55" i="10"/>
  <c r="J55" i="10" s="1"/>
  <c r="I55" i="10" s="1"/>
  <c r="H55" i="10" s="1"/>
  <c r="B55" i="10"/>
  <c r="A55" i="10"/>
  <c r="G54" i="10"/>
  <c r="N54" i="10" s="1"/>
  <c r="F54" i="10"/>
  <c r="M54" i="10" s="1"/>
  <c r="E54" i="10"/>
  <c r="L54" i="10" s="1"/>
  <c r="D54" i="10"/>
  <c r="K54" i="10" s="1"/>
  <c r="C54" i="10"/>
  <c r="J54" i="10" s="1"/>
  <c r="I54" i="10" s="1"/>
  <c r="H54" i="10" s="1"/>
  <c r="B54" i="10"/>
  <c r="A54" i="10"/>
  <c r="G53" i="10"/>
  <c r="N53" i="10" s="1"/>
  <c r="F53" i="10"/>
  <c r="M53" i="10" s="1"/>
  <c r="E53" i="10"/>
  <c r="L53" i="10" s="1"/>
  <c r="D53" i="10"/>
  <c r="K53" i="10" s="1"/>
  <c r="C53" i="10"/>
  <c r="J53" i="10" s="1"/>
  <c r="I53" i="10" s="1"/>
  <c r="H53" i="10" s="1"/>
  <c r="B53" i="10"/>
  <c r="A53" i="10"/>
  <c r="G52" i="10"/>
  <c r="N52" i="10" s="1"/>
  <c r="F52" i="10"/>
  <c r="M52" i="10" s="1"/>
  <c r="E52" i="10"/>
  <c r="L52" i="10" s="1"/>
  <c r="D52" i="10"/>
  <c r="K52" i="10" s="1"/>
  <c r="C52" i="10"/>
  <c r="J52" i="10" s="1"/>
  <c r="I52" i="10" s="1"/>
  <c r="H52" i="10" s="1"/>
  <c r="B52" i="10"/>
  <c r="A52" i="10"/>
  <c r="G51" i="10"/>
  <c r="N51" i="10" s="1"/>
  <c r="F51" i="10"/>
  <c r="M51" i="10" s="1"/>
  <c r="E51" i="10"/>
  <c r="L51" i="10" s="1"/>
  <c r="D51" i="10"/>
  <c r="K51" i="10" s="1"/>
  <c r="C51" i="10"/>
  <c r="J51" i="10" s="1"/>
  <c r="I51" i="10" s="1"/>
  <c r="H51" i="10" s="1"/>
  <c r="B51" i="10"/>
  <c r="A51" i="10"/>
  <c r="G50" i="10"/>
  <c r="N50" i="10" s="1"/>
  <c r="F50" i="10"/>
  <c r="M50" i="10" s="1"/>
  <c r="E50" i="10"/>
  <c r="L50" i="10" s="1"/>
  <c r="D50" i="10"/>
  <c r="K50" i="10" s="1"/>
  <c r="C50" i="10"/>
  <c r="J50" i="10" s="1"/>
  <c r="I50" i="10" s="1"/>
  <c r="H50" i="10" s="1"/>
  <c r="B50" i="10"/>
  <c r="A50" i="10"/>
  <c r="G49" i="10"/>
  <c r="N49" i="10" s="1"/>
  <c r="F49" i="10"/>
  <c r="M49" i="10" s="1"/>
  <c r="E49" i="10"/>
  <c r="L49" i="10" s="1"/>
  <c r="D49" i="10"/>
  <c r="K49" i="10" s="1"/>
  <c r="C49" i="10"/>
  <c r="J49" i="10" s="1"/>
  <c r="I49" i="10" s="1"/>
  <c r="H49" i="10" s="1"/>
  <c r="B49" i="10"/>
  <c r="A49" i="10"/>
  <c r="G48" i="10"/>
  <c r="N48" i="10" s="1"/>
  <c r="F48" i="10"/>
  <c r="M48" i="10" s="1"/>
  <c r="E48" i="10"/>
  <c r="L48" i="10" s="1"/>
  <c r="D48" i="10"/>
  <c r="K48" i="10" s="1"/>
  <c r="C48" i="10"/>
  <c r="J48" i="10" s="1"/>
  <c r="I48" i="10" s="1"/>
  <c r="H48" i="10" s="1"/>
  <c r="B48" i="10"/>
  <c r="A48" i="10"/>
  <c r="G47" i="10"/>
  <c r="N47" i="10" s="1"/>
  <c r="F47" i="10"/>
  <c r="M47" i="10" s="1"/>
  <c r="E47" i="10"/>
  <c r="L47" i="10" s="1"/>
  <c r="D47" i="10"/>
  <c r="K47" i="10" s="1"/>
  <c r="C47" i="10"/>
  <c r="J47" i="10" s="1"/>
  <c r="I47" i="10" s="1"/>
  <c r="H47" i="10" s="1"/>
  <c r="B47" i="10"/>
  <c r="A47" i="10"/>
  <c r="G46" i="10"/>
  <c r="N46" i="10" s="1"/>
  <c r="F46" i="10"/>
  <c r="M46" i="10" s="1"/>
  <c r="E46" i="10"/>
  <c r="L46" i="10" s="1"/>
  <c r="D46" i="10"/>
  <c r="K46" i="10" s="1"/>
  <c r="C46" i="10"/>
  <c r="J46" i="10" s="1"/>
  <c r="I46" i="10" s="1"/>
  <c r="H46" i="10" s="1"/>
  <c r="B46" i="10"/>
  <c r="A46" i="10"/>
  <c r="G45" i="10"/>
  <c r="N45" i="10" s="1"/>
  <c r="F45" i="10"/>
  <c r="M45" i="10" s="1"/>
  <c r="E45" i="10"/>
  <c r="L45" i="10" s="1"/>
  <c r="D45" i="10"/>
  <c r="K45" i="10" s="1"/>
  <c r="C45" i="10"/>
  <c r="J45" i="10" s="1"/>
  <c r="I45" i="10" s="1"/>
  <c r="H45" i="10" s="1"/>
  <c r="B45" i="10"/>
  <c r="A45" i="10"/>
  <c r="G44" i="10"/>
  <c r="N44" i="10" s="1"/>
  <c r="F44" i="10"/>
  <c r="M44" i="10" s="1"/>
  <c r="E44" i="10"/>
  <c r="L44" i="10" s="1"/>
  <c r="D44" i="10"/>
  <c r="K44" i="10" s="1"/>
  <c r="C44" i="10"/>
  <c r="J44" i="10" s="1"/>
  <c r="I44" i="10" s="1"/>
  <c r="H44" i="10" s="1"/>
  <c r="B44" i="10"/>
  <c r="A44" i="10"/>
  <c r="G43" i="10"/>
  <c r="N43" i="10" s="1"/>
  <c r="F43" i="10"/>
  <c r="M43" i="10" s="1"/>
  <c r="E43" i="10"/>
  <c r="L43" i="10" s="1"/>
  <c r="D43" i="10"/>
  <c r="K43" i="10" s="1"/>
  <c r="C43" i="10"/>
  <c r="J43" i="10" s="1"/>
  <c r="I43" i="10" s="1"/>
  <c r="H43" i="10" s="1"/>
  <c r="B43" i="10"/>
  <c r="A43" i="10"/>
  <c r="G42" i="10"/>
  <c r="N42" i="10" s="1"/>
  <c r="F42" i="10"/>
  <c r="M42" i="10" s="1"/>
  <c r="E42" i="10"/>
  <c r="L42" i="10" s="1"/>
  <c r="D42" i="10"/>
  <c r="K42" i="10" s="1"/>
  <c r="C42" i="10"/>
  <c r="J42" i="10" s="1"/>
  <c r="I42" i="10" s="1"/>
  <c r="H42" i="10" s="1"/>
  <c r="B42" i="10"/>
  <c r="A42" i="10"/>
  <c r="G41" i="10"/>
  <c r="N41" i="10" s="1"/>
  <c r="F41" i="10"/>
  <c r="M41" i="10" s="1"/>
  <c r="E41" i="10"/>
  <c r="L41" i="10" s="1"/>
  <c r="D41" i="10"/>
  <c r="K41" i="10" s="1"/>
  <c r="C41" i="10"/>
  <c r="J41" i="10" s="1"/>
  <c r="I41" i="10" s="1"/>
  <c r="H41" i="10" s="1"/>
  <c r="B41" i="10"/>
  <c r="A41" i="10"/>
  <c r="G40" i="10"/>
  <c r="N40" i="10" s="1"/>
  <c r="F40" i="10"/>
  <c r="M40" i="10" s="1"/>
  <c r="E40" i="10"/>
  <c r="L40" i="10" s="1"/>
  <c r="D40" i="10"/>
  <c r="K40" i="10" s="1"/>
  <c r="C40" i="10"/>
  <c r="J40" i="10" s="1"/>
  <c r="I40" i="10" s="1"/>
  <c r="H40" i="10" s="1"/>
  <c r="B40" i="10"/>
  <c r="A40" i="10"/>
  <c r="G39" i="10"/>
  <c r="N39" i="10" s="1"/>
  <c r="F39" i="10"/>
  <c r="M39" i="10" s="1"/>
  <c r="E39" i="10"/>
  <c r="L39" i="10" s="1"/>
  <c r="D39" i="10"/>
  <c r="K39" i="10" s="1"/>
  <c r="C39" i="10"/>
  <c r="J39" i="10" s="1"/>
  <c r="I39" i="10" s="1"/>
  <c r="H39" i="10" s="1"/>
  <c r="B39" i="10"/>
  <c r="A39" i="10"/>
  <c r="G38" i="10"/>
  <c r="N38" i="10" s="1"/>
  <c r="F38" i="10"/>
  <c r="M38" i="10" s="1"/>
  <c r="E38" i="10"/>
  <c r="L38" i="10" s="1"/>
  <c r="D38" i="10"/>
  <c r="K38" i="10" s="1"/>
  <c r="C38" i="10"/>
  <c r="J38" i="10" s="1"/>
  <c r="I38" i="10" s="1"/>
  <c r="H38" i="10" s="1"/>
  <c r="B38" i="10"/>
  <c r="A38" i="10"/>
  <c r="G37" i="10"/>
  <c r="N37" i="10" s="1"/>
  <c r="F37" i="10"/>
  <c r="M37" i="10" s="1"/>
  <c r="E37" i="10"/>
  <c r="L37" i="10" s="1"/>
  <c r="D37" i="10"/>
  <c r="K37" i="10" s="1"/>
  <c r="C37" i="10"/>
  <c r="J37" i="10" s="1"/>
  <c r="I37" i="10" s="1"/>
  <c r="H37" i="10" s="1"/>
  <c r="B37" i="10"/>
  <c r="A37" i="10"/>
  <c r="G36" i="10"/>
  <c r="N36" i="10" s="1"/>
  <c r="F36" i="10"/>
  <c r="M36" i="10" s="1"/>
  <c r="E36" i="10"/>
  <c r="L36" i="10" s="1"/>
  <c r="D36" i="10"/>
  <c r="K36" i="10" s="1"/>
  <c r="C36" i="10"/>
  <c r="J36" i="10" s="1"/>
  <c r="I36" i="10" s="1"/>
  <c r="H36" i="10" s="1"/>
  <c r="B36" i="10"/>
  <c r="A36" i="10"/>
  <c r="G35" i="10"/>
  <c r="N35" i="10" s="1"/>
  <c r="F35" i="10"/>
  <c r="M35" i="10" s="1"/>
  <c r="E35" i="10"/>
  <c r="L35" i="10" s="1"/>
  <c r="D35" i="10"/>
  <c r="K35" i="10" s="1"/>
  <c r="C35" i="10"/>
  <c r="J35" i="10" s="1"/>
  <c r="I35" i="10" s="1"/>
  <c r="H35" i="10" s="1"/>
  <c r="B35" i="10"/>
  <c r="A35" i="10"/>
  <c r="G34" i="10"/>
  <c r="N34" i="10" s="1"/>
  <c r="F34" i="10"/>
  <c r="M34" i="10" s="1"/>
  <c r="E34" i="10"/>
  <c r="L34" i="10" s="1"/>
  <c r="D34" i="10"/>
  <c r="K34" i="10" s="1"/>
  <c r="C34" i="10"/>
  <c r="J34" i="10" s="1"/>
  <c r="I34" i="10" s="1"/>
  <c r="H34" i="10" s="1"/>
  <c r="B34" i="10"/>
  <c r="A34" i="10"/>
  <c r="G33" i="10"/>
  <c r="N33" i="10" s="1"/>
  <c r="F33" i="10"/>
  <c r="M33" i="10" s="1"/>
  <c r="E33" i="10"/>
  <c r="L33" i="10" s="1"/>
  <c r="D33" i="10"/>
  <c r="K33" i="10" s="1"/>
  <c r="C33" i="10"/>
  <c r="J33" i="10" s="1"/>
  <c r="I33" i="10" s="1"/>
  <c r="H33" i="10" s="1"/>
  <c r="B33" i="10"/>
  <c r="A33" i="10"/>
  <c r="G32" i="10"/>
  <c r="N32" i="10" s="1"/>
  <c r="F32" i="10"/>
  <c r="M32" i="10" s="1"/>
  <c r="E32" i="10"/>
  <c r="L32" i="10" s="1"/>
  <c r="D32" i="10"/>
  <c r="K32" i="10" s="1"/>
  <c r="C32" i="10"/>
  <c r="J32" i="10" s="1"/>
  <c r="I32" i="10" s="1"/>
  <c r="H32" i="10" s="1"/>
  <c r="B32" i="10"/>
  <c r="A32" i="10"/>
  <c r="G31" i="10"/>
  <c r="N31" i="10" s="1"/>
  <c r="F31" i="10"/>
  <c r="M31" i="10" s="1"/>
  <c r="E31" i="10"/>
  <c r="L31" i="10" s="1"/>
  <c r="D31" i="10"/>
  <c r="K31" i="10" s="1"/>
  <c r="C31" i="10"/>
  <c r="J31" i="10" s="1"/>
  <c r="I31" i="10" s="1"/>
  <c r="H31" i="10" s="1"/>
  <c r="B31" i="10"/>
  <c r="A31" i="10"/>
  <c r="G30" i="10"/>
  <c r="N30" i="10" s="1"/>
  <c r="F30" i="10"/>
  <c r="M30" i="10" s="1"/>
  <c r="E30" i="10"/>
  <c r="L30" i="10" s="1"/>
  <c r="D30" i="10"/>
  <c r="K30" i="10" s="1"/>
  <c r="C30" i="10"/>
  <c r="J30" i="10" s="1"/>
  <c r="I30" i="10" s="1"/>
  <c r="H30" i="10" s="1"/>
  <c r="B30" i="10"/>
  <c r="A30" i="10"/>
  <c r="G29" i="10"/>
  <c r="N29" i="10" s="1"/>
  <c r="F29" i="10"/>
  <c r="M29" i="10" s="1"/>
  <c r="E29" i="10"/>
  <c r="L29" i="10" s="1"/>
  <c r="D29" i="10"/>
  <c r="K29" i="10" s="1"/>
  <c r="C29" i="10"/>
  <c r="J29" i="10" s="1"/>
  <c r="I29" i="10" s="1"/>
  <c r="H29" i="10" s="1"/>
  <c r="B29" i="10"/>
  <c r="A29" i="10"/>
  <c r="G28" i="10"/>
  <c r="N28" i="10" s="1"/>
  <c r="F28" i="10"/>
  <c r="M28" i="10" s="1"/>
  <c r="E28" i="10"/>
  <c r="L28" i="10" s="1"/>
  <c r="D28" i="10"/>
  <c r="K28" i="10" s="1"/>
  <c r="C28" i="10"/>
  <c r="J28" i="10" s="1"/>
  <c r="I28" i="10" s="1"/>
  <c r="H28" i="10" s="1"/>
  <c r="B28" i="10"/>
  <c r="A28" i="10"/>
  <c r="G27" i="10"/>
  <c r="N27" i="10" s="1"/>
  <c r="F27" i="10"/>
  <c r="M27" i="10" s="1"/>
  <c r="E27" i="10"/>
  <c r="L27" i="10" s="1"/>
  <c r="D27" i="10"/>
  <c r="K27" i="10" s="1"/>
  <c r="C27" i="10"/>
  <c r="J27" i="10" s="1"/>
  <c r="I27" i="10" s="1"/>
  <c r="H27" i="10" s="1"/>
  <c r="B27" i="10"/>
  <c r="A27" i="10"/>
  <c r="G26" i="10"/>
  <c r="N26" i="10" s="1"/>
  <c r="F26" i="10"/>
  <c r="M26" i="10" s="1"/>
  <c r="E26" i="10"/>
  <c r="L26" i="10" s="1"/>
  <c r="D26" i="10"/>
  <c r="K26" i="10" s="1"/>
  <c r="C26" i="10"/>
  <c r="J26" i="10" s="1"/>
  <c r="I26" i="10" s="1"/>
  <c r="H26" i="10" s="1"/>
  <c r="B26" i="10"/>
  <c r="A26" i="10"/>
  <c r="G25" i="10"/>
  <c r="N25" i="10" s="1"/>
  <c r="F25" i="10"/>
  <c r="M25" i="10" s="1"/>
  <c r="E25" i="10"/>
  <c r="L25" i="10" s="1"/>
  <c r="D25" i="10"/>
  <c r="K25" i="10" s="1"/>
  <c r="C25" i="10"/>
  <c r="J25" i="10" s="1"/>
  <c r="I25" i="10" s="1"/>
  <c r="H25" i="10" s="1"/>
  <c r="B25" i="10"/>
  <c r="A25" i="10"/>
  <c r="G24" i="10"/>
  <c r="N24" i="10" s="1"/>
  <c r="F24" i="10"/>
  <c r="M24" i="10" s="1"/>
  <c r="E24" i="10"/>
  <c r="L24" i="10" s="1"/>
  <c r="D24" i="10"/>
  <c r="K24" i="10" s="1"/>
  <c r="C24" i="10"/>
  <c r="J24" i="10" s="1"/>
  <c r="I24" i="10" s="1"/>
  <c r="H24" i="10" s="1"/>
  <c r="B24" i="10"/>
  <c r="A24" i="10"/>
  <c r="G23" i="10"/>
  <c r="N23" i="10" s="1"/>
  <c r="F23" i="10"/>
  <c r="M23" i="10" s="1"/>
  <c r="E23" i="10"/>
  <c r="L23" i="10" s="1"/>
  <c r="D23" i="10"/>
  <c r="K23" i="10" s="1"/>
  <c r="C23" i="10"/>
  <c r="J23" i="10" s="1"/>
  <c r="I23" i="10" s="1"/>
  <c r="H23" i="10" s="1"/>
  <c r="B23" i="10"/>
  <c r="A23" i="10"/>
  <c r="G22" i="10"/>
  <c r="N22" i="10" s="1"/>
  <c r="F22" i="10"/>
  <c r="M22" i="10" s="1"/>
  <c r="E22" i="10"/>
  <c r="L22" i="10" s="1"/>
  <c r="D22" i="10"/>
  <c r="K22" i="10" s="1"/>
  <c r="C22" i="10"/>
  <c r="J22" i="10" s="1"/>
  <c r="I22" i="10" s="1"/>
  <c r="H22" i="10" s="1"/>
  <c r="B22" i="10"/>
  <c r="A22" i="10"/>
  <c r="G21" i="10"/>
  <c r="N21" i="10" s="1"/>
  <c r="F21" i="10"/>
  <c r="M21" i="10" s="1"/>
  <c r="E21" i="10"/>
  <c r="L21" i="10" s="1"/>
  <c r="D21" i="10"/>
  <c r="K21" i="10" s="1"/>
  <c r="C21" i="10"/>
  <c r="J21" i="10" s="1"/>
  <c r="I21" i="10" s="1"/>
  <c r="H21" i="10" s="1"/>
  <c r="B21" i="10"/>
  <c r="A21" i="10"/>
  <c r="G20" i="10"/>
  <c r="N20" i="10" s="1"/>
  <c r="F20" i="10"/>
  <c r="M20" i="10" s="1"/>
  <c r="E20" i="10"/>
  <c r="L20" i="10" s="1"/>
  <c r="D20" i="10"/>
  <c r="K20" i="10" s="1"/>
  <c r="C20" i="10"/>
  <c r="J20" i="10" s="1"/>
  <c r="I20" i="10" s="1"/>
  <c r="H20" i="10" s="1"/>
  <c r="B20" i="10"/>
  <c r="A20" i="10"/>
  <c r="G19" i="10"/>
  <c r="N19" i="10" s="1"/>
  <c r="F19" i="10"/>
  <c r="M19" i="10" s="1"/>
  <c r="E19" i="10"/>
  <c r="L19" i="10" s="1"/>
  <c r="D19" i="10"/>
  <c r="K19" i="10" s="1"/>
  <c r="C19" i="10"/>
  <c r="J19" i="10" s="1"/>
  <c r="I19" i="10" s="1"/>
  <c r="H19" i="10" s="1"/>
  <c r="B19" i="10"/>
  <c r="A19" i="10"/>
  <c r="G18" i="10"/>
  <c r="N18" i="10" s="1"/>
  <c r="F18" i="10"/>
  <c r="M18" i="10" s="1"/>
  <c r="E18" i="10"/>
  <c r="L18" i="10" s="1"/>
  <c r="D18" i="10"/>
  <c r="K18" i="10" s="1"/>
  <c r="C18" i="10"/>
  <c r="J18" i="10" s="1"/>
  <c r="I18" i="10" s="1"/>
  <c r="H18" i="10" s="1"/>
  <c r="B18" i="10"/>
  <c r="A18" i="10"/>
  <c r="G17" i="10"/>
  <c r="N17" i="10" s="1"/>
  <c r="F17" i="10"/>
  <c r="M17" i="10" s="1"/>
  <c r="E17" i="10"/>
  <c r="L17" i="10" s="1"/>
  <c r="D17" i="10"/>
  <c r="K17" i="10" s="1"/>
  <c r="C17" i="10"/>
  <c r="J17" i="10" s="1"/>
  <c r="I17" i="10" s="1"/>
  <c r="H17" i="10" s="1"/>
  <c r="B17" i="10"/>
  <c r="A17" i="10"/>
  <c r="G16" i="10"/>
  <c r="N16" i="10" s="1"/>
  <c r="F16" i="10"/>
  <c r="M16" i="10" s="1"/>
  <c r="E16" i="10"/>
  <c r="L16" i="10" s="1"/>
  <c r="D16" i="10"/>
  <c r="K16" i="10" s="1"/>
  <c r="C16" i="10"/>
  <c r="J16" i="10" s="1"/>
  <c r="I16" i="10" s="1"/>
  <c r="H16" i="10" s="1"/>
  <c r="B16" i="10"/>
  <c r="A16" i="10"/>
  <c r="G15" i="10"/>
  <c r="N15" i="10" s="1"/>
  <c r="F15" i="10"/>
  <c r="M15" i="10" s="1"/>
  <c r="E15" i="10"/>
  <c r="L15" i="10" s="1"/>
  <c r="D15" i="10"/>
  <c r="K15" i="10" s="1"/>
  <c r="C15" i="10"/>
  <c r="J15" i="10" s="1"/>
  <c r="I15" i="10" s="1"/>
  <c r="H15" i="10" s="1"/>
  <c r="B15" i="10"/>
  <c r="A15" i="10"/>
  <c r="G14" i="10"/>
  <c r="N14" i="10" s="1"/>
  <c r="F14" i="10"/>
  <c r="M14" i="10" s="1"/>
  <c r="E14" i="10"/>
  <c r="L14" i="10" s="1"/>
  <c r="D14" i="10"/>
  <c r="K14" i="10" s="1"/>
  <c r="C14" i="10"/>
  <c r="J14" i="10" s="1"/>
  <c r="I14" i="10" s="1"/>
  <c r="H14" i="10" s="1"/>
  <c r="B14" i="10"/>
  <c r="A14" i="10"/>
  <c r="G13" i="10"/>
  <c r="N13" i="10" s="1"/>
  <c r="F13" i="10"/>
  <c r="M13" i="10" s="1"/>
  <c r="E13" i="10"/>
  <c r="L13" i="10" s="1"/>
  <c r="D13" i="10"/>
  <c r="K13" i="10" s="1"/>
  <c r="C13" i="10"/>
  <c r="J13" i="10" s="1"/>
  <c r="I13" i="10" s="1"/>
  <c r="H13" i="10" s="1"/>
  <c r="B13" i="10"/>
  <c r="A13" i="10"/>
  <c r="G12" i="10"/>
  <c r="N12" i="10" s="1"/>
  <c r="F12" i="10"/>
  <c r="M12" i="10" s="1"/>
  <c r="E12" i="10"/>
  <c r="L12" i="10" s="1"/>
  <c r="D12" i="10"/>
  <c r="K12" i="10" s="1"/>
  <c r="C12" i="10"/>
  <c r="J12" i="10" s="1"/>
  <c r="I12" i="10" s="1"/>
  <c r="H12" i="10" s="1"/>
  <c r="B12" i="10"/>
  <c r="A12" i="10"/>
  <c r="G11" i="10"/>
  <c r="N11" i="10" s="1"/>
  <c r="F11" i="10"/>
  <c r="M11" i="10" s="1"/>
  <c r="E11" i="10"/>
  <c r="L11" i="10" s="1"/>
  <c r="D11" i="10"/>
  <c r="K11" i="10" s="1"/>
  <c r="C11" i="10"/>
  <c r="J11" i="10" s="1"/>
  <c r="I11" i="10" s="1"/>
  <c r="H11" i="10" s="1"/>
  <c r="B11" i="10"/>
  <c r="A11" i="10"/>
  <c r="G10" i="10"/>
  <c r="N10" i="10" s="1"/>
  <c r="F10" i="10"/>
  <c r="M10" i="10" s="1"/>
  <c r="E10" i="10"/>
  <c r="L10" i="10" s="1"/>
  <c r="D10" i="10"/>
  <c r="K10" i="10" s="1"/>
  <c r="C10" i="10"/>
  <c r="J10" i="10" s="1"/>
  <c r="I10" i="10" s="1"/>
  <c r="H10" i="10" s="1"/>
  <c r="B10" i="10"/>
  <c r="A10" i="10"/>
  <c r="G9" i="10"/>
  <c r="N9" i="10" s="1"/>
  <c r="F9" i="10"/>
  <c r="M9" i="10" s="1"/>
  <c r="E9" i="10"/>
  <c r="L9" i="10" s="1"/>
  <c r="D9" i="10"/>
  <c r="K9" i="10" s="1"/>
  <c r="C9" i="10"/>
  <c r="J9" i="10" s="1"/>
  <c r="I9" i="10" s="1"/>
  <c r="H9" i="10" s="1"/>
  <c r="B9" i="10"/>
  <c r="A9" i="10"/>
  <c r="G8" i="10"/>
  <c r="N8" i="10" s="1"/>
  <c r="F8" i="10"/>
  <c r="M8" i="10" s="1"/>
  <c r="E8" i="10"/>
  <c r="L8" i="10" s="1"/>
  <c r="D8" i="10"/>
  <c r="K8" i="10" s="1"/>
  <c r="C8" i="10"/>
  <c r="J8" i="10" s="1"/>
  <c r="I8" i="10" s="1"/>
  <c r="H8" i="10" s="1"/>
  <c r="B8" i="10"/>
  <c r="A8" i="10"/>
  <c r="G7" i="10"/>
  <c r="N7" i="10" s="1"/>
  <c r="F7" i="10"/>
  <c r="M7" i="10" s="1"/>
  <c r="E7" i="10"/>
  <c r="L7" i="10" s="1"/>
  <c r="D7" i="10"/>
  <c r="K7" i="10" s="1"/>
  <c r="C7" i="10"/>
  <c r="J7" i="10" s="1"/>
  <c r="I7" i="10" s="1"/>
  <c r="H7" i="10" s="1"/>
  <c r="B7" i="10"/>
  <c r="A7" i="10"/>
  <c r="G6" i="10"/>
  <c r="N6" i="10" s="1"/>
  <c r="F6" i="10"/>
  <c r="M6" i="10" s="1"/>
  <c r="E6" i="10"/>
  <c r="L6" i="10" s="1"/>
  <c r="D6" i="10"/>
  <c r="K6" i="10" s="1"/>
  <c r="C6" i="10"/>
  <c r="J6" i="10" s="1"/>
  <c r="I6" i="10" s="1"/>
  <c r="H6" i="10" s="1"/>
  <c r="B6" i="10"/>
  <c r="A6" i="10"/>
  <c r="G5" i="10"/>
  <c r="N5" i="10" s="1"/>
  <c r="F5" i="10"/>
  <c r="M5" i="10" s="1"/>
  <c r="E5" i="10"/>
  <c r="L5" i="10" s="1"/>
  <c r="D5" i="10"/>
  <c r="K5" i="10" s="1"/>
  <c r="C5" i="10"/>
  <c r="J5" i="10" s="1"/>
  <c r="I5" i="10" s="1"/>
  <c r="H5" i="10" s="1"/>
  <c r="B5" i="10"/>
  <c r="A5" i="10"/>
  <c r="G4" i="10"/>
  <c r="N4" i="10" s="1"/>
  <c r="F4" i="10"/>
  <c r="M4" i="10" s="1"/>
  <c r="E4" i="10"/>
  <c r="L4" i="10" s="1"/>
  <c r="D4" i="10"/>
  <c r="K4" i="10" s="1"/>
  <c r="C4" i="10"/>
  <c r="J4" i="10" s="1"/>
  <c r="I4" i="10" s="1"/>
  <c r="H4" i="10" s="1"/>
  <c r="B4" i="10"/>
  <c r="A4" i="10"/>
  <c r="G3" i="10"/>
  <c r="N3" i="10" s="1"/>
  <c r="F3" i="10"/>
  <c r="M3" i="10" s="1"/>
  <c r="E3" i="10"/>
  <c r="L3" i="10" s="1"/>
  <c r="D3" i="10"/>
  <c r="K3" i="10" s="1"/>
  <c r="C3" i="10"/>
  <c r="J3" i="10" s="1"/>
  <c r="I3" i="10" s="1"/>
  <c r="H3" i="10" s="1"/>
  <c r="B3" i="10"/>
  <c r="A3" i="10"/>
  <c r="P2" i="10"/>
  <c r="G2" i="10"/>
  <c r="N2" i="10" s="1"/>
  <c r="F2" i="10"/>
  <c r="M2" i="10" s="1"/>
  <c r="E2" i="10"/>
  <c r="L2" i="10" s="1"/>
  <c r="D2" i="10"/>
  <c r="K2" i="10" s="1"/>
  <c r="C2" i="10"/>
  <c r="J2" i="10" s="1"/>
  <c r="I2" i="10" s="1"/>
  <c r="H2" i="10" s="1"/>
  <c r="B2" i="10"/>
  <c r="A2" i="10"/>
  <c r="G1" i="10"/>
  <c r="F1" i="10"/>
  <c r="E1" i="10"/>
  <c r="D1" i="10"/>
  <c r="C1" i="10"/>
  <c r="B1" i="10"/>
  <c r="A1" i="10"/>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X118" i="9"/>
  <c r="W118" i="9"/>
  <c r="V118" i="9"/>
  <c r="U118" i="9"/>
  <c r="T118" i="9"/>
  <c r="S118" i="9"/>
  <c r="R118" i="9"/>
  <c r="Q118" i="9"/>
  <c r="P118" i="9"/>
  <c r="O118" i="9"/>
  <c r="N118" i="9"/>
  <c r="M118" i="9"/>
  <c r="L118" i="9"/>
  <c r="K118" i="9"/>
  <c r="J118" i="9"/>
  <c r="I118" i="9"/>
  <c r="H118" i="9"/>
  <c r="G118" i="9"/>
  <c r="F118" i="9"/>
  <c r="E118" i="9"/>
  <c r="D118" i="9"/>
  <c r="C118" i="9"/>
  <c r="B118" i="9"/>
  <c r="A118" i="9"/>
  <c r="X117" i="9"/>
  <c r="W117" i="9"/>
  <c r="V117" i="9"/>
  <c r="U117" i="9"/>
  <c r="T117" i="9"/>
  <c r="S117" i="9"/>
  <c r="R117" i="9"/>
  <c r="Q117" i="9"/>
  <c r="P117" i="9"/>
  <c r="O117" i="9"/>
  <c r="N117" i="9"/>
  <c r="M117" i="9"/>
  <c r="L117" i="9"/>
  <c r="K117" i="9"/>
  <c r="J117" i="9"/>
  <c r="I117" i="9"/>
  <c r="H117" i="9"/>
  <c r="G117" i="9"/>
  <c r="F117" i="9"/>
  <c r="E117" i="9"/>
  <c r="D117" i="9"/>
  <c r="C117" i="9"/>
  <c r="B117" i="9"/>
  <c r="A117" i="9"/>
  <c r="X116" i="9"/>
  <c r="W116" i="9"/>
  <c r="V116" i="9"/>
  <c r="U116" i="9"/>
  <c r="T116" i="9"/>
  <c r="S116" i="9"/>
  <c r="R116" i="9"/>
  <c r="Q116" i="9"/>
  <c r="P116" i="9"/>
  <c r="O116" i="9"/>
  <c r="N116" i="9"/>
  <c r="M116" i="9"/>
  <c r="L116" i="9"/>
  <c r="K116" i="9"/>
  <c r="J116" i="9"/>
  <c r="I116" i="9"/>
  <c r="H116" i="9"/>
  <c r="G116" i="9"/>
  <c r="F116" i="9"/>
  <c r="E116" i="9"/>
  <c r="D116" i="9"/>
  <c r="C116" i="9"/>
  <c r="B116" i="9"/>
  <c r="A116" i="9"/>
  <c r="X115" i="9"/>
  <c r="W115" i="9"/>
  <c r="V115" i="9"/>
  <c r="U115" i="9"/>
  <c r="T115" i="9"/>
  <c r="S115" i="9"/>
  <c r="R115" i="9"/>
  <c r="Q115" i="9"/>
  <c r="P115" i="9"/>
  <c r="O115" i="9"/>
  <c r="N115" i="9"/>
  <c r="M115" i="9"/>
  <c r="L115" i="9"/>
  <c r="K115" i="9"/>
  <c r="J115" i="9"/>
  <c r="I115" i="9"/>
  <c r="H115" i="9"/>
  <c r="G115" i="9"/>
  <c r="F115" i="9"/>
  <c r="E115" i="9"/>
  <c r="D115" i="9"/>
  <c r="C115" i="9"/>
  <c r="B115" i="9"/>
  <c r="A115" i="9"/>
  <c r="X114" i="9"/>
  <c r="W114" i="9"/>
  <c r="V114" i="9"/>
  <c r="U114" i="9"/>
  <c r="T114" i="9"/>
  <c r="S114" i="9"/>
  <c r="R114" i="9"/>
  <c r="Q114" i="9"/>
  <c r="P114" i="9"/>
  <c r="O114" i="9"/>
  <c r="N114" i="9"/>
  <c r="M114" i="9"/>
  <c r="L114" i="9"/>
  <c r="K114" i="9"/>
  <c r="J114" i="9"/>
  <c r="I114" i="9"/>
  <c r="H114" i="9"/>
  <c r="G114" i="9"/>
  <c r="F114" i="9"/>
  <c r="E114" i="9"/>
  <c r="D114" i="9"/>
  <c r="C114" i="9"/>
  <c r="B114" i="9"/>
  <c r="A114" i="9"/>
  <c r="X113" i="9"/>
  <c r="W113" i="9"/>
  <c r="V113" i="9"/>
  <c r="U113" i="9"/>
  <c r="T113" i="9"/>
  <c r="S113" i="9"/>
  <c r="R113" i="9"/>
  <c r="Q113" i="9"/>
  <c r="P113" i="9"/>
  <c r="O113" i="9"/>
  <c r="N113" i="9"/>
  <c r="M113" i="9"/>
  <c r="L113" i="9"/>
  <c r="K113" i="9"/>
  <c r="J113" i="9"/>
  <c r="I113" i="9"/>
  <c r="H113" i="9"/>
  <c r="G113" i="9"/>
  <c r="F113" i="9"/>
  <c r="E113" i="9"/>
  <c r="D113" i="9"/>
  <c r="C113" i="9"/>
  <c r="B113" i="9"/>
  <c r="A113" i="9"/>
  <c r="X112" i="9"/>
  <c r="W112" i="9"/>
  <c r="V112" i="9"/>
  <c r="U112" i="9"/>
  <c r="T112" i="9"/>
  <c r="S112" i="9"/>
  <c r="R112" i="9"/>
  <c r="Q112" i="9"/>
  <c r="P112" i="9"/>
  <c r="O112" i="9"/>
  <c r="N112" i="9"/>
  <c r="M112" i="9"/>
  <c r="L112" i="9"/>
  <c r="K112" i="9"/>
  <c r="J112" i="9"/>
  <c r="I112" i="9"/>
  <c r="H112" i="9"/>
  <c r="G112" i="9"/>
  <c r="F112" i="9"/>
  <c r="E112" i="9"/>
  <c r="D112" i="9"/>
  <c r="C112" i="9"/>
  <c r="B112" i="9"/>
  <c r="A112" i="9"/>
  <c r="X111" i="9"/>
  <c r="W111" i="9"/>
  <c r="V111" i="9"/>
  <c r="U111" i="9"/>
  <c r="T111" i="9"/>
  <c r="S111" i="9"/>
  <c r="R111" i="9"/>
  <c r="Q111" i="9"/>
  <c r="P111" i="9"/>
  <c r="O111" i="9"/>
  <c r="N111" i="9"/>
  <c r="M111" i="9"/>
  <c r="L111" i="9"/>
  <c r="K111" i="9"/>
  <c r="J111" i="9"/>
  <c r="I111" i="9"/>
  <c r="H111" i="9"/>
  <c r="G111" i="9"/>
  <c r="F111" i="9"/>
  <c r="E111" i="9"/>
  <c r="D111" i="9"/>
  <c r="C111" i="9"/>
  <c r="B111" i="9"/>
  <c r="A111" i="9"/>
  <c r="X110" i="9"/>
  <c r="W110" i="9"/>
  <c r="V110" i="9"/>
  <c r="U110" i="9"/>
  <c r="T110" i="9"/>
  <c r="S110" i="9"/>
  <c r="R110" i="9"/>
  <c r="Q110" i="9"/>
  <c r="P110" i="9"/>
  <c r="O110" i="9"/>
  <c r="N110" i="9"/>
  <c r="M110" i="9"/>
  <c r="L110" i="9"/>
  <c r="K110" i="9"/>
  <c r="J110" i="9"/>
  <c r="I110" i="9"/>
  <c r="H110" i="9"/>
  <c r="G110" i="9"/>
  <c r="F110" i="9"/>
  <c r="E110" i="9"/>
  <c r="D110" i="9"/>
  <c r="C110" i="9"/>
  <c r="B110" i="9"/>
  <c r="A110" i="9"/>
  <c r="X109" i="9"/>
  <c r="AV109" i="9" s="1"/>
  <c r="W109" i="9"/>
  <c r="AU109" i="9" s="1"/>
  <c r="V109" i="9"/>
  <c r="AT109" i="9" s="1"/>
  <c r="U109" i="9"/>
  <c r="AS109" i="9" s="1"/>
  <c r="T109" i="9"/>
  <c r="AR109" i="9" s="1"/>
  <c r="S109" i="9"/>
  <c r="AQ109" i="9" s="1"/>
  <c r="R109" i="9"/>
  <c r="AP109" i="9" s="1"/>
  <c r="Q109" i="9"/>
  <c r="AO109" i="9" s="1"/>
  <c r="P109" i="9"/>
  <c r="AN109" i="9" s="1"/>
  <c r="O109" i="9"/>
  <c r="AM109" i="9" s="1"/>
  <c r="N109" i="9"/>
  <c r="AL109" i="9" s="1"/>
  <c r="M109" i="9"/>
  <c r="AK109" i="9" s="1"/>
  <c r="L109" i="9"/>
  <c r="AJ109" i="9" s="1"/>
  <c r="K109" i="9"/>
  <c r="AI109" i="9" s="1"/>
  <c r="J109" i="9"/>
  <c r="AH109" i="9" s="1"/>
  <c r="I109" i="9"/>
  <c r="AG109" i="9" s="1"/>
  <c r="H109" i="9"/>
  <c r="AF109" i="9" s="1"/>
  <c r="G109" i="9"/>
  <c r="AE109" i="9" s="1"/>
  <c r="F109" i="9"/>
  <c r="AD109" i="9" s="1"/>
  <c r="E109" i="9"/>
  <c r="AC109" i="9" s="1"/>
  <c r="D109" i="9"/>
  <c r="AB109" i="9" s="1"/>
  <c r="C109" i="9"/>
  <c r="AA109" i="9" s="1"/>
  <c r="Z109" i="9" s="1"/>
  <c r="Y109" i="9" s="1"/>
  <c r="B109" i="9"/>
  <c r="A109" i="9"/>
  <c r="X108" i="9"/>
  <c r="AV108" i="9" s="1"/>
  <c r="W108" i="9"/>
  <c r="AU108" i="9" s="1"/>
  <c r="V108" i="9"/>
  <c r="AT108" i="9" s="1"/>
  <c r="U108" i="9"/>
  <c r="AS108" i="9" s="1"/>
  <c r="T108" i="9"/>
  <c r="AR108" i="9" s="1"/>
  <c r="S108" i="9"/>
  <c r="AQ108" i="9" s="1"/>
  <c r="R108" i="9"/>
  <c r="AP108" i="9" s="1"/>
  <c r="Q108" i="9"/>
  <c r="AO108" i="9" s="1"/>
  <c r="P108" i="9"/>
  <c r="AN108" i="9" s="1"/>
  <c r="O108" i="9"/>
  <c r="AM108" i="9" s="1"/>
  <c r="N108" i="9"/>
  <c r="AL108" i="9" s="1"/>
  <c r="M108" i="9"/>
  <c r="AK108" i="9" s="1"/>
  <c r="L108" i="9"/>
  <c r="AJ108" i="9" s="1"/>
  <c r="K108" i="9"/>
  <c r="AI108" i="9" s="1"/>
  <c r="J108" i="9"/>
  <c r="AH108" i="9" s="1"/>
  <c r="I108" i="9"/>
  <c r="AG108" i="9" s="1"/>
  <c r="H108" i="9"/>
  <c r="AF108" i="9" s="1"/>
  <c r="G108" i="9"/>
  <c r="AE108" i="9" s="1"/>
  <c r="F108" i="9"/>
  <c r="AD108" i="9" s="1"/>
  <c r="E108" i="9"/>
  <c r="AC108" i="9" s="1"/>
  <c r="D108" i="9"/>
  <c r="AB108" i="9" s="1"/>
  <c r="C108" i="9"/>
  <c r="AA108" i="9" s="1"/>
  <c r="Z108" i="9" s="1"/>
  <c r="Y108" i="9" s="1"/>
  <c r="B108" i="9"/>
  <c r="A108" i="9"/>
  <c r="X107" i="9"/>
  <c r="AV107" i="9" s="1"/>
  <c r="W107" i="9"/>
  <c r="AU107" i="9" s="1"/>
  <c r="V107" i="9"/>
  <c r="AT107" i="9" s="1"/>
  <c r="U107" i="9"/>
  <c r="AS107" i="9" s="1"/>
  <c r="T107" i="9"/>
  <c r="AR107" i="9" s="1"/>
  <c r="S107" i="9"/>
  <c r="AQ107" i="9" s="1"/>
  <c r="R107" i="9"/>
  <c r="AP107" i="9" s="1"/>
  <c r="Q107" i="9"/>
  <c r="AO107" i="9" s="1"/>
  <c r="P107" i="9"/>
  <c r="AN107" i="9" s="1"/>
  <c r="O107" i="9"/>
  <c r="AM107" i="9" s="1"/>
  <c r="N107" i="9"/>
  <c r="AL107" i="9" s="1"/>
  <c r="M107" i="9"/>
  <c r="AK107" i="9" s="1"/>
  <c r="L107" i="9"/>
  <c r="AJ107" i="9" s="1"/>
  <c r="K107" i="9"/>
  <c r="AI107" i="9" s="1"/>
  <c r="J107" i="9"/>
  <c r="AH107" i="9" s="1"/>
  <c r="I107" i="9"/>
  <c r="AG107" i="9" s="1"/>
  <c r="H107" i="9"/>
  <c r="AF107" i="9" s="1"/>
  <c r="G107" i="9"/>
  <c r="AE107" i="9" s="1"/>
  <c r="F107" i="9"/>
  <c r="AD107" i="9" s="1"/>
  <c r="E107" i="9"/>
  <c r="AC107" i="9" s="1"/>
  <c r="D107" i="9"/>
  <c r="AB107" i="9" s="1"/>
  <c r="C107" i="9"/>
  <c r="AA107" i="9" s="1"/>
  <c r="Z107" i="9" s="1"/>
  <c r="Y107" i="9" s="1"/>
  <c r="B107" i="9"/>
  <c r="A107" i="9"/>
  <c r="X106" i="9"/>
  <c r="AV106" i="9" s="1"/>
  <c r="W106" i="9"/>
  <c r="AU106" i="9" s="1"/>
  <c r="V106" i="9"/>
  <c r="AT106" i="9" s="1"/>
  <c r="U106" i="9"/>
  <c r="AS106" i="9" s="1"/>
  <c r="T106" i="9"/>
  <c r="AR106" i="9" s="1"/>
  <c r="S106" i="9"/>
  <c r="AQ106" i="9" s="1"/>
  <c r="R106" i="9"/>
  <c r="AP106" i="9" s="1"/>
  <c r="Q106" i="9"/>
  <c r="AO106" i="9" s="1"/>
  <c r="P106" i="9"/>
  <c r="AN106" i="9" s="1"/>
  <c r="O106" i="9"/>
  <c r="AM106" i="9" s="1"/>
  <c r="N106" i="9"/>
  <c r="AL106" i="9" s="1"/>
  <c r="M106" i="9"/>
  <c r="AK106" i="9" s="1"/>
  <c r="L106" i="9"/>
  <c r="AJ106" i="9" s="1"/>
  <c r="K106" i="9"/>
  <c r="AI106" i="9" s="1"/>
  <c r="J106" i="9"/>
  <c r="AH106" i="9" s="1"/>
  <c r="I106" i="9"/>
  <c r="AG106" i="9" s="1"/>
  <c r="H106" i="9"/>
  <c r="AF106" i="9" s="1"/>
  <c r="G106" i="9"/>
  <c r="AE106" i="9" s="1"/>
  <c r="F106" i="9"/>
  <c r="AD106" i="9" s="1"/>
  <c r="E106" i="9"/>
  <c r="AC106" i="9" s="1"/>
  <c r="D106" i="9"/>
  <c r="AB106" i="9" s="1"/>
  <c r="C106" i="9"/>
  <c r="AA106" i="9" s="1"/>
  <c r="Z106" i="9" s="1"/>
  <c r="Y106" i="9" s="1"/>
  <c r="B106" i="9"/>
  <c r="A106" i="9"/>
  <c r="X105" i="9"/>
  <c r="AV105" i="9" s="1"/>
  <c r="W105" i="9"/>
  <c r="AU105" i="9" s="1"/>
  <c r="V105" i="9"/>
  <c r="AT105" i="9" s="1"/>
  <c r="U105" i="9"/>
  <c r="AS105" i="9" s="1"/>
  <c r="T105" i="9"/>
  <c r="AR105" i="9" s="1"/>
  <c r="S105" i="9"/>
  <c r="AQ105" i="9" s="1"/>
  <c r="R105" i="9"/>
  <c r="AP105" i="9" s="1"/>
  <c r="Q105" i="9"/>
  <c r="AO105" i="9" s="1"/>
  <c r="P105" i="9"/>
  <c r="AN105" i="9" s="1"/>
  <c r="O105" i="9"/>
  <c r="AM105" i="9" s="1"/>
  <c r="N105" i="9"/>
  <c r="AL105" i="9" s="1"/>
  <c r="M105" i="9"/>
  <c r="AK105" i="9" s="1"/>
  <c r="L105" i="9"/>
  <c r="AJ105" i="9" s="1"/>
  <c r="K105" i="9"/>
  <c r="AI105" i="9" s="1"/>
  <c r="J105" i="9"/>
  <c r="AH105" i="9" s="1"/>
  <c r="I105" i="9"/>
  <c r="AG105" i="9" s="1"/>
  <c r="H105" i="9"/>
  <c r="AF105" i="9" s="1"/>
  <c r="G105" i="9"/>
  <c r="AE105" i="9" s="1"/>
  <c r="F105" i="9"/>
  <c r="AD105" i="9" s="1"/>
  <c r="E105" i="9"/>
  <c r="AC105" i="9" s="1"/>
  <c r="D105" i="9"/>
  <c r="AB105" i="9" s="1"/>
  <c r="C105" i="9"/>
  <c r="AA105" i="9" s="1"/>
  <c r="Z105" i="9" s="1"/>
  <c r="Y105" i="9" s="1"/>
  <c r="B105" i="9"/>
  <c r="A105" i="9"/>
  <c r="X104" i="9"/>
  <c r="AV104" i="9" s="1"/>
  <c r="W104" i="9"/>
  <c r="AU104" i="9" s="1"/>
  <c r="V104" i="9"/>
  <c r="AT104" i="9" s="1"/>
  <c r="U104" i="9"/>
  <c r="AS104" i="9" s="1"/>
  <c r="T104" i="9"/>
  <c r="AR104" i="9" s="1"/>
  <c r="S104" i="9"/>
  <c r="AQ104" i="9" s="1"/>
  <c r="R104" i="9"/>
  <c r="AP104" i="9" s="1"/>
  <c r="Q104" i="9"/>
  <c r="AO104" i="9" s="1"/>
  <c r="P104" i="9"/>
  <c r="AN104" i="9" s="1"/>
  <c r="O104" i="9"/>
  <c r="AM104" i="9" s="1"/>
  <c r="N104" i="9"/>
  <c r="AL104" i="9" s="1"/>
  <c r="M104" i="9"/>
  <c r="AK104" i="9" s="1"/>
  <c r="L104" i="9"/>
  <c r="AJ104" i="9" s="1"/>
  <c r="K104" i="9"/>
  <c r="AI104" i="9" s="1"/>
  <c r="J104" i="9"/>
  <c r="AH104" i="9" s="1"/>
  <c r="I104" i="9"/>
  <c r="AG104" i="9" s="1"/>
  <c r="H104" i="9"/>
  <c r="AF104" i="9" s="1"/>
  <c r="G104" i="9"/>
  <c r="AE104" i="9" s="1"/>
  <c r="F104" i="9"/>
  <c r="AD104" i="9" s="1"/>
  <c r="E104" i="9"/>
  <c r="AC104" i="9" s="1"/>
  <c r="D104" i="9"/>
  <c r="AB104" i="9" s="1"/>
  <c r="C104" i="9"/>
  <c r="AA104" i="9" s="1"/>
  <c r="Z104" i="9" s="1"/>
  <c r="Y104" i="9" s="1"/>
  <c r="B104" i="9"/>
  <c r="A104" i="9"/>
  <c r="X103" i="9"/>
  <c r="AV103" i="9" s="1"/>
  <c r="W103" i="9"/>
  <c r="AU103" i="9" s="1"/>
  <c r="V103" i="9"/>
  <c r="AT103" i="9" s="1"/>
  <c r="U103" i="9"/>
  <c r="AS103" i="9" s="1"/>
  <c r="T103" i="9"/>
  <c r="AR103" i="9" s="1"/>
  <c r="S103" i="9"/>
  <c r="AQ103" i="9" s="1"/>
  <c r="R103" i="9"/>
  <c r="AP103" i="9" s="1"/>
  <c r="Q103" i="9"/>
  <c r="AO103" i="9" s="1"/>
  <c r="P103" i="9"/>
  <c r="AN103" i="9" s="1"/>
  <c r="O103" i="9"/>
  <c r="AM103" i="9" s="1"/>
  <c r="N103" i="9"/>
  <c r="AL103" i="9" s="1"/>
  <c r="M103" i="9"/>
  <c r="AK103" i="9" s="1"/>
  <c r="L103" i="9"/>
  <c r="AJ103" i="9" s="1"/>
  <c r="K103" i="9"/>
  <c r="AI103" i="9" s="1"/>
  <c r="J103" i="9"/>
  <c r="AH103" i="9" s="1"/>
  <c r="I103" i="9"/>
  <c r="AG103" i="9" s="1"/>
  <c r="H103" i="9"/>
  <c r="AF103" i="9" s="1"/>
  <c r="G103" i="9"/>
  <c r="AE103" i="9" s="1"/>
  <c r="F103" i="9"/>
  <c r="AD103" i="9" s="1"/>
  <c r="E103" i="9"/>
  <c r="AC103" i="9" s="1"/>
  <c r="D103" i="9"/>
  <c r="AB103" i="9" s="1"/>
  <c r="C103" i="9"/>
  <c r="AA103" i="9" s="1"/>
  <c r="Z103" i="9" s="1"/>
  <c r="Y103" i="9" s="1"/>
  <c r="B103" i="9"/>
  <c r="A103" i="9"/>
  <c r="X102" i="9"/>
  <c r="AV102" i="9" s="1"/>
  <c r="W102" i="9"/>
  <c r="AU102" i="9" s="1"/>
  <c r="V102" i="9"/>
  <c r="AT102" i="9" s="1"/>
  <c r="U102" i="9"/>
  <c r="AS102" i="9" s="1"/>
  <c r="T102" i="9"/>
  <c r="AR102" i="9" s="1"/>
  <c r="S102" i="9"/>
  <c r="AQ102" i="9" s="1"/>
  <c r="R102" i="9"/>
  <c r="AP102" i="9" s="1"/>
  <c r="Q102" i="9"/>
  <c r="AO102" i="9" s="1"/>
  <c r="P102" i="9"/>
  <c r="AN102" i="9" s="1"/>
  <c r="O102" i="9"/>
  <c r="AM102" i="9" s="1"/>
  <c r="N102" i="9"/>
  <c r="AL102" i="9" s="1"/>
  <c r="M102" i="9"/>
  <c r="AK102" i="9" s="1"/>
  <c r="L102" i="9"/>
  <c r="AJ102" i="9" s="1"/>
  <c r="K102" i="9"/>
  <c r="AI102" i="9" s="1"/>
  <c r="J102" i="9"/>
  <c r="AH102" i="9" s="1"/>
  <c r="I102" i="9"/>
  <c r="AG102" i="9" s="1"/>
  <c r="H102" i="9"/>
  <c r="AF102" i="9" s="1"/>
  <c r="G102" i="9"/>
  <c r="AE102" i="9" s="1"/>
  <c r="F102" i="9"/>
  <c r="AD102" i="9" s="1"/>
  <c r="E102" i="9"/>
  <c r="AC102" i="9" s="1"/>
  <c r="D102" i="9"/>
  <c r="AB102" i="9" s="1"/>
  <c r="C102" i="9"/>
  <c r="AA102" i="9" s="1"/>
  <c r="Z102" i="9" s="1"/>
  <c r="Y102" i="9" s="1"/>
  <c r="B102" i="9"/>
  <c r="A102" i="9"/>
  <c r="X101" i="9"/>
  <c r="AV101" i="9" s="1"/>
  <c r="W101" i="9"/>
  <c r="AU101" i="9" s="1"/>
  <c r="V101" i="9"/>
  <c r="AT101" i="9" s="1"/>
  <c r="U101" i="9"/>
  <c r="AS101" i="9" s="1"/>
  <c r="T101" i="9"/>
  <c r="AR101" i="9" s="1"/>
  <c r="S101" i="9"/>
  <c r="AQ101" i="9" s="1"/>
  <c r="R101" i="9"/>
  <c r="AP101" i="9" s="1"/>
  <c r="Q101" i="9"/>
  <c r="AO101" i="9" s="1"/>
  <c r="P101" i="9"/>
  <c r="AN101" i="9" s="1"/>
  <c r="O101" i="9"/>
  <c r="AM101" i="9" s="1"/>
  <c r="N101" i="9"/>
  <c r="AL101" i="9" s="1"/>
  <c r="M101" i="9"/>
  <c r="AK101" i="9" s="1"/>
  <c r="L101" i="9"/>
  <c r="AJ101" i="9" s="1"/>
  <c r="K101" i="9"/>
  <c r="AI101" i="9" s="1"/>
  <c r="J101" i="9"/>
  <c r="AH101" i="9" s="1"/>
  <c r="I101" i="9"/>
  <c r="AG101" i="9" s="1"/>
  <c r="H101" i="9"/>
  <c r="AF101" i="9" s="1"/>
  <c r="G101" i="9"/>
  <c r="AE101" i="9" s="1"/>
  <c r="F101" i="9"/>
  <c r="AD101" i="9" s="1"/>
  <c r="E101" i="9"/>
  <c r="AC101" i="9" s="1"/>
  <c r="D101" i="9"/>
  <c r="AB101" i="9" s="1"/>
  <c r="C101" i="9"/>
  <c r="AA101" i="9" s="1"/>
  <c r="Z101" i="9" s="1"/>
  <c r="Y101" i="9" s="1"/>
  <c r="B101" i="9"/>
  <c r="A101" i="9"/>
  <c r="X100" i="9"/>
  <c r="AV100" i="9" s="1"/>
  <c r="W100" i="9"/>
  <c r="AU100" i="9" s="1"/>
  <c r="V100" i="9"/>
  <c r="AT100" i="9" s="1"/>
  <c r="U100" i="9"/>
  <c r="AS100" i="9" s="1"/>
  <c r="T100" i="9"/>
  <c r="AR100" i="9" s="1"/>
  <c r="S100" i="9"/>
  <c r="AQ100" i="9" s="1"/>
  <c r="R100" i="9"/>
  <c r="AP100" i="9" s="1"/>
  <c r="Q100" i="9"/>
  <c r="AO100" i="9" s="1"/>
  <c r="P100" i="9"/>
  <c r="AN100" i="9" s="1"/>
  <c r="O100" i="9"/>
  <c r="AM100" i="9" s="1"/>
  <c r="N100" i="9"/>
  <c r="AL100" i="9" s="1"/>
  <c r="M100" i="9"/>
  <c r="AK100" i="9" s="1"/>
  <c r="L100" i="9"/>
  <c r="AJ100" i="9" s="1"/>
  <c r="K100" i="9"/>
  <c r="AI100" i="9" s="1"/>
  <c r="J100" i="9"/>
  <c r="AH100" i="9" s="1"/>
  <c r="I100" i="9"/>
  <c r="AG100" i="9" s="1"/>
  <c r="H100" i="9"/>
  <c r="AF100" i="9" s="1"/>
  <c r="G100" i="9"/>
  <c r="AE100" i="9" s="1"/>
  <c r="F100" i="9"/>
  <c r="AD100" i="9" s="1"/>
  <c r="E100" i="9"/>
  <c r="AC100" i="9" s="1"/>
  <c r="D100" i="9"/>
  <c r="AB100" i="9" s="1"/>
  <c r="C100" i="9"/>
  <c r="AA100" i="9" s="1"/>
  <c r="Z100" i="9" s="1"/>
  <c r="Y100" i="9" s="1"/>
  <c r="B100" i="9"/>
  <c r="A100" i="9"/>
  <c r="X99" i="9"/>
  <c r="AV99" i="9" s="1"/>
  <c r="W99" i="9"/>
  <c r="AU99" i="9" s="1"/>
  <c r="V99" i="9"/>
  <c r="AT99" i="9" s="1"/>
  <c r="U99" i="9"/>
  <c r="AS99" i="9" s="1"/>
  <c r="T99" i="9"/>
  <c r="AR99" i="9" s="1"/>
  <c r="S99" i="9"/>
  <c r="AQ99" i="9" s="1"/>
  <c r="R99" i="9"/>
  <c r="AP99" i="9" s="1"/>
  <c r="Q99" i="9"/>
  <c r="AO99" i="9" s="1"/>
  <c r="P99" i="9"/>
  <c r="AN99" i="9" s="1"/>
  <c r="O99" i="9"/>
  <c r="AM99" i="9" s="1"/>
  <c r="N99" i="9"/>
  <c r="AL99" i="9" s="1"/>
  <c r="M99" i="9"/>
  <c r="AK99" i="9" s="1"/>
  <c r="L99" i="9"/>
  <c r="AJ99" i="9" s="1"/>
  <c r="K99" i="9"/>
  <c r="AI99" i="9" s="1"/>
  <c r="J99" i="9"/>
  <c r="AH99" i="9" s="1"/>
  <c r="I99" i="9"/>
  <c r="AG99" i="9" s="1"/>
  <c r="H99" i="9"/>
  <c r="AF99" i="9" s="1"/>
  <c r="G99" i="9"/>
  <c r="AE99" i="9" s="1"/>
  <c r="F99" i="9"/>
  <c r="AD99" i="9" s="1"/>
  <c r="E99" i="9"/>
  <c r="AC99" i="9" s="1"/>
  <c r="D99" i="9"/>
  <c r="AB99" i="9" s="1"/>
  <c r="C99" i="9"/>
  <c r="AA99" i="9" s="1"/>
  <c r="Z99" i="9" s="1"/>
  <c r="Y99" i="9" s="1"/>
  <c r="B99" i="9"/>
  <c r="A99" i="9"/>
  <c r="X98" i="9"/>
  <c r="AV98" i="9" s="1"/>
  <c r="W98" i="9"/>
  <c r="AU98" i="9" s="1"/>
  <c r="V98" i="9"/>
  <c r="AT98" i="9" s="1"/>
  <c r="U98" i="9"/>
  <c r="AS98" i="9" s="1"/>
  <c r="T98" i="9"/>
  <c r="AR98" i="9" s="1"/>
  <c r="S98" i="9"/>
  <c r="AQ98" i="9" s="1"/>
  <c r="R98" i="9"/>
  <c r="AP98" i="9" s="1"/>
  <c r="Q98" i="9"/>
  <c r="AO98" i="9" s="1"/>
  <c r="P98" i="9"/>
  <c r="AN98" i="9" s="1"/>
  <c r="O98" i="9"/>
  <c r="AM98" i="9" s="1"/>
  <c r="N98" i="9"/>
  <c r="AL98" i="9" s="1"/>
  <c r="M98" i="9"/>
  <c r="AK98" i="9" s="1"/>
  <c r="L98" i="9"/>
  <c r="AJ98" i="9" s="1"/>
  <c r="K98" i="9"/>
  <c r="AI98" i="9" s="1"/>
  <c r="J98" i="9"/>
  <c r="AH98" i="9" s="1"/>
  <c r="I98" i="9"/>
  <c r="AG98" i="9" s="1"/>
  <c r="H98" i="9"/>
  <c r="AF98" i="9" s="1"/>
  <c r="G98" i="9"/>
  <c r="AE98" i="9" s="1"/>
  <c r="F98" i="9"/>
  <c r="AD98" i="9" s="1"/>
  <c r="E98" i="9"/>
  <c r="AC98" i="9" s="1"/>
  <c r="D98" i="9"/>
  <c r="AB98" i="9" s="1"/>
  <c r="C98" i="9"/>
  <c r="AA98" i="9" s="1"/>
  <c r="Z98" i="9" s="1"/>
  <c r="Y98" i="9" s="1"/>
  <c r="B98" i="9"/>
  <c r="A98" i="9"/>
  <c r="X97" i="9"/>
  <c r="AV97" i="9" s="1"/>
  <c r="W97" i="9"/>
  <c r="AU97" i="9" s="1"/>
  <c r="V97" i="9"/>
  <c r="AT97" i="9" s="1"/>
  <c r="U97" i="9"/>
  <c r="AS97" i="9" s="1"/>
  <c r="T97" i="9"/>
  <c r="AR97" i="9" s="1"/>
  <c r="S97" i="9"/>
  <c r="AQ97" i="9" s="1"/>
  <c r="R97" i="9"/>
  <c r="AP97" i="9" s="1"/>
  <c r="Q97" i="9"/>
  <c r="AO97" i="9" s="1"/>
  <c r="P97" i="9"/>
  <c r="AN97" i="9" s="1"/>
  <c r="O97" i="9"/>
  <c r="AM97" i="9" s="1"/>
  <c r="N97" i="9"/>
  <c r="AL97" i="9" s="1"/>
  <c r="M97" i="9"/>
  <c r="AK97" i="9" s="1"/>
  <c r="L97" i="9"/>
  <c r="AJ97" i="9" s="1"/>
  <c r="K97" i="9"/>
  <c r="AI97" i="9" s="1"/>
  <c r="J97" i="9"/>
  <c r="AH97" i="9" s="1"/>
  <c r="I97" i="9"/>
  <c r="AG97" i="9" s="1"/>
  <c r="H97" i="9"/>
  <c r="AF97" i="9" s="1"/>
  <c r="G97" i="9"/>
  <c r="AE97" i="9" s="1"/>
  <c r="F97" i="9"/>
  <c r="AD97" i="9" s="1"/>
  <c r="E97" i="9"/>
  <c r="AC97" i="9" s="1"/>
  <c r="D97" i="9"/>
  <c r="AB97" i="9" s="1"/>
  <c r="C97" i="9"/>
  <c r="AA97" i="9" s="1"/>
  <c r="Z97" i="9" s="1"/>
  <c r="Y97" i="9" s="1"/>
  <c r="B97" i="9"/>
  <c r="A97" i="9"/>
  <c r="X96" i="9"/>
  <c r="AV96" i="9" s="1"/>
  <c r="W96" i="9"/>
  <c r="AU96" i="9" s="1"/>
  <c r="V96" i="9"/>
  <c r="AT96" i="9" s="1"/>
  <c r="U96" i="9"/>
  <c r="AS96" i="9" s="1"/>
  <c r="T96" i="9"/>
  <c r="AR96" i="9" s="1"/>
  <c r="S96" i="9"/>
  <c r="AQ96" i="9" s="1"/>
  <c r="R96" i="9"/>
  <c r="AP96" i="9" s="1"/>
  <c r="Q96" i="9"/>
  <c r="AO96" i="9" s="1"/>
  <c r="P96" i="9"/>
  <c r="AN96" i="9" s="1"/>
  <c r="O96" i="9"/>
  <c r="AM96" i="9" s="1"/>
  <c r="N96" i="9"/>
  <c r="AL96" i="9" s="1"/>
  <c r="M96" i="9"/>
  <c r="AK96" i="9" s="1"/>
  <c r="L96" i="9"/>
  <c r="AJ96" i="9" s="1"/>
  <c r="K96" i="9"/>
  <c r="AI96" i="9" s="1"/>
  <c r="J96" i="9"/>
  <c r="AH96" i="9" s="1"/>
  <c r="I96" i="9"/>
  <c r="AG96" i="9" s="1"/>
  <c r="H96" i="9"/>
  <c r="AF96" i="9" s="1"/>
  <c r="G96" i="9"/>
  <c r="AE96" i="9" s="1"/>
  <c r="F96" i="9"/>
  <c r="AD96" i="9" s="1"/>
  <c r="E96" i="9"/>
  <c r="AC96" i="9" s="1"/>
  <c r="D96" i="9"/>
  <c r="AB96" i="9" s="1"/>
  <c r="C96" i="9"/>
  <c r="AA96" i="9" s="1"/>
  <c r="Z96" i="9" s="1"/>
  <c r="Y96" i="9" s="1"/>
  <c r="B96" i="9"/>
  <c r="A96" i="9"/>
  <c r="X95" i="9"/>
  <c r="AV95" i="9" s="1"/>
  <c r="W95" i="9"/>
  <c r="AU95" i="9" s="1"/>
  <c r="V95" i="9"/>
  <c r="AT95" i="9" s="1"/>
  <c r="U95" i="9"/>
  <c r="AS95" i="9" s="1"/>
  <c r="T95" i="9"/>
  <c r="AR95" i="9" s="1"/>
  <c r="S95" i="9"/>
  <c r="AQ95" i="9" s="1"/>
  <c r="R95" i="9"/>
  <c r="AP95" i="9" s="1"/>
  <c r="Q95" i="9"/>
  <c r="AO95" i="9" s="1"/>
  <c r="P95" i="9"/>
  <c r="AN95" i="9" s="1"/>
  <c r="O95" i="9"/>
  <c r="AM95" i="9" s="1"/>
  <c r="N95" i="9"/>
  <c r="AL95" i="9" s="1"/>
  <c r="M95" i="9"/>
  <c r="AK95" i="9" s="1"/>
  <c r="L95" i="9"/>
  <c r="AJ95" i="9" s="1"/>
  <c r="K95" i="9"/>
  <c r="AI95" i="9" s="1"/>
  <c r="J95" i="9"/>
  <c r="AH95" i="9" s="1"/>
  <c r="I95" i="9"/>
  <c r="AG95" i="9" s="1"/>
  <c r="H95" i="9"/>
  <c r="AF95" i="9" s="1"/>
  <c r="G95" i="9"/>
  <c r="AE95" i="9" s="1"/>
  <c r="F95" i="9"/>
  <c r="AD95" i="9" s="1"/>
  <c r="E95" i="9"/>
  <c r="AC95" i="9" s="1"/>
  <c r="D95" i="9"/>
  <c r="AB95" i="9" s="1"/>
  <c r="C95" i="9"/>
  <c r="AA95" i="9" s="1"/>
  <c r="Z95" i="9" s="1"/>
  <c r="Y95" i="9" s="1"/>
  <c r="B95" i="9"/>
  <c r="A95" i="9"/>
  <c r="X94" i="9"/>
  <c r="AV94" i="9" s="1"/>
  <c r="W94" i="9"/>
  <c r="AU94" i="9" s="1"/>
  <c r="V94" i="9"/>
  <c r="AT94" i="9" s="1"/>
  <c r="U94" i="9"/>
  <c r="AS94" i="9" s="1"/>
  <c r="T94" i="9"/>
  <c r="AR94" i="9" s="1"/>
  <c r="S94" i="9"/>
  <c r="AQ94" i="9" s="1"/>
  <c r="R94" i="9"/>
  <c r="AP94" i="9" s="1"/>
  <c r="Q94" i="9"/>
  <c r="AO94" i="9" s="1"/>
  <c r="P94" i="9"/>
  <c r="AN94" i="9" s="1"/>
  <c r="O94" i="9"/>
  <c r="AM94" i="9" s="1"/>
  <c r="N94" i="9"/>
  <c r="AL94" i="9" s="1"/>
  <c r="M94" i="9"/>
  <c r="AK94" i="9" s="1"/>
  <c r="L94" i="9"/>
  <c r="AJ94" i="9" s="1"/>
  <c r="K94" i="9"/>
  <c r="AI94" i="9" s="1"/>
  <c r="J94" i="9"/>
  <c r="AH94" i="9" s="1"/>
  <c r="I94" i="9"/>
  <c r="AG94" i="9" s="1"/>
  <c r="H94" i="9"/>
  <c r="AF94" i="9" s="1"/>
  <c r="G94" i="9"/>
  <c r="AE94" i="9" s="1"/>
  <c r="F94" i="9"/>
  <c r="AD94" i="9" s="1"/>
  <c r="E94" i="9"/>
  <c r="AC94" i="9" s="1"/>
  <c r="D94" i="9"/>
  <c r="AB94" i="9" s="1"/>
  <c r="C94" i="9"/>
  <c r="AA94" i="9" s="1"/>
  <c r="Z94" i="9" s="1"/>
  <c r="Y94" i="9" s="1"/>
  <c r="B94" i="9"/>
  <c r="A94" i="9"/>
  <c r="X93" i="9"/>
  <c r="AV93" i="9" s="1"/>
  <c r="W93" i="9"/>
  <c r="AU93" i="9" s="1"/>
  <c r="V93" i="9"/>
  <c r="AT93" i="9" s="1"/>
  <c r="U93" i="9"/>
  <c r="AS93" i="9" s="1"/>
  <c r="T93" i="9"/>
  <c r="AR93" i="9" s="1"/>
  <c r="S93" i="9"/>
  <c r="AQ93" i="9" s="1"/>
  <c r="R93" i="9"/>
  <c r="AP93" i="9" s="1"/>
  <c r="Q93" i="9"/>
  <c r="AO93" i="9" s="1"/>
  <c r="P93" i="9"/>
  <c r="AN93" i="9" s="1"/>
  <c r="O93" i="9"/>
  <c r="AM93" i="9" s="1"/>
  <c r="N93" i="9"/>
  <c r="AL93" i="9" s="1"/>
  <c r="M93" i="9"/>
  <c r="AK93" i="9" s="1"/>
  <c r="L93" i="9"/>
  <c r="AJ93" i="9" s="1"/>
  <c r="K93" i="9"/>
  <c r="AI93" i="9" s="1"/>
  <c r="J93" i="9"/>
  <c r="AH93" i="9" s="1"/>
  <c r="I93" i="9"/>
  <c r="AG93" i="9" s="1"/>
  <c r="H93" i="9"/>
  <c r="AF93" i="9" s="1"/>
  <c r="G93" i="9"/>
  <c r="AE93" i="9" s="1"/>
  <c r="F93" i="9"/>
  <c r="AD93" i="9" s="1"/>
  <c r="E93" i="9"/>
  <c r="AC93" i="9" s="1"/>
  <c r="D93" i="9"/>
  <c r="AB93" i="9" s="1"/>
  <c r="C93" i="9"/>
  <c r="AA93" i="9" s="1"/>
  <c r="Z93" i="9" s="1"/>
  <c r="Y93" i="9" s="1"/>
  <c r="B93" i="9"/>
  <c r="A93" i="9"/>
  <c r="X92" i="9"/>
  <c r="AV92" i="9" s="1"/>
  <c r="W92" i="9"/>
  <c r="AU92" i="9" s="1"/>
  <c r="V92" i="9"/>
  <c r="AT92" i="9" s="1"/>
  <c r="U92" i="9"/>
  <c r="AS92" i="9" s="1"/>
  <c r="T92" i="9"/>
  <c r="AR92" i="9" s="1"/>
  <c r="S92" i="9"/>
  <c r="AQ92" i="9" s="1"/>
  <c r="R92" i="9"/>
  <c r="AP92" i="9" s="1"/>
  <c r="Q92" i="9"/>
  <c r="AO92" i="9" s="1"/>
  <c r="P92" i="9"/>
  <c r="AN92" i="9" s="1"/>
  <c r="O92" i="9"/>
  <c r="AM92" i="9" s="1"/>
  <c r="N92" i="9"/>
  <c r="AL92" i="9" s="1"/>
  <c r="M92" i="9"/>
  <c r="AK92" i="9" s="1"/>
  <c r="L92" i="9"/>
  <c r="AJ92" i="9" s="1"/>
  <c r="K92" i="9"/>
  <c r="AI92" i="9" s="1"/>
  <c r="J92" i="9"/>
  <c r="AH92" i="9" s="1"/>
  <c r="I92" i="9"/>
  <c r="AG92" i="9" s="1"/>
  <c r="H92" i="9"/>
  <c r="AF92" i="9" s="1"/>
  <c r="G92" i="9"/>
  <c r="AE92" i="9" s="1"/>
  <c r="F92" i="9"/>
  <c r="AD92" i="9" s="1"/>
  <c r="E92" i="9"/>
  <c r="AC92" i="9" s="1"/>
  <c r="D92" i="9"/>
  <c r="AB92" i="9" s="1"/>
  <c r="C92" i="9"/>
  <c r="AA92" i="9" s="1"/>
  <c r="Z92" i="9" s="1"/>
  <c r="Y92" i="9" s="1"/>
  <c r="B92" i="9"/>
  <c r="A92" i="9"/>
  <c r="X91" i="9"/>
  <c r="AV91" i="9" s="1"/>
  <c r="W91" i="9"/>
  <c r="AU91" i="9" s="1"/>
  <c r="V91" i="9"/>
  <c r="AT91" i="9" s="1"/>
  <c r="U91" i="9"/>
  <c r="AS91" i="9" s="1"/>
  <c r="T91" i="9"/>
  <c r="AR91" i="9" s="1"/>
  <c r="S91" i="9"/>
  <c r="AQ91" i="9" s="1"/>
  <c r="R91" i="9"/>
  <c r="AP91" i="9" s="1"/>
  <c r="Q91" i="9"/>
  <c r="AO91" i="9" s="1"/>
  <c r="P91" i="9"/>
  <c r="AN91" i="9" s="1"/>
  <c r="O91" i="9"/>
  <c r="AM91" i="9" s="1"/>
  <c r="N91" i="9"/>
  <c r="AL91" i="9" s="1"/>
  <c r="M91" i="9"/>
  <c r="AK91" i="9" s="1"/>
  <c r="L91" i="9"/>
  <c r="AJ91" i="9" s="1"/>
  <c r="K91" i="9"/>
  <c r="AI91" i="9" s="1"/>
  <c r="J91" i="9"/>
  <c r="AH91" i="9" s="1"/>
  <c r="I91" i="9"/>
  <c r="AG91" i="9" s="1"/>
  <c r="H91" i="9"/>
  <c r="AF91" i="9" s="1"/>
  <c r="G91" i="9"/>
  <c r="AE91" i="9" s="1"/>
  <c r="F91" i="9"/>
  <c r="AD91" i="9" s="1"/>
  <c r="E91" i="9"/>
  <c r="AC91" i="9" s="1"/>
  <c r="D91" i="9"/>
  <c r="AB91" i="9" s="1"/>
  <c r="C91" i="9"/>
  <c r="AA91" i="9" s="1"/>
  <c r="Z91" i="9" s="1"/>
  <c r="Y91" i="9" s="1"/>
  <c r="B91" i="9"/>
  <c r="A91" i="9"/>
  <c r="X90" i="9"/>
  <c r="AV90" i="9" s="1"/>
  <c r="W90" i="9"/>
  <c r="AU90" i="9" s="1"/>
  <c r="V90" i="9"/>
  <c r="AT90" i="9" s="1"/>
  <c r="U90" i="9"/>
  <c r="AS90" i="9" s="1"/>
  <c r="T90" i="9"/>
  <c r="AR90" i="9" s="1"/>
  <c r="S90" i="9"/>
  <c r="AQ90" i="9" s="1"/>
  <c r="R90" i="9"/>
  <c r="AP90" i="9" s="1"/>
  <c r="Q90" i="9"/>
  <c r="AO90" i="9" s="1"/>
  <c r="P90" i="9"/>
  <c r="AN90" i="9" s="1"/>
  <c r="O90" i="9"/>
  <c r="AM90" i="9" s="1"/>
  <c r="N90" i="9"/>
  <c r="AL90" i="9" s="1"/>
  <c r="M90" i="9"/>
  <c r="AK90" i="9" s="1"/>
  <c r="L90" i="9"/>
  <c r="AJ90" i="9" s="1"/>
  <c r="K90" i="9"/>
  <c r="AI90" i="9" s="1"/>
  <c r="J90" i="9"/>
  <c r="AH90" i="9" s="1"/>
  <c r="I90" i="9"/>
  <c r="AG90" i="9" s="1"/>
  <c r="H90" i="9"/>
  <c r="AF90" i="9" s="1"/>
  <c r="G90" i="9"/>
  <c r="AE90" i="9" s="1"/>
  <c r="F90" i="9"/>
  <c r="AD90" i="9" s="1"/>
  <c r="E90" i="9"/>
  <c r="AC90" i="9" s="1"/>
  <c r="D90" i="9"/>
  <c r="AB90" i="9" s="1"/>
  <c r="C90" i="9"/>
  <c r="AA90" i="9" s="1"/>
  <c r="Z90" i="9" s="1"/>
  <c r="Y90" i="9" s="1"/>
  <c r="B90" i="9"/>
  <c r="A90" i="9"/>
  <c r="X89" i="9"/>
  <c r="AV89" i="9" s="1"/>
  <c r="W89" i="9"/>
  <c r="AU89" i="9" s="1"/>
  <c r="V89" i="9"/>
  <c r="AT89" i="9" s="1"/>
  <c r="U89" i="9"/>
  <c r="AS89" i="9" s="1"/>
  <c r="T89" i="9"/>
  <c r="AR89" i="9" s="1"/>
  <c r="S89" i="9"/>
  <c r="AQ89" i="9" s="1"/>
  <c r="R89" i="9"/>
  <c r="AP89" i="9" s="1"/>
  <c r="Q89" i="9"/>
  <c r="AO89" i="9" s="1"/>
  <c r="P89" i="9"/>
  <c r="AN89" i="9" s="1"/>
  <c r="O89" i="9"/>
  <c r="AM89" i="9" s="1"/>
  <c r="N89" i="9"/>
  <c r="AL89" i="9" s="1"/>
  <c r="M89" i="9"/>
  <c r="AK89" i="9" s="1"/>
  <c r="L89" i="9"/>
  <c r="AJ89" i="9" s="1"/>
  <c r="K89" i="9"/>
  <c r="AI89" i="9" s="1"/>
  <c r="J89" i="9"/>
  <c r="AH89" i="9" s="1"/>
  <c r="I89" i="9"/>
  <c r="AG89" i="9" s="1"/>
  <c r="H89" i="9"/>
  <c r="AF89" i="9" s="1"/>
  <c r="G89" i="9"/>
  <c r="AE89" i="9" s="1"/>
  <c r="F89" i="9"/>
  <c r="AD89" i="9" s="1"/>
  <c r="E89" i="9"/>
  <c r="AC89" i="9" s="1"/>
  <c r="D89" i="9"/>
  <c r="AB89" i="9" s="1"/>
  <c r="C89" i="9"/>
  <c r="AA89" i="9" s="1"/>
  <c r="Z89" i="9" s="1"/>
  <c r="Y89" i="9" s="1"/>
  <c r="B89" i="9"/>
  <c r="A89" i="9"/>
  <c r="X88" i="9"/>
  <c r="AV88" i="9" s="1"/>
  <c r="W88" i="9"/>
  <c r="AU88" i="9" s="1"/>
  <c r="V88" i="9"/>
  <c r="AT88" i="9" s="1"/>
  <c r="U88" i="9"/>
  <c r="AS88" i="9" s="1"/>
  <c r="T88" i="9"/>
  <c r="AR88" i="9" s="1"/>
  <c r="S88" i="9"/>
  <c r="AQ88" i="9" s="1"/>
  <c r="R88" i="9"/>
  <c r="AP88" i="9" s="1"/>
  <c r="Q88" i="9"/>
  <c r="AO88" i="9" s="1"/>
  <c r="P88" i="9"/>
  <c r="AN88" i="9" s="1"/>
  <c r="O88" i="9"/>
  <c r="AM88" i="9" s="1"/>
  <c r="N88" i="9"/>
  <c r="AL88" i="9" s="1"/>
  <c r="M88" i="9"/>
  <c r="AK88" i="9" s="1"/>
  <c r="L88" i="9"/>
  <c r="AJ88" i="9" s="1"/>
  <c r="K88" i="9"/>
  <c r="AI88" i="9" s="1"/>
  <c r="J88" i="9"/>
  <c r="AH88" i="9" s="1"/>
  <c r="I88" i="9"/>
  <c r="AG88" i="9" s="1"/>
  <c r="H88" i="9"/>
  <c r="AF88" i="9" s="1"/>
  <c r="G88" i="9"/>
  <c r="AE88" i="9" s="1"/>
  <c r="F88" i="9"/>
  <c r="AD88" i="9" s="1"/>
  <c r="E88" i="9"/>
  <c r="AC88" i="9" s="1"/>
  <c r="D88" i="9"/>
  <c r="AB88" i="9" s="1"/>
  <c r="C88" i="9"/>
  <c r="AA88" i="9" s="1"/>
  <c r="Z88" i="9" s="1"/>
  <c r="Y88" i="9" s="1"/>
  <c r="B88" i="9"/>
  <c r="A88" i="9"/>
  <c r="X87" i="9"/>
  <c r="AV87" i="9" s="1"/>
  <c r="W87" i="9"/>
  <c r="AU87" i="9" s="1"/>
  <c r="V87" i="9"/>
  <c r="AT87" i="9" s="1"/>
  <c r="U87" i="9"/>
  <c r="AS87" i="9" s="1"/>
  <c r="T87" i="9"/>
  <c r="AR87" i="9" s="1"/>
  <c r="S87" i="9"/>
  <c r="AQ87" i="9" s="1"/>
  <c r="R87" i="9"/>
  <c r="AP87" i="9" s="1"/>
  <c r="Q87" i="9"/>
  <c r="AO87" i="9" s="1"/>
  <c r="P87" i="9"/>
  <c r="AN87" i="9" s="1"/>
  <c r="O87" i="9"/>
  <c r="AM87" i="9" s="1"/>
  <c r="N87" i="9"/>
  <c r="AL87" i="9" s="1"/>
  <c r="M87" i="9"/>
  <c r="AK87" i="9" s="1"/>
  <c r="L87" i="9"/>
  <c r="AJ87" i="9" s="1"/>
  <c r="K87" i="9"/>
  <c r="AI87" i="9" s="1"/>
  <c r="J87" i="9"/>
  <c r="AH87" i="9" s="1"/>
  <c r="I87" i="9"/>
  <c r="AG87" i="9" s="1"/>
  <c r="H87" i="9"/>
  <c r="AF87" i="9" s="1"/>
  <c r="G87" i="9"/>
  <c r="AE87" i="9" s="1"/>
  <c r="F87" i="9"/>
  <c r="AD87" i="9" s="1"/>
  <c r="E87" i="9"/>
  <c r="AC87" i="9" s="1"/>
  <c r="D87" i="9"/>
  <c r="AB87" i="9" s="1"/>
  <c r="C87" i="9"/>
  <c r="AA87" i="9" s="1"/>
  <c r="Z87" i="9" s="1"/>
  <c r="Y87" i="9" s="1"/>
  <c r="B87" i="9"/>
  <c r="A87" i="9"/>
  <c r="X86" i="9"/>
  <c r="AV86" i="9" s="1"/>
  <c r="W86" i="9"/>
  <c r="AU86" i="9" s="1"/>
  <c r="V86" i="9"/>
  <c r="AT86" i="9" s="1"/>
  <c r="U86" i="9"/>
  <c r="AS86" i="9" s="1"/>
  <c r="T86" i="9"/>
  <c r="AR86" i="9" s="1"/>
  <c r="S86" i="9"/>
  <c r="AQ86" i="9" s="1"/>
  <c r="R86" i="9"/>
  <c r="AP86" i="9" s="1"/>
  <c r="Q86" i="9"/>
  <c r="AO86" i="9" s="1"/>
  <c r="P86" i="9"/>
  <c r="AN86" i="9" s="1"/>
  <c r="O86" i="9"/>
  <c r="AM86" i="9" s="1"/>
  <c r="N86" i="9"/>
  <c r="AL86" i="9" s="1"/>
  <c r="M86" i="9"/>
  <c r="AK86" i="9" s="1"/>
  <c r="L86" i="9"/>
  <c r="AJ86" i="9" s="1"/>
  <c r="K86" i="9"/>
  <c r="AI86" i="9" s="1"/>
  <c r="J86" i="9"/>
  <c r="AH86" i="9" s="1"/>
  <c r="I86" i="9"/>
  <c r="AG86" i="9" s="1"/>
  <c r="H86" i="9"/>
  <c r="AF86" i="9" s="1"/>
  <c r="G86" i="9"/>
  <c r="AE86" i="9" s="1"/>
  <c r="F86" i="9"/>
  <c r="AD86" i="9" s="1"/>
  <c r="E86" i="9"/>
  <c r="AC86" i="9" s="1"/>
  <c r="D86" i="9"/>
  <c r="AB86" i="9" s="1"/>
  <c r="C86" i="9"/>
  <c r="AA86" i="9" s="1"/>
  <c r="Z86" i="9" s="1"/>
  <c r="Y86" i="9" s="1"/>
  <c r="B86" i="9"/>
  <c r="A86" i="9"/>
  <c r="X85" i="9"/>
  <c r="AV85" i="9" s="1"/>
  <c r="W85" i="9"/>
  <c r="AU85" i="9" s="1"/>
  <c r="V85" i="9"/>
  <c r="AT85" i="9" s="1"/>
  <c r="U85" i="9"/>
  <c r="AS85" i="9" s="1"/>
  <c r="T85" i="9"/>
  <c r="AR85" i="9" s="1"/>
  <c r="S85" i="9"/>
  <c r="AQ85" i="9" s="1"/>
  <c r="R85" i="9"/>
  <c r="AP85" i="9" s="1"/>
  <c r="Q85" i="9"/>
  <c r="AO85" i="9" s="1"/>
  <c r="P85" i="9"/>
  <c r="AN85" i="9" s="1"/>
  <c r="O85" i="9"/>
  <c r="AM85" i="9" s="1"/>
  <c r="N85" i="9"/>
  <c r="AL85" i="9" s="1"/>
  <c r="M85" i="9"/>
  <c r="AK85" i="9" s="1"/>
  <c r="L85" i="9"/>
  <c r="AJ85" i="9" s="1"/>
  <c r="K85" i="9"/>
  <c r="AI85" i="9" s="1"/>
  <c r="J85" i="9"/>
  <c r="AH85" i="9" s="1"/>
  <c r="I85" i="9"/>
  <c r="AG85" i="9" s="1"/>
  <c r="H85" i="9"/>
  <c r="AF85" i="9" s="1"/>
  <c r="G85" i="9"/>
  <c r="AE85" i="9" s="1"/>
  <c r="F85" i="9"/>
  <c r="AD85" i="9" s="1"/>
  <c r="E85" i="9"/>
  <c r="AC85" i="9" s="1"/>
  <c r="D85" i="9"/>
  <c r="AB85" i="9" s="1"/>
  <c r="C85" i="9"/>
  <c r="AA85" i="9" s="1"/>
  <c r="Z85" i="9" s="1"/>
  <c r="Y85" i="9" s="1"/>
  <c r="B85" i="9"/>
  <c r="A85" i="9"/>
  <c r="X84" i="9"/>
  <c r="AV84" i="9" s="1"/>
  <c r="W84" i="9"/>
  <c r="AU84" i="9" s="1"/>
  <c r="V84" i="9"/>
  <c r="AT84" i="9" s="1"/>
  <c r="U84" i="9"/>
  <c r="AS84" i="9" s="1"/>
  <c r="T84" i="9"/>
  <c r="AR84" i="9" s="1"/>
  <c r="S84" i="9"/>
  <c r="AQ84" i="9" s="1"/>
  <c r="R84" i="9"/>
  <c r="AP84" i="9" s="1"/>
  <c r="Q84" i="9"/>
  <c r="AO84" i="9" s="1"/>
  <c r="P84" i="9"/>
  <c r="AN84" i="9" s="1"/>
  <c r="O84" i="9"/>
  <c r="AM84" i="9" s="1"/>
  <c r="N84" i="9"/>
  <c r="AL84" i="9" s="1"/>
  <c r="M84" i="9"/>
  <c r="AK84" i="9" s="1"/>
  <c r="L84" i="9"/>
  <c r="AJ84" i="9" s="1"/>
  <c r="K84" i="9"/>
  <c r="AI84" i="9" s="1"/>
  <c r="J84" i="9"/>
  <c r="AH84" i="9" s="1"/>
  <c r="I84" i="9"/>
  <c r="AG84" i="9" s="1"/>
  <c r="H84" i="9"/>
  <c r="AF84" i="9" s="1"/>
  <c r="G84" i="9"/>
  <c r="AE84" i="9" s="1"/>
  <c r="F84" i="9"/>
  <c r="AD84" i="9" s="1"/>
  <c r="E84" i="9"/>
  <c r="AC84" i="9" s="1"/>
  <c r="D84" i="9"/>
  <c r="AB84" i="9" s="1"/>
  <c r="C84" i="9"/>
  <c r="AA84" i="9" s="1"/>
  <c r="Z84" i="9" s="1"/>
  <c r="Y84" i="9" s="1"/>
  <c r="B84" i="9"/>
  <c r="A84" i="9"/>
  <c r="X83" i="9"/>
  <c r="AV83" i="9" s="1"/>
  <c r="W83" i="9"/>
  <c r="AU83" i="9" s="1"/>
  <c r="V83" i="9"/>
  <c r="AT83" i="9" s="1"/>
  <c r="U83" i="9"/>
  <c r="AS83" i="9" s="1"/>
  <c r="T83" i="9"/>
  <c r="AR83" i="9" s="1"/>
  <c r="S83" i="9"/>
  <c r="AQ83" i="9" s="1"/>
  <c r="R83" i="9"/>
  <c r="AP83" i="9" s="1"/>
  <c r="Q83" i="9"/>
  <c r="AO83" i="9" s="1"/>
  <c r="P83" i="9"/>
  <c r="AN83" i="9" s="1"/>
  <c r="O83" i="9"/>
  <c r="AM83" i="9" s="1"/>
  <c r="N83" i="9"/>
  <c r="AL83" i="9" s="1"/>
  <c r="M83" i="9"/>
  <c r="AK83" i="9" s="1"/>
  <c r="L83" i="9"/>
  <c r="AJ83" i="9" s="1"/>
  <c r="K83" i="9"/>
  <c r="AI83" i="9" s="1"/>
  <c r="J83" i="9"/>
  <c r="AH83" i="9" s="1"/>
  <c r="I83" i="9"/>
  <c r="AG83" i="9" s="1"/>
  <c r="H83" i="9"/>
  <c r="AF83" i="9" s="1"/>
  <c r="G83" i="9"/>
  <c r="AE83" i="9" s="1"/>
  <c r="F83" i="9"/>
  <c r="AD83" i="9" s="1"/>
  <c r="E83" i="9"/>
  <c r="AC83" i="9" s="1"/>
  <c r="D83" i="9"/>
  <c r="AB83" i="9" s="1"/>
  <c r="C83" i="9"/>
  <c r="AA83" i="9" s="1"/>
  <c r="Z83" i="9" s="1"/>
  <c r="Y83" i="9" s="1"/>
  <c r="B83" i="9"/>
  <c r="A83" i="9"/>
  <c r="X82" i="9"/>
  <c r="AV82" i="9" s="1"/>
  <c r="W82" i="9"/>
  <c r="AU82" i="9" s="1"/>
  <c r="V82" i="9"/>
  <c r="AT82" i="9" s="1"/>
  <c r="U82" i="9"/>
  <c r="AS82" i="9" s="1"/>
  <c r="T82" i="9"/>
  <c r="AR82" i="9" s="1"/>
  <c r="S82" i="9"/>
  <c r="AQ82" i="9" s="1"/>
  <c r="R82" i="9"/>
  <c r="AP82" i="9" s="1"/>
  <c r="Q82" i="9"/>
  <c r="AO82" i="9" s="1"/>
  <c r="P82" i="9"/>
  <c r="AN82" i="9" s="1"/>
  <c r="O82" i="9"/>
  <c r="AM82" i="9" s="1"/>
  <c r="N82" i="9"/>
  <c r="AL82" i="9" s="1"/>
  <c r="M82" i="9"/>
  <c r="AK82" i="9" s="1"/>
  <c r="L82" i="9"/>
  <c r="AJ82" i="9" s="1"/>
  <c r="K82" i="9"/>
  <c r="AI82" i="9" s="1"/>
  <c r="J82" i="9"/>
  <c r="AH82" i="9" s="1"/>
  <c r="I82" i="9"/>
  <c r="AG82" i="9" s="1"/>
  <c r="H82" i="9"/>
  <c r="AF82" i="9" s="1"/>
  <c r="G82" i="9"/>
  <c r="AE82" i="9" s="1"/>
  <c r="F82" i="9"/>
  <c r="AD82" i="9" s="1"/>
  <c r="E82" i="9"/>
  <c r="AC82" i="9" s="1"/>
  <c r="D82" i="9"/>
  <c r="AB82" i="9" s="1"/>
  <c r="C82" i="9"/>
  <c r="AA82" i="9" s="1"/>
  <c r="Z82" i="9" s="1"/>
  <c r="Y82" i="9" s="1"/>
  <c r="B82" i="9"/>
  <c r="A82" i="9"/>
  <c r="X81" i="9"/>
  <c r="AV81" i="9" s="1"/>
  <c r="W81" i="9"/>
  <c r="AU81" i="9" s="1"/>
  <c r="V81" i="9"/>
  <c r="AT81" i="9" s="1"/>
  <c r="U81" i="9"/>
  <c r="AS81" i="9" s="1"/>
  <c r="T81" i="9"/>
  <c r="AR81" i="9" s="1"/>
  <c r="S81" i="9"/>
  <c r="AQ81" i="9" s="1"/>
  <c r="R81" i="9"/>
  <c r="AP81" i="9" s="1"/>
  <c r="Q81" i="9"/>
  <c r="AO81" i="9" s="1"/>
  <c r="P81" i="9"/>
  <c r="AN81" i="9" s="1"/>
  <c r="O81" i="9"/>
  <c r="AM81" i="9" s="1"/>
  <c r="N81" i="9"/>
  <c r="AL81" i="9" s="1"/>
  <c r="M81" i="9"/>
  <c r="AK81" i="9" s="1"/>
  <c r="L81" i="9"/>
  <c r="AJ81" i="9" s="1"/>
  <c r="K81" i="9"/>
  <c r="AI81" i="9" s="1"/>
  <c r="J81" i="9"/>
  <c r="AH81" i="9" s="1"/>
  <c r="I81" i="9"/>
  <c r="AG81" i="9" s="1"/>
  <c r="H81" i="9"/>
  <c r="AF81" i="9" s="1"/>
  <c r="G81" i="9"/>
  <c r="AE81" i="9" s="1"/>
  <c r="F81" i="9"/>
  <c r="AD81" i="9" s="1"/>
  <c r="E81" i="9"/>
  <c r="AC81" i="9" s="1"/>
  <c r="D81" i="9"/>
  <c r="AB81" i="9" s="1"/>
  <c r="C81" i="9"/>
  <c r="AA81" i="9" s="1"/>
  <c r="Z81" i="9" s="1"/>
  <c r="Y81" i="9" s="1"/>
  <c r="B81" i="9"/>
  <c r="A81" i="9"/>
  <c r="X80" i="9"/>
  <c r="AV80" i="9" s="1"/>
  <c r="W80" i="9"/>
  <c r="AU80" i="9" s="1"/>
  <c r="V80" i="9"/>
  <c r="AT80" i="9" s="1"/>
  <c r="U80" i="9"/>
  <c r="AS80" i="9" s="1"/>
  <c r="T80" i="9"/>
  <c r="AR80" i="9" s="1"/>
  <c r="S80" i="9"/>
  <c r="AQ80" i="9" s="1"/>
  <c r="R80" i="9"/>
  <c r="AP80" i="9" s="1"/>
  <c r="Q80" i="9"/>
  <c r="AO80" i="9" s="1"/>
  <c r="P80" i="9"/>
  <c r="AN80" i="9" s="1"/>
  <c r="O80" i="9"/>
  <c r="AM80" i="9" s="1"/>
  <c r="N80" i="9"/>
  <c r="AL80" i="9" s="1"/>
  <c r="M80" i="9"/>
  <c r="AK80" i="9" s="1"/>
  <c r="L80" i="9"/>
  <c r="AJ80" i="9" s="1"/>
  <c r="K80" i="9"/>
  <c r="AI80" i="9" s="1"/>
  <c r="J80" i="9"/>
  <c r="AH80" i="9" s="1"/>
  <c r="I80" i="9"/>
  <c r="AG80" i="9" s="1"/>
  <c r="H80" i="9"/>
  <c r="AF80" i="9" s="1"/>
  <c r="G80" i="9"/>
  <c r="AE80" i="9" s="1"/>
  <c r="F80" i="9"/>
  <c r="AD80" i="9" s="1"/>
  <c r="E80" i="9"/>
  <c r="AC80" i="9" s="1"/>
  <c r="D80" i="9"/>
  <c r="AB80" i="9" s="1"/>
  <c r="C80" i="9"/>
  <c r="AA80" i="9" s="1"/>
  <c r="Z80" i="9" s="1"/>
  <c r="Y80" i="9" s="1"/>
  <c r="B80" i="9"/>
  <c r="A80" i="9"/>
  <c r="X79" i="9"/>
  <c r="AV79" i="9" s="1"/>
  <c r="W79" i="9"/>
  <c r="AU79" i="9" s="1"/>
  <c r="V79" i="9"/>
  <c r="AT79" i="9" s="1"/>
  <c r="U79" i="9"/>
  <c r="AS79" i="9" s="1"/>
  <c r="T79" i="9"/>
  <c r="AR79" i="9" s="1"/>
  <c r="S79" i="9"/>
  <c r="AQ79" i="9" s="1"/>
  <c r="R79" i="9"/>
  <c r="AP79" i="9" s="1"/>
  <c r="Q79" i="9"/>
  <c r="AO79" i="9" s="1"/>
  <c r="P79" i="9"/>
  <c r="AN79" i="9" s="1"/>
  <c r="O79" i="9"/>
  <c r="AM79" i="9" s="1"/>
  <c r="N79" i="9"/>
  <c r="AL79" i="9" s="1"/>
  <c r="M79" i="9"/>
  <c r="AK79" i="9" s="1"/>
  <c r="L79" i="9"/>
  <c r="AJ79" i="9" s="1"/>
  <c r="K79" i="9"/>
  <c r="AI79" i="9" s="1"/>
  <c r="J79" i="9"/>
  <c r="AH79" i="9" s="1"/>
  <c r="I79" i="9"/>
  <c r="AG79" i="9" s="1"/>
  <c r="H79" i="9"/>
  <c r="AF79" i="9" s="1"/>
  <c r="G79" i="9"/>
  <c r="AE79" i="9" s="1"/>
  <c r="F79" i="9"/>
  <c r="AD79" i="9" s="1"/>
  <c r="E79" i="9"/>
  <c r="AC79" i="9" s="1"/>
  <c r="D79" i="9"/>
  <c r="AB79" i="9" s="1"/>
  <c r="C79" i="9"/>
  <c r="AA79" i="9" s="1"/>
  <c r="Z79" i="9" s="1"/>
  <c r="Y79" i="9" s="1"/>
  <c r="B79" i="9"/>
  <c r="A79" i="9"/>
  <c r="X78" i="9"/>
  <c r="AV78" i="9" s="1"/>
  <c r="W78" i="9"/>
  <c r="AU78" i="9" s="1"/>
  <c r="V78" i="9"/>
  <c r="AT78" i="9" s="1"/>
  <c r="U78" i="9"/>
  <c r="AS78" i="9" s="1"/>
  <c r="T78" i="9"/>
  <c r="AR78" i="9" s="1"/>
  <c r="S78" i="9"/>
  <c r="AQ78" i="9" s="1"/>
  <c r="R78" i="9"/>
  <c r="AP78" i="9" s="1"/>
  <c r="Q78" i="9"/>
  <c r="AO78" i="9" s="1"/>
  <c r="P78" i="9"/>
  <c r="AN78" i="9" s="1"/>
  <c r="O78" i="9"/>
  <c r="AM78" i="9" s="1"/>
  <c r="N78" i="9"/>
  <c r="AL78" i="9" s="1"/>
  <c r="M78" i="9"/>
  <c r="AK78" i="9" s="1"/>
  <c r="L78" i="9"/>
  <c r="AJ78" i="9" s="1"/>
  <c r="K78" i="9"/>
  <c r="AI78" i="9" s="1"/>
  <c r="J78" i="9"/>
  <c r="AH78" i="9" s="1"/>
  <c r="I78" i="9"/>
  <c r="AG78" i="9" s="1"/>
  <c r="H78" i="9"/>
  <c r="AF78" i="9" s="1"/>
  <c r="G78" i="9"/>
  <c r="AE78" i="9" s="1"/>
  <c r="F78" i="9"/>
  <c r="AD78" i="9" s="1"/>
  <c r="E78" i="9"/>
  <c r="AC78" i="9" s="1"/>
  <c r="D78" i="9"/>
  <c r="AB78" i="9" s="1"/>
  <c r="C78" i="9"/>
  <c r="AA78" i="9" s="1"/>
  <c r="Z78" i="9" s="1"/>
  <c r="Y78" i="9" s="1"/>
  <c r="B78" i="9"/>
  <c r="A78" i="9"/>
  <c r="X77" i="9"/>
  <c r="AV77" i="9" s="1"/>
  <c r="W77" i="9"/>
  <c r="AU77" i="9" s="1"/>
  <c r="V77" i="9"/>
  <c r="AT77" i="9" s="1"/>
  <c r="U77" i="9"/>
  <c r="AS77" i="9" s="1"/>
  <c r="T77" i="9"/>
  <c r="AR77" i="9" s="1"/>
  <c r="S77" i="9"/>
  <c r="AQ77" i="9" s="1"/>
  <c r="R77" i="9"/>
  <c r="AP77" i="9" s="1"/>
  <c r="Q77" i="9"/>
  <c r="AO77" i="9" s="1"/>
  <c r="P77" i="9"/>
  <c r="AN77" i="9" s="1"/>
  <c r="O77" i="9"/>
  <c r="AM77" i="9" s="1"/>
  <c r="N77" i="9"/>
  <c r="AL77" i="9" s="1"/>
  <c r="M77" i="9"/>
  <c r="AK77" i="9" s="1"/>
  <c r="L77" i="9"/>
  <c r="AJ77" i="9" s="1"/>
  <c r="K77" i="9"/>
  <c r="AI77" i="9" s="1"/>
  <c r="J77" i="9"/>
  <c r="AH77" i="9" s="1"/>
  <c r="I77" i="9"/>
  <c r="AG77" i="9" s="1"/>
  <c r="H77" i="9"/>
  <c r="AF77" i="9" s="1"/>
  <c r="G77" i="9"/>
  <c r="AE77" i="9" s="1"/>
  <c r="F77" i="9"/>
  <c r="AD77" i="9" s="1"/>
  <c r="E77" i="9"/>
  <c r="AC77" i="9" s="1"/>
  <c r="D77" i="9"/>
  <c r="AB77" i="9" s="1"/>
  <c r="C77" i="9"/>
  <c r="AA77" i="9" s="1"/>
  <c r="Z77" i="9" s="1"/>
  <c r="Y77" i="9" s="1"/>
  <c r="B77" i="9"/>
  <c r="A77" i="9"/>
  <c r="X76" i="9"/>
  <c r="AV76" i="9" s="1"/>
  <c r="W76" i="9"/>
  <c r="AU76" i="9" s="1"/>
  <c r="V76" i="9"/>
  <c r="AT76" i="9" s="1"/>
  <c r="U76" i="9"/>
  <c r="AS76" i="9" s="1"/>
  <c r="T76" i="9"/>
  <c r="AR76" i="9" s="1"/>
  <c r="S76" i="9"/>
  <c r="AQ76" i="9" s="1"/>
  <c r="R76" i="9"/>
  <c r="AP76" i="9" s="1"/>
  <c r="Q76" i="9"/>
  <c r="AO76" i="9" s="1"/>
  <c r="P76" i="9"/>
  <c r="AN76" i="9" s="1"/>
  <c r="O76" i="9"/>
  <c r="AM76" i="9" s="1"/>
  <c r="N76" i="9"/>
  <c r="AL76" i="9" s="1"/>
  <c r="M76" i="9"/>
  <c r="AK76" i="9" s="1"/>
  <c r="L76" i="9"/>
  <c r="AJ76" i="9" s="1"/>
  <c r="K76" i="9"/>
  <c r="AI76" i="9" s="1"/>
  <c r="J76" i="9"/>
  <c r="AH76" i="9" s="1"/>
  <c r="I76" i="9"/>
  <c r="AG76" i="9" s="1"/>
  <c r="H76" i="9"/>
  <c r="AF76" i="9" s="1"/>
  <c r="G76" i="9"/>
  <c r="AE76" i="9" s="1"/>
  <c r="F76" i="9"/>
  <c r="AD76" i="9" s="1"/>
  <c r="E76" i="9"/>
  <c r="AC76" i="9" s="1"/>
  <c r="D76" i="9"/>
  <c r="AB76" i="9" s="1"/>
  <c r="C76" i="9"/>
  <c r="AA76" i="9" s="1"/>
  <c r="Z76" i="9" s="1"/>
  <c r="Y76" i="9" s="1"/>
  <c r="B76" i="9"/>
  <c r="A76" i="9"/>
  <c r="X75" i="9"/>
  <c r="AV75" i="9" s="1"/>
  <c r="W75" i="9"/>
  <c r="AU75" i="9" s="1"/>
  <c r="V75" i="9"/>
  <c r="AT75" i="9" s="1"/>
  <c r="U75" i="9"/>
  <c r="AS75" i="9" s="1"/>
  <c r="T75" i="9"/>
  <c r="AR75" i="9" s="1"/>
  <c r="S75" i="9"/>
  <c r="AQ75" i="9" s="1"/>
  <c r="R75" i="9"/>
  <c r="AP75" i="9" s="1"/>
  <c r="Q75" i="9"/>
  <c r="AO75" i="9" s="1"/>
  <c r="P75" i="9"/>
  <c r="AN75" i="9" s="1"/>
  <c r="O75" i="9"/>
  <c r="AM75" i="9" s="1"/>
  <c r="N75" i="9"/>
  <c r="AL75" i="9" s="1"/>
  <c r="M75" i="9"/>
  <c r="AK75" i="9" s="1"/>
  <c r="L75" i="9"/>
  <c r="AJ75" i="9" s="1"/>
  <c r="K75" i="9"/>
  <c r="AI75" i="9" s="1"/>
  <c r="J75" i="9"/>
  <c r="AH75" i="9" s="1"/>
  <c r="I75" i="9"/>
  <c r="AG75" i="9" s="1"/>
  <c r="H75" i="9"/>
  <c r="AF75" i="9" s="1"/>
  <c r="G75" i="9"/>
  <c r="AE75" i="9" s="1"/>
  <c r="F75" i="9"/>
  <c r="AD75" i="9" s="1"/>
  <c r="E75" i="9"/>
  <c r="AC75" i="9" s="1"/>
  <c r="D75" i="9"/>
  <c r="AB75" i="9" s="1"/>
  <c r="C75" i="9"/>
  <c r="AA75" i="9" s="1"/>
  <c r="Z75" i="9" s="1"/>
  <c r="Y75" i="9" s="1"/>
  <c r="B75" i="9"/>
  <c r="A75" i="9"/>
  <c r="X74" i="9"/>
  <c r="AV74" i="9" s="1"/>
  <c r="W74" i="9"/>
  <c r="AU74" i="9" s="1"/>
  <c r="V74" i="9"/>
  <c r="AT74" i="9" s="1"/>
  <c r="U74" i="9"/>
  <c r="AS74" i="9" s="1"/>
  <c r="T74" i="9"/>
  <c r="AR74" i="9" s="1"/>
  <c r="S74" i="9"/>
  <c r="AQ74" i="9" s="1"/>
  <c r="R74" i="9"/>
  <c r="AP74" i="9" s="1"/>
  <c r="Q74" i="9"/>
  <c r="AO74" i="9" s="1"/>
  <c r="P74" i="9"/>
  <c r="AN74" i="9" s="1"/>
  <c r="O74" i="9"/>
  <c r="AM74" i="9" s="1"/>
  <c r="N74" i="9"/>
  <c r="AL74" i="9" s="1"/>
  <c r="M74" i="9"/>
  <c r="AK74" i="9" s="1"/>
  <c r="L74" i="9"/>
  <c r="AJ74" i="9" s="1"/>
  <c r="K74" i="9"/>
  <c r="AI74" i="9" s="1"/>
  <c r="J74" i="9"/>
  <c r="AH74" i="9" s="1"/>
  <c r="I74" i="9"/>
  <c r="AG74" i="9" s="1"/>
  <c r="H74" i="9"/>
  <c r="AF74" i="9" s="1"/>
  <c r="G74" i="9"/>
  <c r="AE74" i="9" s="1"/>
  <c r="F74" i="9"/>
  <c r="AD74" i="9" s="1"/>
  <c r="E74" i="9"/>
  <c r="AC74" i="9" s="1"/>
  <c r="D74" i="9"/>
  <c r="AB74" i="9" s="1"/>
  <c r="C74" i="9"/>
  <c r="AA74" i="9" s="1"/>
  <c r="Z74" i="9" s="1"/>
  <c r="Y74" i="9" s="1"/>
  <c r="B74" i="9"/>
  <c r="A74" i="9"/>
  <c r="X73" i="9"/>
  <c r="AV73" i="9" s="1"/>
  <c r="W73" i="9"/>
  <c r="AU73" i="9" s="1"/>
  <c r="V73" i="9"/>
  <c r="AT73" i="9" s="1"/>
  <c r="U73" i="9"/>
  <c r="AS73" i="9" s="1"/>
  <c r="T73" i="9"/>
  <c r="AR73" i="9" s="1"/>
  <c r="S73" i="9"/>
  <c r="AQ73" i="9" s="1"/>
  <c r="R73" i="9"/>
  <c r="AP73" i="9" s="1"/>
  <c r="Q73" i="9"/>
  <c r="AO73" i="9" s="1"/>
  <c r="P73" i="9"/>
  <c r="AN73" i="9" s="1"/>
  <c r="O73" i="9"/>
  <c r="AM73" i="9" s="1"/>
  <c r="N73" i="9"/>
  <c r="AL73" i="9" s="1"/>
  <c r="M73" i="9"/>
  <c r="AK73" i="9" s="1"/>
  <c r="L73" i="9"/>
  <c r="AJ73" i="9" s="1"/>
  <c r="K73" i="9"/>
  <c r="AI73" i="9" s="1"/>
  <c r="J73" i="9"/>
  <c r="AH73" i="9" s="1"/>
  <c r="I73" i="9"/>
  <c r="AG73" i="9" s="1"/>
  <c r="H73" i="9"/>
  <c r="AF73" i="9" s="1"/>
  <c r="G73" i="9"/>
  <c r="AE73" i="9" s="1"/>
  <c r="F73" i="9"/>
  <c r="AD73" i="9" s="1"/>
  <c r="E73" i="9"/>
  <c r="AC73" i="9" s="1"/>
  <c r="D73" i="9"/>
  <c r="AB73" i="9" s="1"/>
  <c r="C73" i="9"/>
  <c r="AA73" i="9" s="1"/>
  <c r="Z73" i="9" s="1"/>
  <c r="Y73" i="9" s="1"/>
  <c r="B73" i="9"/>
  <c r="A73" i="9"/>
  <c r="X72" i="9"/>
  <c r="AV72" i="9" s="1"/>
  <c r="W72" i="9"/>
  <c r="AU72" i="9" s="1"/>
  <c r="V72" i="9"/>
  <c r="AT72" i="9" s="1"/>
  <c r="U72" i="9"/>
  <c r="AS72" i="9" s="1"/>
  <c r="T72" i="9"/>
  <c r="AR72" i="9" s="1"/>
  <c r="S72" i="9"/>
  <c r="AQ72" i="9" s="1"/>
  <c r="R72" i="9"/>
  <c r="AP72" i="9" s="1"/>
  <c r="Q72" i="9"/>
  <c r="AO72" i="9" s="1"/>
  <c r="P72" i="9"/>
  <c r="AN72" i="9" s="1"/>
  <c r="O72" i="9"/>
  <c r="AM72" i="9" s="1"/>
  <c r="N72" i="9"/>
  <c r="AL72" i="9" s="1"/>
  <c r="M72" i="9"/>
  <c r="AK72" i="9" s="1"/>
  <c r="L72" i="9"/>
  <c r="AJ72" i="9" s="1"/>
  <c r="K72" i="9"/>
  <c r="AI72" i="9" s="1"/>
  <c r="J72" i="9"/>
  <c r="AH72" i="9" s="1"/>
  <c r="I72" i="9"/>
  <c r="AG72" i="9" s="1"/>
  <c r="H72" i="9"/>
  <c r="AF72" i="9" s="1"/>
  <c r="G72" i="9"/>
  <c r="AE72" i="9" s="1"/>
  <c r="F72" i="9"/>
  <c r="AD72" i="9" s="1"/>
  <c r="E72" i="9"/>
  <c r="AC72" i="9" s="1"/>
  <c r="D72" i="9"/>
  <c r="AB72" i="9" s="1"/>
  <c r="C72" i="9"/>
  <c r="AA72" i="9" s="1"/>
  <c r="Z72" i="9" s="1"/>
  <c r="Y72" i="9" s="1"/>
  <c r="B72" i="9"/>
  <c r="A72" i="9"/>
  <c r="X71" i="9"/>
  <c r="AV71" i="9" s="1"/>
  <c r="W71" i="9"/>
  <c r="AU71" i="9" s="1"/>
  <c r="V71" i="9"/>
  <c r="AT71" i="9" s="1"/>
  <c r="U71" i="9"/>
  <c r="AS71" i="9" s="1"/>
  <c r="T71" i="9"/>
  <c r="AR71" i="9" s="1"/>
  <c r="S71" i="9"/>
  <c r="AQ71" i="9" s="1"/>
  <c r="R71" i="9"/>
  <c r="AP71" i="9" s="1"/>
  <c r="Q71" i="9"/>
  <c r="AO71" i="9" s="1"/>
  <c r="P71" i="9"/>
  <c r="AN71" i="9" s="1"/>
  <c r="O71" i="9"/>
  <c r="AM71" i="9" s="1"/>
  <c r="N71" i="9"/>
  <c r="AL71" i="9" s="1"/>
  <c r="M71" i="9"/>
  <c r="AK71" i="9" s="1"/>
  <c r="L71" i="9"/>
  <c r="AJ71" i="9" s="1"/>
  <c r="K71" i="9"/>
  <c r="AI71" i="9" s="1"/>
  <c r="J71" i="9"/>
  <c r="AH71" i="9" s="1"/>
  <c r="I71" i="9"/>
  <c r="AG71" i="9" s="1"/>
  <c r="H71" i="9"/>
  <c r="AF71" i="9" s="1"/>
  <c r="G71" i="9"/>
  <c r="AE71" i="9" s="1"/>
  <c r="F71" i="9"/>
  <c r="AD71" i="9" s="1"/>
  <c r="E71" i="9"/>
  <c r="AC71" i="9" s="1"/>
  <c r="D71" i="9"/>
  <c r="AB71" i="9" s="1"/>
  <c r="C71" i="9"/>
  <c r="AA71" i="9" s="1"/>
  <c r="Z71" i="9" s="1"/>
  <c r="Y71" i="9" s="1"/>
  <c r="B71" i="9"/>
  <c r="A71" i="9"/>
  <c r="X70" i="9"/>
  <c r="AV70" i="9" s="1"/>
  <c r="W70" i="9"/>
  <c r="AU70" i="9" s="1"/>
  <c r="V70" i="9"/>
  <c r="AT70" i="9" s="1"/>
  <c r="U70" i="9"/>
  <c r="AS70" i="9" s="1"/>
  <c r="T70" i="9"/>
  <c r="AR70" i="9" s="1"/>
  <c r="S70" i="9"/>
  <c r="AQ70" i="9" s="1"/>
  <c r="R70" i="9"/>
  <c r="AP70" i="9" s="1"/>
  <c r="Q70" i="9"/>
  <c r="AO70" i="9" s="1"/>
  <c r="P70" i="9"/>
  <c r="AN70" i="9" s="1"/>
  <c r="O70" i="9"/>
  <c r="AM70" i="9" s="1"/>
  <c r="N70" i="9"/>
  <c r="AL70" i="9" s="1"/>
  <c r="M70" i="9"/>
  <c r="AK70" i="9" s="1"/>
  <c r="L70" i="9"/>
  <c r="AJ70" i="9" s="1"/>
  <c r="K70" i="9"/>
  <c r="AI70" i="9" s="1"/>
  <c r="J70" i="9"/>
  <c r="AH70" i="9" s="1"/>
  <c r="I70" i="9"/>
  <c r="AG70" i="9" s="1"/>
  <c r="H70" i="9"/>
  <c r="AF70" i="9" s="1"/>
  <c r="G70" i="9"/>
  <c r="AE70" i="9" s="1"/>
  <c r="F70" i="9"/>
  <c r="AD70" i="9" s="1"/>
  <c r="E70" i="9"/>
  <c r="AC70" i="9" s="1"/>
  <c r="D70" i="9"/>
  <c r="AB70" i="9" s="1"/>
  <c r="C70" i="9"/>
  <c r="AA70" i="9" s="1"/>
  <c r="Z70" i="9" s="1"/>
  <c r="Y70" i="9" s="1"/>
  <c r="B70" i="9"/>
  <c r="A70" i="9"/>
  <c r="X69" i="9"/>
  <c r="AV69" i="9" s="1"/>
  <c r="W69" i="9"/>
  <c r="AU69" i="9" s="1"/>
  <c r="V69" i="9"/>
  <c r="AT69" i="9" s="1"/>
  <c r="U69" i="9"/>
  <c r="AS69" i="9" s="1"/>
  <c r="T69" i="9"/>
  <c r="AR69" i="9" s="1"/>
  <c r="S69" i="9"/>
  <c r="AQ69" i="9" s="1"/>
  <c r="R69" i="9"/>
  <c r="AP69" i="9" s="1"/>
  <c r="Q69" i="9"/>
  <c r="AO69" i="9" s="1"/>
  <c r="P69" i="9"/>
  <c r="AN69" i="9" s="1"/>
  <c r="O69" i="9"/>
  <c r="AM69" i="9" s="1"/>
  <c r="N69" i="9"/>
  <c r="AL69" i="9" s="1"/>
  <c r="M69" i="9"/>
  <c r="AK69" i="9" s="1"/>
  <c r="L69" i="9"/>
  <c r="AJ69" i="9" s="1"/>
  <c r="K69" i="9"/>
  <c r="AI69" i="9" s="1"/>
  <c r="J69" i="9"/>
  <c r="AH69" i="9" s="1"/>
  <c r="I69" i="9"/>
  <c r="AG69" i="9" s="1"/>
  <c r="H69" i="9"/>
  <c r="AF69" i="9" s="1"/>
  <c r="G69" i="9"/>
  <c r="AE69" i="9" s="1"/>
  <c r="F69" i="9"/>
  <c r="AD69" i="9" s="1"/>
  <c r="E69" i="9"/>
  <c r="AC69" i="9" s="1"/>
  <c r="D69" i="9"/>
  <c r="AB69" i="9" s="1"/>
  <c r="C69" i="9"/>
  <c r="AA69" i="9" s="1"/>
  <c r="Z69" i="9" s="1"/>
  <c r="Y69" i="9" s="1"/>
  <c r="B69" i="9"/>
  <c r="A69" i="9"/>
  <c r="X68" i="9"/>
  <c r="AV68" i="9" s="1"/>
  <c r="W68" i="9"/>
  <c r="AU68" i="9" s="1"/>
  <c r="V68" i="9"/>
  <c r="AT68" i="9" s="1"/>
  <c r="U68" i="9"/>
  <c r="AS68" i="9" s="1"/>
  <c r="T68" i="9"/>
  <c r="AR68" i="9" s="1"/>
  <c r="S68" i="9"/>
  <c r="AQ68" i="9" s="1"/>
  <c r="R68" i="9"/>
  <c r="AP68" i="9" s="1"/>
  <c r="Q68" i="9"/>
  <c r="AO68" i="9" s="1"/>
  <c r="P68" i="9"/>
  <c r="AN68" i="9" s="1"/>
  <c r="O68" i="9"/>
  <c r="AM68" i="9" s="1"/>
  <c r="N68" i="9"/>
  <c r="AL68" i="9" s="1"/>
  <c r="M68" i="9"/>
  <c r="AK68" i="9" s="1"/>
  <c r="L68" i="9"/>
  <c r="AJ68" i="9" s="1"/>
  <c r="K68" i="9"/>
  <c r="AI68" i="9" s="1"/>
  <c r="J68" i="9"/>
  <c r="AH68" i="9" s="1"/>
  <c r="I68" i="9"/>
  <c r="AG68" i="9" s="1"/>
  <c r="H68" i="9"/>
  <c r="AF68" i="9" s="1"/>
  <c r="G68" i="9"/>
  <c r="AE68" i="9" s="1"/>
  <c r="F68" i="9"/>
  <c r="AD68" i="9" s="1"/>
  <c r="E68" i="9"/>
  <c r="AC68" i="9" s="1"/>
  <c r="D68" i="9"/>
  <c r="AB68" i="9" s="1"/>
  <c r="C68" i="9"/>
  <c r="AA68" i="9" s="1"/>
  <c r="Z68" i="9" s="1"/>
  <c r="Y68" i="9" s="1"/>
  <c r="B68" i="9"/>
  <c r="A68" i="9"/>
  <c r="X67" i="9"/>
  <c r="AV67" i="9" s="1"/>
  <c r="W67" i="9"/>
  <c r="AU67" i="9" s="1"/>
  <c r="V67" i="9"/>
  <c r="AT67" i="9" s="1"/>
  <c r="U67" i="9"/>
  <c r="AS67" i="9" s="1"/>
  <c r="T67" i="9"/>
  <c r="AR67" i="9" s="1"/>
  <c r="S67" i="9"/>
  <c r="AQ67" i="9" s="1"/>
  <c r="R67" i="9"/>
  <c r="AP67" i="9" s="1"/>
  <c r="Q67" i="9"/>
  <c r="AO67" i="9" s="1"/>
  <c r="P67" i="9"/>
  <c r="AN67" i="9" s="1"/>
  <c r="O67" i="9"/>
  <c r="AM67" i="9" s="1"/>
  <c r="N67" i="9"/>
  <c r="AL67" i="9" s="1"/>
  <c r="M67" i="9"/>
  <c r="AK67" i="9" s="1"/>
  <c r="L67" i="9"/>
  <c r="AJ67" i="9" s="1"/>
  <c r="K67" i="9"/>
  <c r="AI67" i="9" s="1"/>
  <c r="J67" i="9"/>
  <c r="AH67" i="9" s="1"/>
  <c r="I67" i="9"/>
  <c r="AG67" i="9" s="1"/>
  <c r="H67" i="9"/>
  <c r="AF67" i="9" s="1"/>
  <c r="G67" i="9"/>
  <c r="AE67" i="9" s="1"/>
  <c r="F67" i="9"/>
  <c r="AD67" i="9" s="1"/>
  <c r="E67" i="9"/>
  <c r="AC67" i="9" s="1"/>
  <c r="D67" i="9"/>
  <c r="AB67" i="9" s="1"/>
  <c r="C67" i="9"/>
  <c r="AA67" i="9" s="1"/>
  <c r="Z67" i="9" s="1"/>
  <c r="Y67" i="9" s="1"/>
  <c r="B67" i="9"/>
  <c r="A67" i="9"/>
  <c r="X66" i="9"/>
  <c r="AV66" i="9" s="1"/>
  <c r="W66" i="9"/>
  <c r="AU66" i="9" s="1"/>
  <c r="V66" i="9"/>
  <c r="AT66" i="9" s="1"/>
  <c r="U66" i="9"/>
  <c r="AS66" i="9" s="1"/>
  <c r="T66" i="9"/>
  <c r="AR66" i="9" s="1"/>
  <c r="S66" i="9"/>
  <c r="AQ66" i="9" s="1"/>
  <c r="R66" i="9"/>
  <c r="AP66" i="9" s="1"/>
  <c r="Q66" i="9"/>
  <c r="AO66" i="9" s="1"/>
  <c r="P66" i="9"/>
  <c r="AN66" i="9" s="1"/>
  <c r="O66" i="9"/>
  <c r="AM66" i="9" s="1"/>
  <c r="N66" i="9"/>
  <c r="AL66" i="9" s="1"/>
  <c r="M66" i="9"/>
  <c r="AK66" i="9" s="1"/>
  <c r="L66" i="9"/>
  <c r="AJ66" i="9" s="1"/>
  <c r="K66" i="9"/>
  <c r="AI66" i="9" s="1"/>
  <c r="J66" i="9"/>
  <c r="AH66" i="9" s="1"/>
  <c r="I66" i="9"/>
  <c r="AG66" i="9" s="1"/>
  <c r="H66" i="9"/>
  <c r="AF66" i="9" s="1"/>
  <c r="G66" i="9"/>
  <c r="AE66" i="9" s="1"/>
  <c r="F66" i="9"/>
  <c r="AD66" i="9" s="1"/>
  <c r="E66" i="9"/>
  <c r="AC66" i="9" s="1"/>
  <c r="D66" i="9"/>
  <c r="AB66" i="9" s="1"/>
  <c r="C66" i="9"/>
  <c r="AA66" i="9" s="1"/>
  <c r="Z66" i="9" s="1"/>
  <c r="Y66" i="9" s="1"/>
  <c r="B66" i="9"/>
  <c r="A66" i="9"/>
  <c r="X65" i="9"/>
  <c r="AV65" i="9" s="1"/>
  <c r="W65" i="9"/>
  <c r="AU65" i="9" s="1"/>
  <c r="V65" i="9"/>
  <c r="AT65" i="9" s="1"/>
  <c r="U65" i="9"/>
  <c r="AS65" i="9" s="1"/>
  <c r="T65" i="9"/>
  <c r="AR65" i="9" s="1"/>
  <c r="S65" i="9"/>
  <c r="AQ65" i="9" s="1"/>
  <c r="R65" i="9"/>
  <c r="AP65" i="9" s="1"/>
  <c r="Q65" i="9"/>
  <c r="AO65" i="9" s="1"/>
  <c r="P65" i="9"/>
  <c r="AN65" i="9" s="1"/>
  <c r="O65" i="9"/>
  <c r="AM65" i="9" s="1"/>
  <c r="N65" i="9"/>
  <c r="AL65" i="9" s="1"/>
  <c r="M65" i="9"/>
  <c r="AK65" i="9" s="1"/>
  <c r="L65" i="9"/>
  <c r="AJ65" i="9" s="1"/>
  <c r="K65" i="9"/>
  <c r="AI65" i="9" s="1"/>
  <c r="J65" i="9"/>
  <c r="AH65" i="9" s="1"/>
  <c r="I65" i="9"/>
  <c r="AG65" i="9" s="1"/>
  <c r="H65" i="9"/>
  <c r="AF65" i="9" s="1"/>
  <c r="G65" i="9"/>
  <c r="AE65" i="9" s="1"/>
  <c r="F65" i="9"/>
  <c r="AD65" i="9" s="1"/>
  <c r="E65" i="9"/>
  <c r="AC65" i="9" s="1"/>
  <c r="D65" i="9"/>
  <c r="AB65" i="9" s="1"/>
  <c r="C65" i="9"/>
  <c r="AA65" i="9" s="1"/>
  <c r="Z65" i="9" s="1"/>
  <c r="Y65" i="9" s="1"/>
  <c r="B65" i="9"/>
  <c r="A65" i="9"/>
  <c r="X64" i="9"/>
  <c r="AV64" i="9" s="1"/>
  <c r="W64" i="9"/>
  <c r="AU64" i="9" s="1"/>
  <c r="V64" i="9"/>
  <c r="AT64" i="9" s="1"/>
  <c r="U64" i="9"/>
  <c r="AS64" i="9" s="1"/>
  <c r="T64" i="9"/>
  <c r="AR64" i="9" s="1"/>
  <c r="S64" i="9"/>
  <c r="AQ64" i="9" s="1"/>
  <c r="R64" i="9"/>
  <c r="AP64" i="9" s="1"/>
  <c r="Q64" i="9"/>
  <c r="AO64" i="9" s="1"/>
  <c r="P64" i="9"/>
  <c r="AN64" i="9" s="1"/>
  <c r="O64" i="9"/>
  <c r="AM64" i="9" s="1"/>
  <c r="N64" i="9"/>
  <c r="AL64" i="9" s="1"/>
  <c r="M64" i="9"/>
  <c r="AK64" i="9" s="1"/>
  <c r="L64" i="9"/>
  <c r="AJ64" i="9" s="1"/>
  <c r="K64" i="9"/>
  <c r="AI64" i="9" s="1"/>
  <c r="J64" i="9"/>
  <c r="AH64" i="9" s="1"/>
  <c r="I64" i="9"/>
  <c r="AG64" i="9" s="1"/>
  <c r="H64" i="9"/>
  <c r="AF64" i="9" s="1"/>
  <c r="G64" i="9"/>
  <c r="AE64" i="9" s="1"/>
  <c r="F64" i="9"/>
  <c r="AD64" i="9" s="1"/>
  <c r="E64" i="9"/>
  <c r="AC64" i="9" s="1"/>
  <c r="D64" i="9"/>
  <c r="AB64" i="9" s="1"/>
  <c r="C64" i="9"/>
  <c r="AA64" i="9" s="1"/>
  <c r="Z64" i="9" s="1"/>
  <c r="Y64" i="9" s="1"/>
  <c r="B64" i="9"/>
  <c r="A64" i="9"/>
  <c r="X63" i="9"/>
  <c r="AV63" i="9" s="1"/>
  <c r="W63" i="9"/>
  <c r="AU63" i="9" s="1"/>
  <c r="V63" i="9"/>
  <c r="AT63" i="9" s="1"/>
  <c r="U63" i="9"/>
  <c r="AS63" i="9" s="1"/>
  <c r="T63" i="9"/>
  <c r="AR63" i="9" s="1"/>
  <c r="S63" i="9"/>
  <c r="AQ63" i="9" s="1"/>
  <c r="R63" i="9"/>
  <c r="AP63" i="9" s="1"/>
  <c r="Q63" i="9"/>
  <c r="AO63" i="9" s="1"/>
  <c r="P63" i="9"/>
  <c r="AN63" i="9" s="1"/>
  <c r="O63" i="9"/>
  <c r="AM63" i="9" s="1"/>
  <c r="N63" i="9"/>
  <c r="AL63" i="9" s="1"/>
  <c r="M63" i="9"/>
  <c r="AK63" i="9" s="1"/>
  <c r="L63" i="9"/>
  <c r="AJ63" i="9" s="1"/>
  <c r="K63" i="9"/>
  <c r="AI63" i="9" s="1"/>
  <c r="J63" i="9"/>
  <c r="AH63" i="9" s="1"/>
  <c r="I63" i="9"/>
  <c r="AG63" i="9" s="1"/>
  <c r="H63" i="9"/>
  <c r="AF63" i="9" s="1"/>
  <c r="G63" i="9"/>
  <c r="AE63" i="9" s="1"/>
  <c r="F63" i="9"/>
  <c r="AD63" i="9" s="1"/>
  <c r="E63" i="9"/>
  <c r="AC63" i="9" s="1"/>
  <c r="D63" i="9"/>
  <c r="AB63" i="9" s="1"/>
  <c r="C63" i="9"/>
  <c r="AA63" i="9" s="1"/>
  <c r="Z63" i="9" s="1"/>
  <c r="Y63" i="9" s="1"/>
  <c r="B63" i="9"/>
  <c r="A63" i="9"/>
  <c r="X62" i="9"/>
  <c r="AV62" i="9" s="1"/>
  <c r="W62" i="9"/>
  <c r="AU62" i="9" s="1"/>
  <c r="V62" i="9"/>
  <c r="AT62" i="9" s="1"/>
  <c r="U62" i="9"/>
  <c r="AS62" i="9" s="1"/>
  <c r="T62" i="9"/>
  <c r="AR62" i="9" s="1"/>
  <c r="S62" i="9"/>
  <c r="AQ62" i="9" s="1"/>
  <c r="R62" i="9"/>
  <c r="AP62" i="9" s="1"/>
  <c r="Q62" i="9"/>
  <c r="AO62" i="9" s="1"/>
  <c r="P62" i="9"/>
  <c r="AN62" i="9" s="1"/>
  <c r="O62" i="9"/>
  <c r="AM62" i="9" s="1"/>
  <c r="N62" i="9"/>
  <c r="AL62" i="9" s="1"/>
  <c r="M62" i="9"/>
  <c r="AK62" i="9" s="1"/>
  <c r="L62" i="9"/>
  <c r="AJ62" i="9" s="1"/>
  <c r="K62" i="9"/>
  <c r="AI62" i="9" s="1"/>
  <c r="J62" i="9"/>
  <c r="AH62" i="9" s="1"/>
  <c r="I62" i="9"/>
  <c r="AG62" i="9" s="1"/>
  <c r="H62" i="9"/>
  <c r="AF62" i="9" s="1"/>
  <c r="G62" i="9"/>
  <c r="AE62" i="9" s="1"/>
  <c r="F62" i="9"/>
  <c r="AD62" i="9" s="1"/>
  <c r="E62" i="9"/>
  <c r="AC62" i="9" s="1"/>
  <c r="D62" i="9"/>
  <c r="AB62" i="9" s="1"/>
  <c r="C62" i="9"/>
  <c r="AA62" i="9" s="1"/>
  <c r="Z62" i="9" s="1"/>
  <c r="Y62" i="9" s="1"/>
  <c r="B62" i="9"/>
  <c r="A62" i="9"/>
  <c r="X61" i="9"/>
  <c r="AV61" i="9" s="1"/>
  <c r="W61" i="9"/>
  <c r="AU61" i="9" s="1"/>
  <c r="V61" i="9"/>
  <c r="AT61" i="9" s="1"/>
  <c r="U61" i="9"/>
  <c r="AS61" i="9" s="1"/>
  <c r="T61" i="9"/>
  <c r="AR61" i="9" s="1"/>
  <c r="S61" i="9"/>
  <c r="AQ61" i="9" s="1"/>
  <c r="R61" i="9"/>
  <c r="AP61" i="9" s="1"/>
  <c r="Q61" i="9"/>
  <c r="AO61" i="9" s="1"/>
  <c r="P61" i="9"/>
  <c r="AN61" i="9" s="1"/>
  <c r="O61" i="9"/>
  <c r="AM61" i="9" s="1"/>
  <c r="N61" i="9"/>
  <c r="AL61" i="9" s="1"/>
  <c r="M61" i="9"/>
  <c r="AK61" i="9" s="1"/>
  <c r="L61" i="9"/>
  <c r="AJ61" i="9" s="1"/>
  <c r="K61" i="9"/>
  <c r="AI61" i="9" s="1"/>
  <c r="J61" i="9"/>
  <c r="AH61" i="9" s="1"/>
  <c r="I61" i="9"/>
  <c r="AG61" i="9" s="1"/>
  <c r="H61" i="9"/>
  <c r="AF61" i="9" s="1"/>
  <c r="G61" i="9"/>
  <c r="AE61" i="9" s="1"/>
  <c r="F61" i="9"/>
  <c r="AD61" i="9" s="1"/>
  <c r="E61" i="9"/>
  <c r="AC61" i="9" s="1"/>
  <c r="D61" i="9"/>
  <c r="AB61" i="9" s="1"/>
  <c r="C61" i="9"/>
  <c r="AA61" i="9" s="1"/>
  <c r="Z61" i="9" s="1"/>
  <c r="Y61" i="9" s="1"/>
  <c r="B61" i="9"/>
  <c r="A61" i="9"/>
  <c r="X60" i="9"/>
  <c r="AV60" i="9" s="1"/>
  <c r="W60" i="9"/>
  <c r="AU60" i="9" s="1"/>
  <c r="V60" i="9"/>
  <c r="AT60" i="9" s="1"/>
  <c r="U60" i="9"/>
  <c r="AS60" i="9" s="1"/>
  <c r="T60" i="9"/>
  <c r="AR60" i="9" s="1"/>
  <c r="S60" i="9"/>
  <c r="AQ60" i="9" s="1"/>
  <c r="R60" i="9"/>
  <c r="AP60" i="9" s="1"/>
  <c r="Q60" i="9"/>
  <c r="AO60" i="9" s="1"/>
  <c r="P60" i="9"/>
  <c r="AN60" i="9" s="1"/>
  <c r="O60" i="9"/>
  <c r="AM60" i="9" s="1"/>
  <c r="N60" i="9"/>
  <c r="AL60" i="9" s="1"/>
  <c r="M60" i="9"/>
  <c r="AK60" i="9" s="1"/>
  <c r="L60" i="9"/>
  <c r="AJ60" i="9" s="1"/>
  <c r="K60" i="9"/>
  <c r="AI60" i="9" s="1"/>
  <c r="J60" i="9"/>
  <c r="AH60" i="9" s="1"/>
  <c r="I60" i="9"/>
  <c r="AG60" i="9" s="1"/>
  <c r="H60" i="9"/>
  <c r="AF60" i="9" s="1"/>
  <c r="G60" i="9"/>
  <c r="AE60" i="9" s="1"/>
  <c r="F60" i="9"/>
  <c r="AD60" i="9" s="1"/>
  <c r="E60" i="9"/>
  <c r="AC60" i="9" s="1"/>
  <c r="D60" i="9"/>
  <c r="AB60" i="9" s="1"/>
  <c r="C60" i="9"/>
  <c r="AA60" i="9" s="1"/>
  <c r="Z60" i="9" s="1"/>
  <c r="Y60" i="9" s="1"/>
  <c r="B60" i="9"/>
  <c r="A60" i="9"/>
  <c r="X59" i="9"/>
  <c r="AV59" i="9" s="1"/>
  <c r="W59" i="9"/>
  <c r="AU59" i="9" s="1"/>
  <c r="V59" i="9"/>
  <c r="AT59" i="9" s="1"/>
  <c r="U59" i="9"/>
  <c r="AS59" i="9" s="1"/>
  <c r="T59" i="9"/>
  <c r="AR59" i="9" s="1"/>
  <c r="S59" i="9"/>
  <c r="AQ59" i="9" s="1"/>
  <c r="R59" i="9"/>
  <c r="AP59" i="9" s="1"/>
  <c r="Q59" i="9"/>
  <c r="AO59" i="9" s="1"/>
  <c r="P59" i="9"/>
  <c r="AN59" i="9" s="1"/>
  <c r="O59" i="9"/>
  <c r="AM59" i="9" s="1"/>
  <c r="N59" i="9"/>
  <c r="AL59" i="9" s="1"/>
  <c r="M59" i="9"/>
  <c r="AK59" i="9" s="1"/>
  <c r="L59" i="9"/>
  <c r="AJ59" i="9" s="1"/>
  <c r="K59" i="9"/>
  <c r="AI59" i="9" s="1"/>
  <c r="J59" i="9"/>
  <c r="AH59" i="9" s="1"/>
  <c r="I59" i="9"/>
  <c r="AG59" i="9" s="1"/>
  <c r="H59" i="9"/>
  <c r="AF59" i="9" s="1"/>
  <c r="G59" i="9"/>
  <c r="AE59" i="9" s="1"/>
  <c r="F59" i="9"/>
  <c r="AD59" i="9" s="1"/>
  <c r="E59" i="9"/>
  <c r="AC59" i="9" s="1"/>
  <c r="D59" i="9"/>
  <c r="AB59" i="9" s="1"/>
  <c r="C59" i="9"/>
  <c r="AA59" i="9" s="1"/>
  <c r="Z59" i="9" s="1"/>
  <c r="Y59" i="9" s="1"/>
  <c r="B59" i="9"/>
  <c r="A59" i="9"/>
  <c r="X58" i="9"/>
  <c r="AV58" i="9" s="1"/>
  <c r="W58" i="9"/>
  <c r="AU58" i="9" s="1"/>
  <c r="V58" i="9"/>
  <c r="AT58" i="9" s="1"/>
  <c r="U58" i="9"/>
  <c r="AS58" i="9" s="1"/>
  <c r="T58" i="9"/>
  <c r="AR58" i="9" s="1"/>
  <c r="S58" i="9"/>
  <c r="AQ58" i="9" s="1"/>
  <c r="R58" i="9"/>
  <c r="AP58" i="9" s="1"/>
  <c r="Q58" i="9"/>
  <c r="AO58" i="9" s="1"/>
  <c r="P58" i="9"/>
  <c r="AN58" i="9" s="1"/>
  <c r="O58" i="9"/>
  <c r="AM58" i="9" s="1"/>
  <c r="N58" i="9"/>
  <c r="AL58" i="9" s="1"/>
  <c r="M58" i="9"/>
  <c r="AK58" i="9" s="1"/>
  <c r="L58" i="9"/>
  <c r="AJ58" i="9" s="1"/>
  <c r="K58" i="9"/>
  <c r="AI58" i="9" s="1"/>
  <c r="J58" i="9"/>
  <c r="AH58" i="9" s="1"/>
  <c r="I58" i="9"/>
  <c r="AG58" i="9" s="1"/>
  <c r="H58" i="9"/>
  <c r="AF58" i="9" s="1"/>
  <c r="G58" i="9"/>
  <c r="AE58" i="9" s="1"/>
  <c r="F58" i="9"/>
  <c r="AD58" i="9" s="1"/>
  <c r="E58" i="9"/>
  <c r="AC58" i="9" s="1"/>
  <c r="D58" i="9"/>
  <c r="AB58" i="9" s="1"/>
  <c r="C58" i="9"/>
  <c r="AA58" i="9" s="1"/>
  <c r="Z58" i="9" s="1"/>
  <c r="Y58" i="9" s="1"/>
  <c r="B58" i="9"/>
  <c r="A58" i="9"/>
  <c r="X57" i="9"/>
  <c r="AV57" i="9" s="1"/>
  <c r="W57" i="9"/>
  <c r="AU57" i="9" s="1"/>
  <c r="V57" i="9"/>
  <c r="AT57" i="9" s="1"/>
  <c r="U57" i="9"/>
  <c r="AS57" i="9" s="1"/>
  <c r="T57" i="9"/>
  <c r="AR57" i="9" s="1"/>
  <c r="S57" i="9"/>
  <c r="AQ57" i="9" s="1"/>
  <c r="R57" i="9"/>
  <c r="AP57" i="9" s="1"/>
  <c r="Q57" i="9"/>
  <c r="AO57" i="9" s="1"/>
  <c r="P57" i="9"/>
  <c r="AN57" i="9" s="1"/>
  <c r="O57" i="9"/>
  <c r="AM57" i="9" s="1"/>
  <c r="N57" i="9"/>
  <c r="AL57" i="9" s="1"/>
  <c r="M57" i="9"/>
  <c r="AK57" i="9" s="1"/>
  <c r="L57" i="9"/>
  <c r="AJ57" i="9" s="1"/>
  <c r="K57" i="9"/>
  <c r="AI57" i="9" s="1"/>
  <c r="J57" i="9"/>
  <c r="AH57" i="9" s="1"/>
  <c r="I57" i="9"/>
  <c r="AG57" i="9" s="1"/>
  <c r="H57" i="9"/>
  <c r="AF57" i="9" s="1"/>
  <c r="G57" i="9"/>
  <c r="AE57" i="9" s="1"/>
  <c r="F57" i="9"/>
  <c r="AD57" i="9" s="1"/>
  <c r="E57" i="9"/>
  <c r="AC57" i="9" s="1"/>
  <c r="D57" i="9"/>
  <c r="AB57" i="9" s="1"/>
  <c r="C57" i="9"/>
  <c r="AA57" i="9" s="1"/>
  <c r="Z57" i="9" s="1"/>
  <c r="Y57" i="9" s="1"/>
  <c r="B57" i="9"/>
  <c r="A57" i="9"/>
  <c r="X56" i="9"/>
  <c r="AV56" i="9" s="1"/>
  <c r="W56" i="9"/>
  <c r="AU56" i="9" s="1"/>
  <c r="V56" i="9"/>
  <c r="AT56" i="9" s="1"/>
  <c r="U56" i="9"/>
  <c r="AS56" i="9" s="1"/>
  <c r="T56" i="9"/>
  <c r="AR56" i="9" s="1"/>
  <c r="S56" i="9"/>
  <c r="AQ56" i="9" s="1"/>
  <c r="R56" i="9"/>
  <c r="AP56" i="9" s="1"/>
  <c r="Q56" i="9"/>
  <c r="AO56" i="9" s="1"/>
  <c r="P56" i="9"/>
  <c r="AN56" i="9" s="1"/>
  <c r="O56" i="9"/>
  <c r="AM56" i="9" s="1"/>
  <c r="N56" i="9"/>
  <c r="AL56" i="9" s="1"/>
  <c r="M56" i="9"/>
  <c r="AK56" i="9" s="1"/>
  <c r="L56" i="9"/>
  <c r="AJ56" i="9" s="1"/>
  <c r="K56" i="9"/>
  <c r="AI56" i="9" s="1"/>
  <c r="J56" i="9"/>
  <c r="AH56" i="9" s="1"/>
  <c r="I56" i="9"/>
  <c r="AG56" i="9" s="1"/>
  <c r="H56" i="9"/>
  <c r="AF56" i="9" s="1"/>
  <c r="G56" i="9"/>
  <c r="AE56" i="9" s="1"/>
  <c r="F56" i="9"/>
  <c r="AD56" i="9" s="1"/>
  <c r="E56" i="9"/>
  <c r="AC56" i="9" s="1"/>
  <c r="D56" i="9"/>
  <c r="AB56" i="9" s="1"/>
  <c r="C56" i="9"/>
  <c r="AA56" i="9" s="1"/>
  <c r="Z56" i="9" s="1"/>
  <c r="Y56" i="9" s="1"/>
  <c r="B56" i="9"/>
  <c r="A56" i="9"/>
  <c r="X55" i="9"/>
  <c r="AV55" i="9" s="1"/>
  <c r="W55" i="9"/>
  <c r="AU55" i="9" s="1"/>
  <c r="V55" i="9"/>
  <c r="AT55" i="9" s="1"/>
  <c r="U55" i="9"/>
  <c r="AS55" i="9" s="1"/>
  <c r="T55" i="9"/>
  <c r="AR55" i="9" s="1"/>
  <c r="S55" i="9"/>
  <c r="AQ55" i="9" s="1"/>
  <c r="R55" i="9"/>
  <c r="AP55" i="9" s="1"/>
  <c r="Q55" i="9"/>
  <c r="AO55" i="9" s="1"/>
  <c r="P55" i="9"/>
  <c r="AN55" i="9" s="1"/>
  <c r="O55" i="9"/>
  <c r="AM55" i="9" s="1"/>
  <c r="N55" i="9"/>
  <c r="AL55" i="9" s="1"/>
  <c r="M55" i="9"/>
  <c r="AK55" i="9" s="1"/>
  <c r="L55" i="9"/>
  <c r="AJ55" i="9" s="1"/>
  <c r="K55" i="9"/>
  <c r="AI55" i="9" s="1"/>
  <c r="J55" i="9"/>
  <c r="AH55" i="9" s="1"/>
  <c r="I55" i="9"/>
  <c r="AG55" i="9" s="1"/>
  <c r="H55" i="9"/>
  <c r="AF55" i="9" s="1"/>
  <c r="G55" i="9"/>
  <c r="AE55" i="9" s="1"/>
  <c r="F55" i="9"/>
  <c r="AD55" i="9" s="1"/>
  <c r="E55" i="9"/>
  <c r="AC55" i="9" s="1"/>
  <c r="D55" i="9"/>
  <c r="AB55" i="9" s="1"/>
  <c r="C55" i="9"/>
  <c r="AA55" i="9" s="1"/>
  <c r="Z55" i="9" s="1"/>
  <c r="Y55" i="9" s="1"/>
  <c r="B55" i="9"/>
  <c r="A55" i="9"/>
  <c r="X54" i="9"/>
  <c r="AV54" i="9" s="1"/>
  <c r="W54" i="9"/>
  <c r="AU54" i="9" s="1"/>
  <c r="V54" i="9"/>
  <c r="AT54" i="9" s="1"/>
  <c r="U54" i="9"/>
  <c r="AS54" i="9" s="1"/>
  <c r="T54" i="9"/>
  <c r="AR54" i="9" s="1"/>
  <c r="S54" i="9"/>
  <c r="AQ54" i="9" s="1"/>
  <c r="R54" i="9"/>
  <c r="AP54" i="9" s="1"/>
  <c r="Q54" i="9"/>
  <c r="AO54" i="9" s="1"/>
  <c r="P54" i="9"/>
  <c r="AN54" i="9" s="1"/>
  <c r="O54" i="9"/>
  <c r="AM54" i="9" s="1"/>
  <c r="N54" i="9"/>
  <c r="AL54" i="9" s="1"/>
  <c r="M54" i="9"/>
  <c r="AK54" i="9" s="1"/>
  <c r="L54" i="9"/>
  <c r="AJ54" i="9" s="1"/>
  <c r="K54" i="9"/>
  <c r="AI54" i="9" s="1"/>
  <c r="J54" i="9"/>
  <c r="AH54" i="9" s="1"/>
  <c r="I54" i="9"/>
  <c r="AG54" i="9" s="1"/>
  <c r="H54" i="9"/>
  <c r="AF54" i="9" s="1"/>
  <c r="G54" i="9"/>
  <c r="AE54" i="9" s="1"/>
  <c r="F54" i="9"/>
  <c r="AD54" i="9" s="1"/>
  <c r="E54" i="9"/>
  <c r="AC54" i="9" s="1"/>
  <c r="D54" i="9"/>
  <c r="AB54" i="9" s="1"/>
  <c r="C54" i="9"/>
  <c r="AA54" i="9" s="1"/>
  <c r="Z54" i="9" s="1"/>
  <c r="Y54" i="9" s="1"/>
  <c r="B54" i="9"/>
  <c r="A54" i="9"/>
  <c r="X53" i="9"/>
  <c r="AV53" i="9" s="1"/>
  <c r="W53" i="9"/>
  <c r="AU53" i="9" s="1"/>
  <c r="V53" i="9"/>
  <c r="AT53" i="9" s="1"/>
  <c r="U53" i="9"/>
  <c r="AS53" i="9" s="1"/>
  <c r="T53" i="9"/>
  <c r="AR53" i="9" s="1"/>
  <c r="S53" i="9"/>
  <c r="AQ53" i="9" s="1"/>
  <c r="R53" i="9"/>
  <c r="AP53" i="9" s="1"/>
  <c r="Q53" i="9"/>
  <c r="AO53" i="9" s="1"/>
  <c r="P53" i="9"/>
  <c r="AN53" i="9" s="1"/>
  <c r="O53" i="9"/>
  <c r="AM53" i="9" s="1"/>
  <c r="N53" i="9"/>
  <c r="AL53" i="9" s="1"/>
  <c r="M53" i="9"/>
  <c r="AK53" i="9" s="1"/>
  <c r="L53" i="9"/>
  <c r="AJ53" i="9" s="1"/>
  <c r="K53" i="9"/>
  <c r="AI53" i="9" s="1"/>
  <c r="J53" i="9"/>
  <c r="AH53" i="9" s="1"/>
  <c r="I53" i="9"/>
  <c r="AG53" i="9" s="1"/>
  <c r="H53" i="9"/>
  <c r="AF53" i="9" s="1"/>
  <c r="G53" i="9"/>
  <c r="AE53" i="9" s="1"/>
  <c r="F53" i="9"/>
  <c r="AD53" i="9" s="1"/>
  <c r="E53" i="9"/>
  <c r="AC53" i="9" s="1"/>
  <c r="D53" i="9"/>
  <c r="AB53" i="9" s="1"/>
  <c r="C53" i="9"/>
  <c r="AA53" i="9" s="1"/>
  <c r="Z53" i="9" s="1"/>
  <c r="Y53" i="9" s="1"/>
  <c r="B53" i="9"/>
  <c r="A53" i="9"/>
  <c r="X52" i="9"/>
  <c r="AV52" i="9" s="1"/>
  <c r="W52" i="9"/>
  <c r="AU52" i="9" s="1"/>
  <c r="V52" i="9"/>
  <c r="AT52" i="9" s="1"/>
  <c r="U52" i="9"/>
  <c r="AS52" i="9" s="1"/>
  <c r="T52" i="9"/>
  <c r="AR52" i="9" s="1"/>
  <c r="S52" i="9"/>
  <c r="AQ52" i="9" s="1"/>
  <c r="R52" i="9"/>
  <c r="AP52" i="9" s="1"/>
  <c r="Q52" i="9"/>
  <c r="AO52" i="9" s="1"/>
  <c r="P52" i="9"/>
  <c r="AN52" i="9" s="1"/>
  <c r="O52" i="9"/>
  <c r="AM52" i="9" s="1"/>
  <c r="N52" i="9"/>
  <c r="AL52" i="9" s="1"/>
  <c r="M52" i="9"/>
  <c r="AK52" i="9" s="1"/>
  <c r="L52" i="9"/>
  <c r="AJ52" i="9" s="1"/>
  <c r="K52" i="9"/>
  <c r="AI52" i="9" s="1"/>
  <c r="J52" i="9"/>
  <c r="AH52" i="9" s="1"/>
  <c r="I52" i="9"/>
  <c r="AG52" i="9" s="1"/>
  <c r="H52" i="9"/>
  <c r="AF52" i="9" s="1"/>
  <c r="G52" i="9"/>
  <c r="AE52" i="9" s="1"/>
  <c r="F52" i="9"/>
  <c r="AD52" i="9" s="1"/>
  <c r="E52" i="9"/>
  <c r="AC52" i="9" s="1"/>
  <c r="D52" i="9"/>
  <c r="AB52" i="9" s="1"/>
  <c r="C52" i="9"/>
  <c r="AA52" i="9" s="1"/>
  <c r="Z52" i="9" s="1"/>
  <c r="Y52" i="9" s="1"/>
  <c r="B52" i="9"/>
  <c r="A52" i="9"/>
  <c r="X51" i="9"/>
  <c r="AV51" i="9" s="1"/>
  <c r="W51" i="9"/>
  <c r="AU51" i="9" s="1"/>
  <c r="V51" i="9"/>
  <c r="AT51" i="9" s="1"/>
  <c r="U51" i="9"/>
  <c r="AS51" i="9" s="1"/>
  <c r="T51" i="9"/>
  <c r="AR51" i="9" s="1"/>
  <c r="S51" i="9"/>
  <c r="AQ51" i="9" s="1"/>
  <c r="R51" i="9"/>
  <c r="AP51" i="9" s="1"/>
  <c r="Q51" i="9"/>
  <c r="AO51" i="9" s="1"/>
  <c r="P51" i="9"/>
  <c r="AN51" i="9" s="1"/>
  <c r="O51" i="9"/>
  <c r="AM51" i="9" s="1"/>
  <c r="N51" i="9"/>
  <c r="AL51" i="9" s="1"/>
  <c r="M51" i="9"/>
  <c r="AK51" i="9" s="1"/>
  <c r="L51" i="9"/>
  <c r="AJ51" i="9" s="1"/>
  <c r="K51" i="9"/>
  <c r="AI51" i="9" s="1"/>
  <c r="J51" i="9"/>
  <c r="AH51" i="9" s="1"/>
  <c r="I51" i="9"/>
  <c r="AG51" i="9" s="1"/>
  <c r="H51" i="9"/>
  <c r="AF51" i="9" s="1"/>
  <c r="G51" i="9"/>
  <c r="AE51" i="9" s="1"/>
  <c r="F51" i="9"/>
  <c r="AD51" i="9" s="1"/>
  <c r="E51" i="9"/>
  <c r="AC51" i="9" s="1"/>
  <c r="D51" i="9"/>
  <c r="AB51" i="9" s="1"/>
  <c r="C51" i="9"/>
  <c r="AA51" i="9" s="1"/>
  <c r="Z51" i="9" s="1"/>
  <c r="Y51" i="9" s="1"/>
  <c r="B51" i="9"/>
  <c r="A51" i="9"/>
  <c r="X50" i="9"/>
  <c r="AV50" i="9" s="1"/>
  <c r="W50" i="9"/>
  <c r="AU50" i="9" s="1"/>
  <c r="V50" i="9"/>
  <c r="AT50" i="9" s="1"/>
  <c r="U50" i="9"/>
  <c r="AS50" i="9" s="1"/>
  <c r="T50" i="9"/>
  <c r="AR50" i="9" s="1"/>
  <c r="S50" i="9"/>
  <c r="AQ50" i="9" s="1"/>
  <c r="R50" i="9"/>
  <c r="AP50" i="9" s="1"/>
  <c r="Q50" i="9"/>
  <c r="AO50" i="9" s="1"/>
  <c r="P50" i="9"/>
  <c r="AN50" i="9" s="1"/>
  <c r="O50" i="9"/>
  <c r="AM50" i="9" s="1"/>
  <c r="N50" i="9"/>
  <c r="AL50" i="9" s="1"/>
  <c r="M50" i="9"/>
  <c r="AK50" i="9" s="1"/>
  <c r="L50" i="9"/>
  <c r="AJ50" i="9" s="1"/>
  <c r="K50" i="9"/>
  <c r="AI50" i="9" s="1"/>
  <c r="J50" i="9"/>
  <c r="AH50" i="9" s="1"/>
  <c r="I50" i="9"/>
  <c r="AG50" i="9" s="1"/>
  <c r="H50" i="9"/>
  <c r="AF50" i="9" s="1"/>
  <c r="G50" i="9"/>
  <c r="AE50" i="9" s="1"/>
  <c r="F50" i="9"/>
  <c r="AD50" i="9" s="1"/>
  <c r="E50" i="9"/>
  <c r="AC50" i="9" s="1"/>
  <c r="D50" i="9"/>
  <c r="AB50" i="9" s="1"/>
  <c r="C50" i="9"/>
  <c r="AA50" i="9" s="1"/>
  <c r="Z50" i="9" s="1"/>
  <c r="Y50" i="9" s="1"/>
  <c r="B50" i="9"/>
  <c r="A50" i="9"/>
  <c r="X49" i="9"/>
  <c r="AV49" i="9" s="1"/>
  <c r="W49" i="9"/>
  <c r="AU49" i="9" s="1"/>
  <c r="V49" i="9"/>
  <c r="AT49" i="9" s="1"/>
  <c r="U49" i="9"/>
  <c r="AS49" i="9" s="1"/>
  <c r="T49" i="9"/>
  <c r="AR49" i="9" s="1"/>
  <c r="S49" i="9"/>
  <c r="AQ49" i="9" s="1"/>
  <c r="R49" i="9"/>
  <c r="AP49" i="9" s="1"/>
  <c r="Q49" i="9"/>
  <c r="AO49" i="9" s="1"/>
  <c r="P49" i="9"/>
  <c r="AN49" i="9" s="1"/>
  <c r="O49" i="9"/>
  <c r="AM49" i="9" s="1"/>
  <c r="N49" i="9"/>
  <c r="AL49" i="9" s="1"/>
  <c r="M49" i="9"/>
  <c r="AK49" i="9" s="1"/>
  <c r="L49" i="9"/>
  <c r="AJ49" i="9" s="1"/>
  <c r="K49" i="9"/>
  <c r="AI49" i="9" s="1"/>
  <c r="J49" i="9"/>
  <c r="AH49" i="9" s="1"/>
  <c r="I49" i="9"/>
  <c r="AG49" i="9" s="1"/>
  <c r="H49" i="9"/>
  <c r="AF49" i="9" s="1"/>
  <c r="G49" i="9"/>
  <c r="AE49" i="9" s="1"/>
  <c r="F49" i="9"/>
  <c r="AD49" i="9" s="1"/>
  <c r="E49" i="9"/>
  <c r="AC49" i="9" s="1"/>
  <c r="D49" i="9"/>
  <c r="AB49" i="9" s="1"/>
  <c r="C49" i="9"/>
  <c r="AA49" i="9" s="1"/>
  <c r="Z49" i="9" s="1"/>
  <c r="Y49" i="9" s="1"/>
  <c r="B49" i="9"/>
  <c r="A49" i="9"/>
  <c r="X48" i="9"/>
  <c r="AV48" i="9" s="1"/>
  <c r="W48" i="9"/>
  <c r="AU48" i="9" s="1"/>
  <c r="V48" i="9"/>
  <c r="AT48" i="9" s="1"/>
  <c r="U48" i="9"/>
  <c r="AS48" i="9" s="1"/>
  <c r="T48" i="9"/>
  <c r="AR48" i="9" s="1"/>
  <c r="S48" i="9"/>
  <c r="AQ48" i="9" s="1"/>
  <c r="R48" i="9"/>
  <c r="AP48" i="9" s="1"/>
  <c r="Q48" i="9"/>
  <c r="AO48" i="9" s="1"/>
  <c r="P48" i="9"/>
  <c r="AN48" i="9" s="1"/>
  <c r="O48" i="9"/>
  <c r="AM48" i="9" s="1"/>
  <c r="N48" i="9"/>
  <c r="AL48" i="9" s="1"/>
  <c r="M48" i="9"/>
  <c r="AK48" i="9" s="1"/>
  <c r="L48" i="9"/>
  <c r="AJ48" i="9" s="1"/>
  <c r="K48" i="9"/>
  <c r="AI48" i="9" s="1"/>
  <c r="J48" i="9"/>
  <c r="AH48" i="9" s="1"/>
  <c r="I48" i="9"/>
  <c r="AG48" i="9" s="1"/>
  <c r="H48" i="9"/>
  <c r="AF48" i="9" s="1"/>
  <c r="G48" i="9"/>
  <c r="AE48" i="9" s="1"/>
  <c r="F48" i="9"/>
  <c r="AD48" i="9" s="1"/>
  <c r="E48" i="9"/>
  <c r="AC48" i="9" s="1"/>
  <c r="D48" i="9"/>
  <c r="AB48" i="9" s="1"/>
  <c r="C48" i="9"/>
  <c r="AA48" i="9" s="1"/>
  <c r="Z48" i="9" s="1"/>
  <c r="Y48" i="9" s="1"/>
  <c r="B48" i="9"/>
  <c r="A48" i="9"/>
  <c r="X47" i="9"/>
  <c r="AV47" i="9" s="1"/>
  <c r="W47" i="9"/>
  <c r="AU47" i="9" s="1"/>
  <c r="V47" i="9"/>
  <c r="AT47" i="9" s="1"/>
  <c r="U47" i="9"/>
  <c r="AS47" i="9" s="1"/>
  <c r="T47" i="9"/>
  <c r="AR47" i="9" s="1"/>
  <c r="S47" i="9"/>
  <c r="AQ47" i="9" s="1"/>
  <c r="R47" i="9"/>
  <c r="AP47" i="9" s="1"/>
  <c r="Q47" i="9"/>
  <c r="AO47" i="9" s="1"/>
  <c r="P47" i="9"/>
  <c r="AN47" i="9" s="1"/>
  <c r="O47" i="9"/>
  <c r="AM47" i="9" s="1"/>
  <c r="N47" i="9"/>
  <c r="AL47" i="9" s="1"/>
  <c r="M47" i="9"/>
  <c r="AK47" i="9" s="1"/>
  <c r="L47" i="9"/>
  <c r="AJ47" i="9" s="1"/>
  <c r="K47" i="9"/>
  <c r="AI47" i="9" s="1"/>
  <c r="J47" i="9"/>
  <c r="AH47" i="9" s="1"/>
  <c r="I47" i="9"/>
  <c r="AG47" i="9" s="1"/>
  <c r="H47" i="9"/>
  <c r="AF47" i="9" s="1"/>
  <c r="G47" i="9"/>
  <c r="AE47" i="9" s="1"/>
  <c r="F47" i="9"/>
  <c r="AD47" i="9" s="1"/>
  <c r="E47" i="9"/>
  <c r="AC47" i="9" s="1"/>
  <c r="D47" i="9"/>
  <c r="AB47" i="9" s="1"/>
  <c r="C47" i="9"/>
  <c r="AA47" i="9" s="1"/>
  <c r="Z47" i="9" s="1"/>
  <c r="Y47" i="9" s="1"/>
  <c r="B47" i="9"/>
  <c r="A47" i="9"/>
  <c r="X46" i="9"/>
  <c r="AV46" i="9" s="1"/>
  <c r="W46" i="9"/>
  <c r="AU46" i="9" s="1"/>
  <c r="V46" i="9"/>
  <c r="AT46" i="9" s="1"/>
  <c r="U46" i="9"/>
  <c r="AS46" i="9" s="1"/>
  <c r="T46" i="9"/>
  <c r="AR46" i="9" s="1"/>
  <c r="S46" i="9"/>
  <c r="AQ46" i="9" s="1"/>
  <c r="R46" i="9"/>
  <c r="AP46" i="9" s="1"/>
  <c r="Q46" i="9"/>
  <c r="AO46" i="9" s="1"/>
  <c r="P46" i="9"/>
  <c r="AN46" i="9" s="1"/>
  <c r="O46" i="9"/>
  <c r="AM46" i="9" s="1"/>
  <c r="N46" i="9"/>
  <c r="AL46" i="9" s="1"/>
  <c r="M46" i="9"/>
  <c r="AK46" i="9" s="1"/>
  <c r="L46" i="9"/>
  <c r="AJ46" i="9" s="1"/>
  <c r="K46" i="9"/>
  <c r="AI46" i="9" s="1"/>
  <c r="J46" i="9"/>
  <c r="AH46" i="9" s="1"/>
  <c r="I46" i="9"/>
  <c r="AG46" i="9" s="1"/>
  <c r="H46" i="9"/>
  <c r="AF46" i="9" s="1"/>
  <c r="G46" i="9"/>
  <c r="AE46" i="9" s="1"/>
  <c r="F46" i="9"/>
  <c r="AD46" i="9" s="1"/>
  <c r="E46" i="9"/>
  <c r="AC46" i="9" s="1"/>
  <c r="D46" i="9"/>
  <c r="AB46" i="9" s="1"/>
  <c r="C46" i="9"/>
  <c r="AA46" i="9" s="1"/>
  <c r="Z46" i="9" s="1"/>
  <c r="Y46" i="9" s="1"/>
  <c r="B46" i="9"/>
  <c r="A46" i="9"/>
  <c r="X45" i="9"/>
  <c r="AV45" i="9" s="1"/>
  <c r="W45" i="9"/>
  <c r="AU45" i="9" s="1"/>
  <c r="V45" i="9"/>
  <c r="AT45" i="9" s="1"/>
  <c r="U45" i="9"/>
  <c r="AS45" i="9" s="1"/>
  <c r="T45" i="9"/>
  <c r="AR45" i="9" s="1"/>
  <c r="S45" i="9"/>
  <c r="AQ45" i="9" s="1"/>
  <c r="R45" i="9"/>
  <c r="AP45" i="9" s="1"/>
  <c r="Q45" i="9"/>
  <c r="AO45" i="9" s="1"/>
  <c r="P45" i="9"/>
  <c r="AN45" i="9" s="1"/>
  <c r="O45" i="9"/>
  <c r="AM45" i="9" s="1"/>
  <c r="N45" i="9"/>
  <c r="AL45" i="9" s="1"/>
  <c r="M45" i="9"/>
  <c r="AK45" i="9" s="1"/>
  <c r="L45" i="9"/>
  <c r="AJ45" i="9" s="1"/>
  <c r="K45" i="9"/>
  <c r="AI45" i="9" s="1"/>
  <c r="J45" i="9"/>
  <c r="AH45" i="9" s="1"/>
  <c r="I45" i="9"/>
  <c r="AG45" i="9" s="1"/>
  <c r="H45" i="9"/>
  <c r="AF45" i="9" s="1"/>
  <c r="G45" i="9"/>
  <c r="AE45" i="9" s="1"/>
  <c r="F45" i="9"/>
  <c r="AD45" i="9" s="1"/>
  <c r="E45" i="9"/>
  <c r="AC45" i="9" s="1"/>
  <c r="D45" i="9"/>
  <c r="AB45" i="9" s="1"/>
  <c r="C45" i="9"/>
  <c r="AA45" i="9" s="1"/>
  <c r="Z45" i="9" s="1"/>
  <c r="Y45" i="9" s="1"/>
  <c r="B45" i="9"/>
  <c r="A45" i="9"/>
  <c r="X44" i="9"/>
  <c r="AV44" i="9" s="1"/>
  <c r="W44" i="9"/>
  <c r="AU44" i="9" s="1"/>
  <c r="V44" i="9"/>
  <c r="AT44" i="9" s="1"/>
  <c r="U44" i="9"/>
  <c r="AS44" i="9" s="1"/>
  <c r="T44" i="9"/>
  <c r="AR44" i="9" s="1"/>
  <c r="S44" i="9"/>
  <c r="AQ44" i="9" s="1"/>
  <c r="R44" i="9"/>
  <c r="AP44" i="9" s="1"/>
  <c r="Q44" i="9"/>
  <c r="AO44" i="9" s="1"/>
  <c r="P44" i="9"/>
  <c r="AN44" i="9" s="1"/>
  <c r="O44" i="9"/>
  <c r="AM44" i="9" s="1"/>
  <c r="N44" i="9"/>
  <c r="AL44" i="9" s="1"/>
  <c r="M44" i="9"/>
  <c r="AK44" i="9" s="1"/>
  <c r="L44" i="9"/>
  <c r="AJ44" i="9" s="1"/>
  <c r="K44" i="9"/>
  <c r="AI44" i="9" s="1"/>
  <c r="J44" i="9"/>
  <c r="AH44" i="9" s="1"/>
  <c r="I44" i="9"/>
  <c r="AG44" i="9" s="1"/>
  <c r="H44" i="9"/>
  <c r="AF44" i="9" s="1"/>
  <c r="G44" i="9"/>
  <c r="AE44" i="9" s="1"/>
  <c r="F44" i="9"/>
  <c r="AD44" i="9" s="1"/>
  <c r="E44" i="9"/>
  <c r="AC44" i="9" s="1"/>
  <c r="D44" i="9"/>
  <c r="AB44" i="9" s="1"/>
  <c r="C44" i="9"/>
  <c r="AA44" i="9" s="1"/>
  <c r="Z44" i="9" s="1"/>
  <c r="Y44" i="9" s="1"/>
  <c r="B44" i="9"/>
  <c r="A44" i="9"/>
  <c r="X43" i="9"/>
  <c r="AV43" i="9" s="1"/>
  <c r="W43" i="9"/>
  <c r="AU43" i="9" s="1"/>
  <c r="V43" i="9"/>
  <c r="AT43" i="9" s="1"/>
  <c r="U43" i="9"/>
  <c r="AS43" i="9" s="1"/>
  <c r="T43" i="9"/>
  <c r="AR43" i="9" s="1"/>
  <c r="S43" i="9"/>
  <c r="AQ43" i="9" s="1"/>
  <c r="R43" i="9"/>
  <c r="AP43" i="9" s="1"/>
  <c r="Q43" i="9"/>
  <c r="AO43" i="9" s="1"/>
  <c r="P43" i="9"/>
  <c r="AN43" i="9" s="1"/>
  <c r="O43" i="9"/>
  <c r="AM43" i="9" s="1"/>
  <c r="N43" i="9"/>
  <c r="AL43" i="9" s="1"/>
  <c r="M43" i="9"/>
  <c r="AK43" i="9" s="1"/>
  <c r="L43" i="9"/>
  <c r="AJ43" i="9" s="1"/>
  <c r="K43" i="9"/>
  <c r="AI43" i="9" s="1"/>
  <c r="J43" i="9"/>
  <c r="AH43" i="9" s="1"/>
  <c r="I43" i="9"/>
  <c r="AG43" i="9" s="1"/>
  <c r="H43" i="9"/>
  <c r="AF43" i="9" s="1"/>
  <c r="G43" i="9"/>
  <c r="AE43" i="9" s="1"/>
  <c r="F43" i="9"/>
  <c r="AD43" i="9" s="1"/>
  <c r="E43" i="9"/>
  <c r="AC43" i="9" s="1"/>
  <c r="D43" i="9"/>
  <c r="AB43" i="9" s="1"/>
  <c r="C43" i="9"/>
  <c r="AA43" i="9" s="1"/>
  <c r="Z43" i="9" s="1"/>
  <c r="Y43" i="9" s="1"/>
  <c r="B43" i="9"/>
  <c r="A43" i="9"/>
  <c r="X42" i="9"/>
  <c r="AV42" i="9" s="1"/>
  <c r="W42" i="9"/>
  <c r="AU42" i="9" s="1"/>
  <c r="V42" i="9"/>
  <c r="AT42" i="9" s="1"/>
  <c r="U42" i="9"/>
  <c r="AS42" i="9" s="1"/>
  <c r="T42" i="9"/>
  <c r="AR42" i="9" s="1"/>
  <c r="S42" i="9"/>
  <c r="AQ42" i="9" s="1"/>
  <c r="R42" i="9"/>
  <c r="AP42" i="9" s="1"/>
  <c r="Q42" i="9"/>
  <c r="AO42" i="9" s="1"/>
  <c r="P42" i="9"/>
  <c r="AN42" i="9" s="1"/>
  <c r="O42" i="9"/>
  <c r="AM42" i="9" s="1"/>
  <c r="N42" i="9"/>
  <c r="AL42" i="9" s="1"/>
  <c r="M42" i="9"/>
  <c r="AK42" i="9" s="1"/>
  <c r="L42" i="9"/>
  <c r="AJ42" i="9" s="1"/>
  <c r="K42" i="9"/>
  <c r="AI42" i="9" s="1"/>
  <c r="J42" i="9"/>
  <c r="AH42" i="9" s="1"/>
  <c r="I42" i="9"/>
  <c r="AG42" i="9" s="1"/>
  <c r="H42" i="9"/>
  <c r="AF42" i="9" s="1"/>
  <c r="G42" i="9"/>
  <c r="AE42" i="9" s="1"/>
  <c r="F42" i="9"/>
  <c r="AD42" i="9" s="1"/>
  <c r="E42" i="9"/>
  <c r="AC42" i="9" s="1"/>
  <c r="D42" i="9"/>
  <c r="AB42" i="9" s="1"/>
  <c r="C42" i="9"/>
  <c r="AA42" i="9" s="1"/>
  <c r="Z42" i="9" s="1"/>
  <c r="Y42" i="9" s="1"/>
  <c r="B42" i="9"/>
  <c r="A42" i="9"/>
  <c r="X41" i="9"/>
  <c r="AV41" i="9" s="1"/>
  <c r="W41" i="9"/>
  <c r="AU41" i="9" s="1"/>
  <c r="V41" i="9"/>
  <c r="AT41" i="9" s="1"/>
  <c r="U41" i="9"/>
  <c r="AS41" i="9" s="1"/>
  <c r="T41" i="9"/>
  <c r="AR41" i="9" s="1"/>
  <c r="S41" i="9"/>
  <c r="AQ41" i="9" s="1"/>
  <c r="R41" i="9"/>
  <c r="AP41" i="9" s="1"/>
  <c r="Q41" i="9"/>
  <c r="AO41" i="9" s="1"/>
  <c r="P41" i="9"/>
  <c r="AN41" i="9" s="1"/>
  <c r="O41" i="9"/>
  <c r="AM41" i="9" s="1"/>
  <c r="N41" i="9"/>
  <c r="AL41" i="9" s="1"/>
  <c r="M41" i="9"/>
  <c r="AK41" i="9" s="1"/>
  <c r="L41" i="9"/>
  <c r="AJ41" i="9" s="1"/>
  <c r="K41" i="9"/>
  <c r="AI41" i="9" s="1"/>
  <c r="J41" i="9"/>
  <c r="AH41" i="9" s="1"/>
  <c r="I41" i="9"/>
  <c r="AG41" i="9" s="1"/>
  <c r="H41" i="9"/>
  <c r="AF41" i="9" s="1"/>
  <c r="G41" i="9"/>
  <c r="AE41" i="9" s="1"/>
  <c r="F41" i="9"/>
  <c r="AD41" i="9" s="1"/>
  <c r="E41" i="9"/>
  <c r="AC41" i="9" s="1"/>
  <c r="D41" i="9"/>
  <c r="AB41" i="9" s="1"/>
  <c r="C41" i="9"/>
  <c r="AA41" i="9" s="1"/>
  <c r="Z41" i="9" s="1"/>
  <c r="Y41" i="9" s="1"/>
  <c r="B41" i="9"/>
  <c r="A41" i="9"/>
  <c r="X40" i="9"/>
  <c r="AV40" i="9" s="1"/>
  <c r="W40" i="9"/>
  <c r="AU40" i="9" s="1"/>
  <c r="V40" i="9"/>
  <c r="AT40" i="9" s="1"/>
  <c r="U40" i="9"/>
  <c r="AS40" i="9" s="1"/>
  <c r="T40" i="9"/>
  <c r="AR40" i="9" s="1"/>
  <c r="S40" i="9"/>
  <c r="AQ40" i="9" s="1"/>
  <c r="R40" i="9"/>
  <c r="AP40" i="9" s="1"/>
  <c r="Q40" i="9"/>
  <c r="AO40" i="9" s="1"/>
  <c r="P40" i="9"/>
  <c r="AN40" i="9" s="1"/>
  <c r="O40" i="9"/>
  <c r="AM40" i="9" s="1"/>
  <c r="N40" i="9"/>
  <c r="AL40" i="9" s="1"/>
  <c r="M40" i="9"/>
  <c r="AK40" i="9" s="1"/>
  <c r="L40" i="9"/>
  <c r="AJ40" i="9" s="1"/>
  <c r="K40" i="9"/>
  <c r="AI40" i="9" s="1"/>
  <c r="J40" i="9"/>
  <c r="AH40" i="9" s="1"/>
  <c r="I40" i="9"/>
  <c r="AG40" i="9" s="1"/>
  <c r="H40" i="9"/>
  <c r="AF40" i="9" s="1"/>
  <c r="G40" i="9"/>
  <c r="AE40" i="9" s="1"/>
  <c r="F40" i="9"/>
  <c r="AD40" i="9" s="1"/>
  <c r="E40" i="9"/>
  <c r="AC40" i="9" s="1"/>
  <c r="D40" i="9"/>
  <c r="AB40" i="9" s="1"/>
  <c r="C40" i="9"/>
  <c r="AA40" i="9" s="1"/>
  <c r="Z40" i="9" s="1"/>
  <c r="Y40" i="9" s="1"/>
  <c r="B40" i="9"/>
  <c r="A40" i="9"/>
  <c r="X39" i="9"/>
  <c r="AV39" i="9" s="1"/>
  <c r="W39" i="9"/>
  <c r="AU39" i="9" s="1"/>
  <c r="V39" i="9"/>
  <c r="AT39" i="9" s="1"/>
  <c r="U39" i="9"/>
  <c r="AS39" i="9" s="1"/>
  <c r="T39" i="9"/>
  <c r="AR39" i="9" s="1"/>
  <c r="S39" i="9"/>
  <c r="AQ39" i="9" s="1"/>
  <c r="R39" i="9"/>
  <c r="AP39" i="9" s="1"/>
  <c r="Q39" i="9"/>
  <c r="AO39" i="9" s="1"/>
  <c r="P39" i="9"/>
  <c r="AN39" i="9" s="1"/>
  <c r="O39" i="9"/>
  <c r="AM39" i="9" s="1"/>
  <c r="N39" i="9"/>
  <c r="AL39" i="9" s="1"/>
  <c r="M39" i="9"/>
  <c r="AK39" i="9" s="1"/>
  <c r="L39" i="9"/>
  <c r="AJ39" i="9" s="1"/>
  <c r="K39" i="9"/>
  <c r="AI39" i="9" s="1"/>
  <c r="J39" i="9"/>
  <c r="AH39" i="9" s="1"/>
  <c r="I39" i="9"/>
  <c r="AG39" i="9" s="1"/>
  <c r="H39" i="9"/>
  <c r="AF39" i="9" s="1"/>
  <c r="G39" i="9"/>
  <c r="AE39" i="9" s="1"/>
  <c r="F39" i="9"/>
  <c r="AD39" i="9" s="1"/>
  <c r="E39" i="9"/>
  <c r="AC39" i="9" s="1"/>
  <c r="D39" i="9"/>
  <c r="AB39" i="9" s="1"/>
  <c r="C39" i="9"/>
  <c r="AA39" i="9" s="1"/>
  <c r="Z39" i="9" s="1"/>
  <c r="Y39" i="9" s="1"/>
  <c r="B39" i="9"/>
  <c r="A39" i="9"/>
  <c r="X38" i="9"/>
  <c r="AV38" i="9" s="1"/>
  <c r="W38" i="9"/>
  <c r="AU38" i="9" s="1"/>
  <c r="V38" i="9"/>
  <c r="AT38" i="9" s="1"/>
  <c r="U38" i="9"/>
  <c r="AS38" i="9" s="1"/>
  <c r="T38" i="9"/>
  <c r="AR38" i="9" s="1"/>
  <c r="S38" i="9"/>
  <c r="AQ38" i="9" s="1"/>
  <c r="R38" i="9"/>
  <c r="AP38" i="9" s="1"/>
  <c r="Q38" i="9"/>
  <c r="AO38" i="9" s="1"/>
  <c r="P38" i="9"/>
  <c r="AN38" i="9" s="1"/>
  <c r="O38" i="9"/>
  <c r="AM38" i="9" s="1"/>
  <c r="N38" i="9"/>
  <c r="AL38" i="9" s="1"/>
  <c r="M38" i="9"/>
  <c r="AK38" i="9" s="1"/>
  <c r="L38" i="9"/>
  <c r="AJ38" i="9" s="1"/>
  <c r="K38" i="9"/>
  <c r="AI38" i="9" s="1"/>
  <c r="J38" i="9"/>
  <c r="AH38" i="9" s="1"/>
  <c r="I38" i="9"/>
  <c r="AG38" i="9" s="1"/>
  <c r="H38" i="9"/>
  <c r="AF38" i="9" s="1"/>
  <c r="G38" i="9"/>
  <c r="AE38" i="9" s="1"/>
  <c r="F38" i="9"/>
  <c r="AD38" i="9" s="1"/>
  <c r="E38" i="9"/>
  <c r="AC38" i="9" s="1"/>
  <c r="D38" i="9"/>
  <c r="AB38" i="9" s="1"/>
  <c r="C38" i="9"/>
  <c r="AA38" i="9" s="1"/>
  <c r="Z38" i="9" s="1"/>
  <c r="Y38" i="9" s="1"/>
  <c r="B38" i="9"/>
  <c r="A38" i="9"/>
  <c r="X37" i="9"/>
  <c r="AV37" i="9" s="1"/>
  <c r="W37" i="9"/>
  <c r="AU37" i="9" s="1"/>
  <c r="V37" i="9"/>
  <c r="AT37" i="9" s="1"/>
  <c r="U37" i="9"/>
  <c r="AS37" i="9" s="1"/>
  <c r="T37" i="9"/>
  <c r="AR37" i="9" s="1"/>
  <c r="S37" i="9"/>
  <c r="AQ37" i="9" s="1"/>
  <c r="R37" i="9"/>
  <c r="AP37" i="9" s="1"/>
  <c r="Q37" i="9"/>
  <c r="AO37" i="9" s="1"/>
  <c r="P37" i="9"/>
  <c r="AN37" i="9" s="1"/>
  <c r="O37" i="9"/>
  <c r="AM37" i="9" s="1"/>
  <c r="N37" i="9"/>
  <c r="AL37" i="9" s="1"/>
  <c r="M37" i="9"/>
  <c r="AK37" i="9" s="1"/>
  <c r="L37" i="9"/>
  <c r="AJ37" i="9" s="1"/>
  <c r="K37" i="9"/>
  <c r="AI37" i="9" s="1"/>
  <c r="J37" i="9"/>
  <c r="AH37" i="9" s="1"/>
  <c r="I37" i="9"/>
  <c r="AG37" i="9" s="1"/>
  <c r="H37" i="9"/>
  <c r="AF37" i="9" s="1"/>
  <c r="G37" i="9"/>
  <c r="AE37" i="9" s="1"/>
  <c r="F37" i="9"/>
  <c r="AD37" i="9" s="1"/>
  <c r="E37" i="9"/>
  <c r="AC37" i="9" s="1"/>
  <c r="D37" i="9"/>
  <c r="AB37" i="9" s="1"/>
  <c r="C37" i="9"/>
  <c r="AA37" i="9" s="1"/>
  <c r="Z37" i="9" s="1"/>
  <c r="Y37" i="9" s="1"/>
  <c r="B37" i="9"/>
  <c r="A37" i="9"/>
  <c r="X36" i="9"/>
  <c r="AV36" i="9" s="1"/>
  <c r="W36" i="9"/>
  <c r="AU36" i="9" s="1"/>
  <c r="V36" i="9"/>
  <c r="AT36" i="9" s="1"/>
  <c r="U36" i="9"/>
  <c r="AS36" i="9" s="1"/>
  <c r="T36" i="9"/>
  <c r="AR36" i="9" s="1"/>
  <c r="S36" i="9"/>
  <c r="AQ36" i="9" s="1"/>
  <c r="R36" i="9"/>
  <c r="AP36" i="9" s="1"/>
  <c r="Q36" i="9"/>
  <c r="AO36" i="9" s="1"/>
  <c r="P36" i="9"/>
  <c r="AN36" i="9" s="1"/>
  <c r="O36" i="9"/>
  <c r="AM36" i="9" s="1"/>
  <c r="N36" i="9"/>
  <c r="AL36" i="9" s="1"/>
  <c r="M36" i="9"/>
  <c r="AK36" i="9" s="1"/>
  <c r="L36" i="9"/>
  <c r="AJ36" i="9" s="1"/>
  <c r="K36" i="9"/>
  <c r="AI36" i="9" s="1"/>
  <c r="J36" i="9"/>
  <c r="AH36" i="9" s="1"/>
  <c r="I36" i="9"/>
  <c r="AG36" i="9" s="1"/>
  <c r="H36" i="9"/>
  <c r="AF36" i="9" s="1"/>
  <c r="G36" i="9"/>
  <c r="AE36" i="9" s="1"/>
  <c r="F36" i="9"/>
  <c r="AD36" i="9" s="1"/>
  <c r="E36" i="9"/>
  <c r="AC36" i="9" s="1"/>
  <c r="D36" i="9"/>
  <c r="AB36" i="9" s="1"/>
  <c r="C36" i="9"/>
  <c r="AA36" i="9" s="1"/>
  <c r="Z36" i="9" s="1"/>
  <c r="Y36" i="9" s="1"/>
  <c r="B36" i="9"/>
  <c r="A36" i="9"/>
  <c r="X35" i="9"/>
  <c r="AV35" i="9" s="1"/>
  <c r="W35" i="9"/>
  <c r="AU35" i="9" s="1"/>
  <c r="V35" i="9"/>
  <c r="AT35" i="9" s="1"/>
  <c r="U35" i="9"/>
  <c r="AS35" i="9" s="1"/>
  <c r="T35" i="9"/>
  <c r="AR35" i="9" s="1"/>
  <c r="S35" i="9"/>
  <c r="AQ35" i="9" s="1"/>
  <c r="R35" i="9"/>
  <c r="AP35" i="9" s="1"/>
  <c r="Q35" i="9"/>
  <c r="AO35" i="9" s="1"/>
  <c r="P35" i="9"/>
  <c r="AN35" i="9" s="1"/>
  <c r="O35" i="9"/>
  <c r="AM35" i="9" s="1"/>
  <c r="N35" i="9"/>
  <c r="AL35" i="9" s="1"/>
  <c r="M35" i="9"/>
  <c r="AK35" i="9" s="1"/>
  <c r="L35" i="9"/>
  <c r="AJ35" i="9" s="1"/>
  <c r="K35" i="9"/>
  <c r="AI35" i="9" s="1"/>
  <c r="J35" i="9"/>
  <c r="AH35" i="9" s="1"/>
  <c r="I35" i="9"/>
  <c r="AG35" i="9" s="1"/>
  <c r="H35" i="9"/>
  <c r="AF35" i="9" s="1"/>
  <c r="G35" i="9"/>
  <c r="AE35" i="9" s="1"/>
  <c r="F35" i="9"/>
  <c r="AD35" i="9" s="1"/>
  <c r="E35" i="9"/>
  <c r="AC35" i="9" s="1"/>
  <c r="D35" i="9"/>
  <c r="AB35" i="9" s="1"/>
  <c r="C35" i="9"/>
  <c r="AA35" i="9" s="1"/>
  <c r="Z35" i="9" s="1"/>
  <c r="Y35" i="9" s="1"/>
  <c r="B35" i="9"/>
  <c r="A35" i="9"/>
  <c r="X34" i="9"/>
  <c r="AV34" i="9" s="1"/>
  <c r="W34" i="9"/>
  <c r="AU34" i="9" s="1"/>
  <c r="V34" i="9"/>
  <c r="AT34" i="9" s="1"/>
  <c r="U34" i="9"/>
  <c r="AS34" i="9" s="1"/>
  <c r="T34" i="9"/>
  <c r="AR34" i="9" s="1"/>
  <c r="S34" i="9"/>
  <c r="AQ34" i="9" s="1"/>
  <c r="R34" i="9"/>
  <c r="AP34" i="9" s="1"/>
  <c r="Q34" i="9"/>
  <c r="AO34" i="9" s="1"/>
  <c r="P34" i="9"/>
  <c r="AN34" i="9" s="1"/>
  <c r="O34" i="9"/>
  <c r="AM34" i="9" s="1"/>
  <c r="N34" i="9"/>
  <c r="AL34" i="9" s="1"/>
  <c r="M34" i="9"/>
  <c r="AK34" i="9" s="1"/>
  <c r="L34" i="9"/>
  <c r="AJ34" i="9" s="1"/>
  <c r="K34" i="9"/>
  <c r="AI34" i="9" s="1"/>
  <c r="J34" i="9"/>
  <c r="AH34" i="9" s="1"/>
  <c r="I34" i="9"/>
  <c r="AG34" i="9" s="1"/>
  <c r="H34" i="9"/>
  <c r="AF34" i="9" s="1"/>
  <c r="G34" i="9"/>
  <c r="AE34" i="9" s="1"/>
  <c r="F34" i="9"/>
  <c r="AD34" i="9" s="1"/>
  <c r="E34" i="9"/>
  <c r="AC34" i="9" s="1"/>
  <c r="D34" i="9"/>
  <c r="AB34" i="9" s="1"/>
  <c r="C34" i="9"/>
  <c r="AA34" i="9" s="1"/>
  <c r="Z34" i="9" s="1"/>
  <c r="Y34" i="9" s="1"/>
  <c r="B34" i="9"/>
  <c r="A34" i="9"/>
  <c r="X33" i="9"/>
  <c r="AV33" i="9" s="1"/>
  <c r="W33" i="9"/>
  <c r="AU33" i="9" s="1"/>
  <c r="V33" i="9"/>
  <c r="AT33" i="9" s="1"/>
  <c r="U33" i="9"/>
  <c r="AS33" i="9" s="1"/>
  <c r="T33" i="9"/>
  <c r="AR33" i="9" s="1"/>
  <c r="S33" i="9"/>
  <c r="AQ33" i="9" s="1"/>
  <c r="R33" i="9"/>
  <c r="AP33" i="9" s="1"/>
  <c r="Q33" i="9"/>
  <c r="AO33" i="9" s="1"/>
  <c r="P33" i="9"/>
  <c r="AN33" i="9" s="1"/>
  <c r="O33" i="9"/>
  <c r="AM33" i="9" s="1"/>
  <c r="N33" i="9"/>
  <c r="AL33" i="9" s="1"/>
  <c r="M33" i="9"/>
  <c r="AK33" i="9" s="1"/>
  <c r="L33" i="9"/>
  <c r="AJ33" i="9" s="1"/>
  <c r="K33" i="9"/>
  <c r="AI33" i="9" s="1"/>
  <c r="J33" i="9"/>
  <c r="AH33" i="9" s="1"/>
  <c r="I33" i="9"/>
  <c r="AG33" i="9" s="1"/>
  <c r="H33" i="9"/>
  <c r="AF33" i="9" s="1"/>
  <c r="G33" i="9"/>
  <c r="AE33" i="9" s="1"/>
  <c r="F33" i="9"/>
  <c r="AD33" i="9" s="1"/>
  <c r="E33" i="9"/>
  <c r="AC33" i="9" s="1"/>
  <c r="D33" i="9"/>
  <c r="AB33" i="9" s="1"/>
  <c r="C33" i="9"/>
  <c r="AA33" i="9" s="1"/>
  <c r="Z33" i="9" s="1"/>
  <c r="Y33" i="9" s="1"/>
  <c r="B33" i="9"/>
  <c r="A33" i="9"/>
  <c r="X32" i="9"/>
  <c r="AV32" i="9" s="1"/>
  <c r="W32" i="9"/>
  <c r="AU32" i="9" s="1"/>
  <c r="V32" i="9"/>
  <c r="AT32" i="9" s="1"/>
  <c r="U32" i="9"/>
  <c r="AS32" i="9" s="1"/>
  <c r="T32" i="9"/>
  <c r="AR32" i="9" s="1"/>
  <c r="S32" i="9"/>
  <c r="AQ32" i="9" s="1"/>
  <c r="R32" i="9"/>
  <c r="AP32" i="9" s="1"/>
  <c r="Q32" i="9"/>
  <c r="AO32" i="9" s="1"/>
  <c r="P32" i="9"/>
  <c r="AN32" i="9" s="1"/>
  <c r="O32" i="9"/>
  <c r="AM32" i="9" s="1"/>
  <c r="N32" i="9"/>
  <c r="AL32" i="9" s="1"/>
  <c r="M32" i="9"/>
  <c r="AK32" i="9" s="1"/>
  <c r="L32" i="9"/>
  <c r="AJ32" i="9" s="1"/>
  <c r="K32" i="9"/>
  <c r="AI32" i="9" s="1"/>
  <c r="J32" i="9"/>
  <c r="AH32" i="9" s="1"/>
  <c r="I32" i="9"/>
  <c r="AG32" i="9" s="1"/>
  <c r="H32" i="9"/>
  <c r="AF32" i="9" s="1"/>
  <c r="G32" i="9"/>
  <c r="AE32" i="9" s="1"/>
  <c r="F32" i="9"/>
  <c r="AD32" i="9" s="1"/>
  <c r="E32" i="9"/>
  <c r="AC32" i="9" s="1"/>
  <c r="D32" i="9"/>
  <c r="AB32" i="9" s="1"/>
  <c r="C32" i="9"/>
  <c r="AA32" i="9" s="1"/>
  <c r="Z32" i="9" s="1"/>
  <c r="Y32" i="9" s="1"/>
  <c r="B32" i="9"/>
  <c r="A32" i="9"/>
  <c r="X31" i="9"/>
  <c r="AV31" i="9" s="1"/>
  <c r="W31" i="9"/>
  <c r="AU31" i="9" s="1"/>
  <c r="V31" i="9"/>
  <c r="AT31" i="9" s="1"/>
  <c r="U31" i="9"/>
  <c r="AS31" i="9" s="1"/>
  <c r="T31" i="9"/>
  <c r="AR31" i="9" s="1"/>
  <c r="S31" i="9"/>
  <c r="AQ31" i="9" s="1"/>
  <c r="R31" i="9"/>
  <c r="AP31" i="9" s="1"/>
  <c r="Q31" i="9"/>
  <c r="AO31" i="9" s="1"/>
  <c r="P31" i="9"/>
  <c r="AN31" i="9" s="1"/>
  <c r="O31" i="9"/>
  <c r="AM31" i="9" s="1"/>
  <c r="N31" i="9"/>
  <c r="AL31" i="9" s="1"/>
  <c r="M31" i="9"/>
  <c r="AK31" i="9" s="1"/>
  <c r="L31" i="9"/>
  <c r="AJ31" i="9" s="1"/>
  <c r="K31" i="9"/>
  <c r="AI31" i="9" s="1"/>
  <c r="J31" i="9"/>
  <c r="AH31" i="9" s="1"/>
  <c r="I31" i="9"/>
  <c r="AG31" i="9" s="1"/>
  <c r="H31" i="9"/>
  <c r="AF31" i="9" s="1"/>
  <c r="G31" i="9"/>
  <c r="AE31" i="9" s="1"/>
  <c r="F31" i="9"/>
  <c r="AD31" i="9" s="1"/>
  <c r="E31" i="9"/>
  <c r="AC31" i="9" s="1"/>
  <c r="D31" i="9"/>
  <c r="AB31" i="9" s="1"/>
  <c r="C31" i="9"/>
  <c r="AA31" i="9" s="1"/>
  <c r="Z31" i="9" s="1"/>
  <c r="Y31" i="9" s="1"/>
  <c r="B31" i="9"/>
  <c r="A31" i="9"/>
  <c r="X30" i="9"/>
  <c r="AV30" i="9" s="1"/>
  <c r="W30" i="9"/>
  <c r="AU30" i="9" s="1"/>
  <c r="V30" i="9"/>
  <c r="AT30" i="9" s="1"/>
  <c r="U30" i="9"/>
  <c r="AS30" i="9" s="1"/>
  <c r="T30" i="9"/>
  <c r="AR30" i="9" s="1"/>
  <c r="S30" i="9"/>
  <c r="AQ30" i="9" s="1"/>
  <c r="R30" i="9"/>
  <c r="AP30" i="9" s="1"/>
  <c r="Q30" i="9"/>
  <c r="AO30" i="9" s="1"/>
  <c r="P30" i="9"/>
  <c r="AN30" i="9" s="1"/>
  <c r="O30" i="9"/>
  <c r="AM30" i="9" s="1"/>
  <c r="N30" i="9"/>
  <c r="AL30" i="9" s="1"/>
  <c r="M30" i="9"/>
  <c r="AK30" i="9" s="1"/>
  <c r="L30" i="9"/>
  <c r="AJ30" i="9" s="1"/>
  <c r="K30" i="9"/>
  <c r="AI30" i="9" s="1"/>
  <c r="J30" i="9"/>
  <c r="AH30" i="9" s="1"/>
  <c r="I30" i="9"/>
  <c r="AG30" i="9" s="1"/>
  <c r="H30" i="9"/>
  <c r="AF30" i="9" s="1"/>
  <c r="G30" i="9"/>
  <c r="AE30" i="9" s="1"/>
  <c r="F30" i="9"/>
  <c r="AD30" i="9" s="1"/>
  <c r="E30" i="9"/>
  <c r="AC30" i="9" s="1"/>
  <c r="D30" i="9"/>
  <c r="AB30" i="9" s="1"/>
  <c r="C30" i="9"/>
  <c r="AA30" i="9" s="1"/>
  <c r="Z30" i="9" s="1"/>
  <c r="Y30" i="9" s="1"/>
  <c r="B30" i="9"/>
  <c r="A30" i="9"/>
  <c r="X29" i="9"/>
  <c r="AV29" i="9" s="1"/>
  <c r="W29" i="9"/>
  <c r="AU29" i="9" s="1"/>
  <c r="V29" i="9"/>
  <c r="AT29" i="9" s="1"/>
  <c r="U29" i="9"/>
  <c r="AS29" i="9" s="1"/>
  <c r="T29" i="9"/>
  <c r="AR29" i="9" s="1"/>
  <c r="S29" i="9"/>
  <c r="AQ29" i="9" s="1"/>
  <c r="R29" i="9"/>
  <c r="AP29" i="9" s="1"/>
  <c r="Q29" i="9"/>
  <c r="AO29" i="9" s="1"/>
  <c r="P29" i="9"/>
  <c r="AN29" i="9" s="1"/>
  <c r="O29" i="9"/>
  <c r="AM29" i="9" s="1"/>
  <c r="N29" i="9"/>
  <c r="AL29" i="9" s="1"/>
  <c r="M29" i="9"/>
  <c r="AK29" i="9" s="1"/>
  <c r="L29" i="9"/>
  <c r="AJ29" i="9" s="1"/>
  <c r="K29" i="9"/>
  <c r="AI29" i="9" s="1"/>
  <c r="J29" i="9"/>
  <c r="AH29" i="9" s="1"/>
  <c r="I29" i="9"/>
  <c r="AG29" i="9" s="1"/>
  <c r="H29" i="9"/>
  <c r="AF29" i="9" s="1"/>
  <c r="G29" i="9"/>
  <c r="AE29" i="9" s="1"/>
  <c r="F29" i="9"/>
  <c r="AD29" i="9" s="1"/>
  <c r="E29" i="9"/>
  <c r="AC29" i="9" s="1"/>
  <c r="D29" i="9"/>
  <c r="AB29" i="9" s="1"/>
  <c r="C29" i="9"/>
  <c r="AA29" i="9" s="1"/>
  <c r="Z29" i="9" s="1"/>
  <c r="Y29" i="9" s="1"/>
  <c r="B29" i="9"/>
  <c r="A29" i="9"/>
  <c r="X28" i="9"/>
  <c r="AV28" i="9" s="1"/>
  <c r="W28" i="9"/>
  <c r="AU28" i="9" s="1"/>
  <c r="V28" i="9"/>
  <c r="AT28" i="9" s="1"/>
  <c r="U28" i="9"/>
  <c r="AS28" i="9" s="1"/>
  <c r="T28" i="9"/>
  <c r="AR28" i="9" s="1"/>
  <c r="S28" i="9"/>
  <c r="AQ28" i="9" s="1"/>
  <c r="R28" i="9"/>
  <c r="AP28" i="9" s="1"/>
  <c r="Q28" i="9"/>
  <c r="AO28" i="9" s="1"/>
  <c r="P28" i="9"/>
  <c r="AN28" i="9" s="1"/>
  <c r="O28" i="9"/>
  <c r="AM28" i="9" s="1"/>
  <c r="N28" i="9"/>
  <c r="AL28" i="9" s="1"/>
  <c r="M28" i="9"/>
  <c r="AK28" i="9" s="1"/>
  <c r="L28" i="9"/>
  <c r="AJ28" i="9" s="1"/>
  <c r="K28" i="9"/>
  <c r="AI28" i="9" s="1"/>
  <c r="J28" i="9"/>
  <c r="AH28" i="9" s="1"/>
  <c r="I28" i="9"/>
  <c r="AG28" i="9" s="1"/>
  <c r="H28" i="9"/>
  <c r="AF28" i="9" s="1"/>
  <c r="G28" i="9"/>
  <c r="AE28" i="9" s="1"/>
  <c r="F28" i="9"/>
  <c r="AD28" i="9" s="1"/>
  <c r="E28" i="9"/>
  <c r="AC28" i="9" s="1"/>
  <c r="D28" i="9"/>
  <c r="AB28" i="9" s="1"/>
  <c r="C28" i="9"/>
  <c r="AA28" i="9" s="1"/>
  <c r="Z28" i="9" s="1"/>
  <c r="Y28" i="9" s="1"/>
  <c r="B28" i="9"/>
  <c r="A28" i="9"/>
  <c r="X27" i="9"/>
  <c r="AV27" i="9" s="1"/>
  <c r="W27" i="9"/>
  <c r="AU27" i="9" s="1"/>
  <c r="V27" i="9"/>
  <c r="AT27" i="9" s="1"/>
  <c r="U27" i="9"/>
  <c r="AS27" i="9" s="1"/>
  <c r="T27" i="9"/>
  <c r="AR27" i="9" s="1"/>
  <c r="S27" i="9"/>
  <c r="AQ27" i="9" s="1"/>
  <c r="R27" i="9"/>
  <c r="AP27" i="9" s="1"/>
  <c r="Q27" i="9"/>
  <c r="AO27" i="9" s="1"/>
  <c r="P27" i="9"/>
  <c r="AN27" i="9" s="1"/>
  <c r="O27" i="9"/>
  <c r="AM27" i="9" s="1"/>
  <c r="N27" i="9"/>
  <c r="AL27" i="9" s="1"/>
  <c r="M27" i="9"/>
  <c r="AK27" i="9" s="1"/>
  <c r="L27" i="9"/>
  <c r="AJ27" i="9" s="1"/>
  <c r="K27" i="9"/>
  <c r="AI27" i="9" s="1"/>
  <c r="J27" i="9"/>
  <c r="AH27" i="9" s="1"/>
  <c r="I27" i="9"/>
  <c r="AG27" i="9" s="1"/>
  <c r="H27" i="9"/>
  <c r="AF27" i="9" s="1"/>
  <c r="G27" i="9"/>
  <c r="AE27" i="9" s="1"/>
  <c r="F27" i="9"/>
  <c r="AD27" i="9" s="1"/>
  <c r="E27" i="9"/>
  <c r="AC27" i="9" s="1"/>
  <c r="D27" i="9"/>
  <c r="AB27" i="9" s="1"/>
  <c r="C27" i="9"/>
  <c r="AA27" i="9" s="1"/>
  <c r="Z27" i="9" s="1"/>
  <c r="Y27" i="9" s="1"/>
  <c r="B27" i="9"/>
  <c r="A27" i="9"/>
  <c r="X26" i="9"/>
  <c r="AV26" i="9" s="1"/>
  <c r="W26" i="9"/>
  <c r="AU26" i="9" s="1"/>
  <c r="V26" i="9"/>
  <c r="AT26" i="9" s="1"/>
  <c r="U26" i="9"/>
  <c r="AS26" i="9" s="1"/>
  <c r="T26" i="9"/>
  <c r="AR26" i="9" s="1"/>
  <c r="S26" i="9"/>
  <c r="AQ26" i="9" s="1"/>
  <c r="R26" i="9"/>
  <c r="AP26" i="9" s="1"/>
  <c r="Q26" i="9"/>
  <c r="AO26" i="9" s="1"/>
  <c r="P26" i="9"/>
  <c r="AN26" i="9" s="1"/>
  <c r="O26" i="9"/>
  <c r="AM26" i="9" s="1"/>
  <c r="N26" i="9"/>
  <c r="AL26" i="9" s="1"/>
  <c r="M26" i="9"/>
  <c r="AK26" i="9" s="1"/>
  <c r="L26" i="9"/>
  <c r="AJ26" i="9" s="1"/>
  <c r="K26" i="9"/>
  <c r="AI26" i="9" s="1"/>
  <c r="J26" i="9"/>
  <c r="AH26" i="9" s="1"/>
  <c r="I26" i="9"/>
  <c r="AG26" i="9" s="1"/>
  <c r="H26" i="9"/>
  <c r="AF26" i="9" s="1"/>
  <c r="G26" i="9"/>
  <c r="AE26" i="9" s="1"/>
  <c r="F26" i="9"/>
  <c r="AD26" i="9" s="1"/>
  <c r="E26" i="9"/>
  <c r="AC26" i="9" s="1"/>
  <c r="D26" i="9"/>
  <c r="AB26" i="9" s="1"/>
  <c r="C26" i="9"/>
  <c r="AA26" i="9" s="1"/>
  <c r="Z26" i="9" s="1"/>
  <c r="Y26" i="9" s="1"/>
  <c r="B26" i="9"/>
  <c r="A26" i="9"/>
  <c r="X25" i="9"/>
  <c r="AV25" i="9" s="1"/>
  <c r="W25" i="9"/>
  <c r="AU25" i="9" s="1"/>
  <c r="V25" i="9"/>
  <c r="AT25" i="9" s="1"/>
  <c r="U25" i="9"/>
  <c r="AS25" i="9" s="1"/>
  <c r="T25" i="9"/>
  <c r="AR25" i="9" s="1"/>
  <c r="S25" i="9"/>
  <c r="AQ25" i="9" s="1"/>
  <c r="R25" i="9"/>
  <c r="AP25" i="9" s="1"/>
  <c r="Q25" i="9"/>
  <c r="AO25" i="9" s="1"/>
  <c r="P25" i="9"/>
  <c r="AN25" i="9" s="1"/>
  <c r="O25" i="9"/>
  <c r="AM25" i="9" s="1"/>
  <c r="N25" i="9"/>
  <c r="AL25" i="9" s="1"/>
  <c r="M25" i="9"/>
  <c r="AK25" i="9" s="1"/>
  <c r="L25" i="9"/>
  <c r="AJ25" i="9" s="1"/>
  <c r="K25" i="9"/>
  <c r="AI25" i="9" s="1"/>
  <c r="J25" i="9"/>
  <c r="AH25" i="9" s="1"/>
  <c r="I25" i="9"/>
  <c r="AG25" i="9" s="1"/>
  <c r="H25" i="9"/>
  <c r="AF25" i="9" s="1"/>
  <c r="G25" i="9"/>
  <c r="AE25" i="9" s="1"/>
  <c r="F25" i="9"/>
  <c r="AD25" i="9" s="1"/>
  <c r="E25" i="9"/>
  <c r="AC25" i="9" s="1"/>
  <c r="D25" i="9"/>
  <c r="AB25" i="9" s="1"/>
  <c r="C25" i="9"/>
  <c r="AA25" i="9" s="1"/>
  <c r="Z25" i="9" s="1"/>
  <c r="Y25" i="9" s="1"/>
  <c r="B25" i="9"/>
  <c r="A25" i="9"/>
  <c r="X24" i="9"/>
  <c r="AV24" i="9" s="1"/>
  <c r="W24" i="9"/>
  <c r="AU24" i="9" s="1"/>
  <c r="V24" i="9"/>
  <c r="AT24" i="9" s="1"/>
  <c r="U24" i="9"/>
  <c r="AS24" i="9" s="1"/>
  <c r="T24" i="9"/>
  <c r="AR24" i="9" s="1"/>
  <c r="S24" i="9"/>
  <c r="AQ24" i="9" s="1"/>
  <c r="R24" i="9"/>
  <c r="AP24" i="9" s="1"/>
  <c r="Q24" i="9"/>
  <c r="AO24" i="9" s="1"/>
  <c r="P24" i="9"/>
  <c r="AN24" i="9" s="1"/>
  <c r="O24" i="9"/>
  <c r="AM24" i="9" s="1"/>
  <c r="N24" i="9"/>
  <c r="AL24" i="9" s="1"/>
  <c r="M24" i="9"/>
  <c r="AK24" i="9" s="1"/>
  <c r="L24" i="9"/>
  <c r="AJ24" i="9" s="1"/>
  <c r="K24" i="9"/>
  <c r="AI24" i="9" s="1"/>
  <c r="J24" i="9"/>
  <c r="AH24" i="9" s="1"/>
  <c r="I24" i="9"/>
  <c r="AG24" i="9" s="1"/>
  <c r="H24" i="9"/>
  <c r="AF24" i="9" s="1"/>
  <c r="G24" i="9"/>
  <c r="AE24" i="9" s="1"/>
  <c r="F24" i="9"/>
  <c r="AD24" i="9" s="1"/>
  <c r="E24" i="9"/>
  <c r="AC24" i="9" s="1"/>
  <c r="D24" i="9"/>
  <c r="AB24" i="9" s="1"/>
  <c r="C24" i="9"/>
  <c r="AA24" i="9" s="1"/>
  <c r="Z24" i="9" s="1"/>
  <c r="Y24" i="9" s="1"/>
  <c r="B24" i="9"/>
  <c r="A24" i="9"/>
  <c r="X23" i="9"/>
  <c r="AV23" i="9" s="1"/>
  <c r="W23" i="9"/>
  <c r="AU23" i="9" s="1"/>
  <c r="V23" i="9"/>
  <c r="AT23" i="9" s="1"/>
  <c r="U23" i="9"/>
  <c r="AS23" i="9" s="1"/>
  <c r="T23" i="9"/>
  <c r="AR23" i="9" s="1"/>
  <c r="S23" i="9"/>
  <c r="AQ23" i="9" s="1"/>
  <c r="R23" i="9"/>
  <c r="AP23" i="9" s="1"/>
  <c r="Q23" i="9"/>
  <c r="AO23" i="9" s="1"/>
  <c r="P23" i="9"/>
  <c r="AN23" i="9" s="1"/>
  <c r="O23" i="9"/>
  <c r="AM23" i="9" s="1"/>
  <c r="N23" i="9"/>
  <c r="AL23" i="9" s="1"/>
  <c r="M23" i="9"/>
  <c r="AK23" i="9" s="1"/>
  <c r="L23" i="9"/>
  <c r="AJ23" i="9" s="1"/>
  <c r="K23" i="9"/>
  <c r="AI23" i="9" s="1"/>
  <c r="J23" i="9"/>
  <c r="AH23" i="9" s="1"/>
  <c r="I23" i="9"/>
  <c r="AG23" i="9" s="1"/>
  <c r="H23" i="9"/>
  <c r="AF23" i="9" s="1"/>
  <c r="G23" i="9"/>
  <c r="AE23" i="9" s="1"/>
  <c r="F23" i="9"/>
  <c r="AD23" i="9" s="1"/>
  <c r="E23" i="9"/>
  <c r="AC23" i="9" s="1"/>
  <c r="D23" i="9"/>
  <c r="AB23" i="9" s="1"/>
  <c r="C23" i="9"/>
  <c r="AA23" i="9" s="1"/>
  <c r="Z23" i="9" s="1"/>
  <c r="Y23" i="9" s="1"/>
  <c r="B23" i="9"/>
  <c r="A23" i="9"/>
  <c r="X22" i="9"/>
  <c r="AV22" i="9" s="1"/>
  <c r="W22" i="9"/>
  <c r="AU22" i="9" s="1"/>
  <c r="V22" i="9"/>
  <c r="AT22" i="9" s="1"/>
  <c r="U22" i="9"/>
  <c r="AS22" i="9" s="1"/>
  <c r="T22" i="9"/>
  <c r="AR22" i="9" s="1"/>
  <c r="S22" i="9"/>
  <c r="AQ22" i="9" s="1"/>
  <c r="R22" i="9"/>
  <c r="AP22" i="9" s="1"/>
  <c r="Q22" i="9"/>
  <c r="AO22" i="9" s="1"/>
  <c r="P22" i="9"/>
  <c r="AN22" i="9" s="1"/>
  <c r="O22" i="9"/>
  <c r="AM22" i="9" s="1"/>
  <c r="N22" i="9"/>
  <c r="AL22" i="9" s="1"/>
  <c r="M22" i="9"/>
  <c r="AK22" i="9" s="1"/>
  <c r="L22" i="9"/>
  <c r="AJ22" i="9" s="1"/>
  <c r="K22" i="9"/>
  <c r="AI22" i="9" s="1"/>
  <c r="J22" i="9"/>
  <c r="AH22" i="9" s="1"/>
  <c r="I22" i="9"/>
  <c r="AG22" i="9" s="1"/>
  <c r="H22" i="9"/>
  <c r="AF22" i="9" s="1"/>
  <c r="G22" i="9"/>
  <c r="AE22" i="9" s="1"/>
  <c r="F22" i="9"/>
  <c r="AD22" i="9" s="1"/>
  <c r="E22" i="9"/>
  <c r="AC22" i="9" s="1"/>
  <c r="D22" i="9"/>
  <c r="AB22" i="9" s="1"/>
  <c r="C22" i="9"/>
  <c r="AA22" i="9" s="1"/>
  <c r="Z22" i="9" s="1"/>
  <c r="Y22" i="9" s="1"/>
  <c r="B22" i="9"/>
  <c r="A22" i="9"/>
  <c r="X21" i="9"/>
  <c r="AV21" i="9" s="1"/>
  <c r="W21" i="9"/>
  <c r="AU21" i="9" s="1"/>
  <c r="V21" i="9"/>
  <c r="AT21" i="9" s="1"/>
  <c r="U21" i="9"/>
  <c r="AS21" i="9" s="1"/>
  <c r="T21" i="9"/>
  <c r="AR21" i="9" s="1"/>
  <c r="S21" i="9"/>
  <c r="AQ21" i="9" s="1"/>
  <c r="R21" i="9"/>
  <c r="AP21" i="9" s="1"/>
  <c r="Q21" i="9"/>
  <c r="AO21" i="9" s="1"/>
  <c r="P21" i="9"/>
  <c r="AN21" i="9" s="1"/>
  <c r="O21" i="9"/>
  <c r="AM21" i="9" s="1"/>
  <c r="N21" i="9"/>
  <c r="AL21" i="9" s="1"/>
  <c r="M21" i="9"/>
  <c r="AK21" i="9" s="1"/>
  <c r="L21" i="9"/>
  <c r="AJ21" i="9" s="1"/>
  <c r="K21" i="9"/>
  <c r="AI21" i="9" s="1"/>
  <c r="J21" i="9"/>
  <c r="AH21" i="9" s="1"/>
  <c r="I21" i="9"/>
  <c r="AG21" i="9" s="1"/>
  <c r="H21" i="9"/>
  <c r="AF21" i="9" s="1"/>
  <c r="G21" i="9"/>
  <c r="AE21" i="9" s="1"/>
  <c r="F21" i="9"/>
  <c r="AD21" i="9" s="1"/>
  <c r="E21" i="9"/>
  <c r="AC21" i="9" s="1"/>
  <c r="D21" i="9"/>
  <c r="AB21" i="9" s="1"/>
  <c r="C21" i="9"/>
  <c r="AA21" i="9" s="1"/>
  <c r="Z21" i="9" s="1"/>
  <c r="Y21" i="9" s="1"/>
  <c r="B21" i="9"/>
  <c r="A21" i="9"/>
  <c r="X20" i="9"/>
  <c r="AV20" i="9" s="1"/>
  <c r="W20" i="9"/>
  <c r="AU20" i="9" s="1"/>
  <c r="V20" i="9"/>
  <c r="AT20" i="9" s="1"/>
  <c r="U20" i="9"/>
  <c r="AS20" i="9" s="1"/>
  <c r="T20" i="9"/>
  <c r="AR20" i="9" s="1"/>
  <c r="S20" i="9"/>
  <c r="AQ20" i="9" s="1"/>
  <c r="R20" i="9"/>
  <c r="AP20" i="9" s="1"/>
  <c r="Q20" i="9"/>
  <c r="AO20" i="9" s="1"/>
  <c r="P20" i="9"/>
  <c r="AN20" i="9" s="1"/>
  <c r="O20" i="9"/>
  <c r="AM20" i="9" s="1"/>
  <c r="N20" i="9"/>
  <c r="AL20" i="9" s="1"/>
  <c r="M20" i="9"/>
  <c r="AK20" i="9" s="1"/>
  <c r="L20" i="9"/>
  <c r="AJ20" i="9" s="1"/>
  <c r="K20" i="9"/>
  <c r="AI20" i="9" s="1"/>
  <c r="J20" i="9"/>
  <c r="AH20" i="9" s="1"/>
  <c r="I20" i="9"/>
  <c r="AG20" i="9" s="1"/>
  <c r="H20" i="9"/>
  <c r="AF20" i="9" s="1"/>
  <c r="G20" i="9"/>
  <c r="AE20" i="9" s="1"/>
  <c r="F20" i="9"/>
  <c r="AD20" i="9" s="1"/>
  <c r="E20" i="9"/>
  <c r="AC20" i="9" s="1"/>
  <c r="D20" i="9"/>
  <c r="AB20" i="9" s="1"/>
  <c r="C20" i="9"/>
  <c r="AA20" i="9" s="1"/>
  <c r="Z20" i="9" s="1"/>
  <c r="Y20" i="9" s="1"/>
  <c r="B20" i="9"/>
  <c r="A20" i="9"/>
  <c r="X19" i="9"/>
  <c r="AV19" i="9" s="1"/>
  <c r="W19" i="9"/>
  <c r="AU19" i="9" s="1"/>
  <c r="V19" i="9"/>
  <c r="AT19" i="9" s="1"/>
  <c r="U19" i="9"/>
  <c r="AS19" i="9" s="1"/>
  <c r="T19" i="9"/>
  <c r="AR19" i="9" s="1"/>
  <c r="S19" i="9"/>
  <c r="AQ19" i="9" s="1"/>
  <c r="R19" i="9"/>
  <c r="AP19" i="9" s="1"/>
  <c r="Q19" i="9"/>
  <c r="AO19" i="9" s="1"/>
  <c r="P19" i="9"/>
  <c r="AN19" i="9" s="1"/>
  <c r="O19" i="9"/>
  <c r="AM19" i="9" s="1"/>
  <c r="N19" i="9"/>
  <c r="AL19" i="9" s="1"/>
  <c r="M19" i="9"/>
  <c r="AK19" i="9" s="1"/>
  <c r="L19" i="9"/>
  <c r="AJ19" i="9" s="1"/>
  <c r="K19" i="9"/>
  <c r="AI19" i="9" s="1"/>
  <c r="J19" i="9"/>
  <c r="AH19" i="9" s="1"/>
  <c r="I19" i="9"/>
  <c r="AG19" i="9" s="1"/>
  <c r="H19" i="9"/>
  <c r="AF19" i="9" s="1"/>
  <c r="G19" i="9"/>
  <c r="AE19" i="9" s="1"/>
  <c r="F19" i="9"/>
  <c r="AD19" i="9" s="1"/>
  <c r="E19" i="9"/>
  <c r="AC19" i="9" s="1"/>
  <c r="D19" i="9"/>
  <c r="AB19" i="9" s="1"/>
  <c r="C19" i="9"/>
  <c r="AA19" i="9" s="1"/>
  <c r="Z19" i="9" s="1"/>
  <c r="Y19" i="9" s="1"/>
  <c r="B19" i="9"/>
  <c r="A19" i="9"/>
  <c r="X18" i="9"/>
  <c r="AV18" i="9" s="1"/>
  <c r="W18" i="9"/>
  <c r="AU18" i="9" s="1"/>
  <c r="V18" i="9"/>
  <c r="AT18" i="9" s="1"/>
  <c r="U18" i="9"/>
  <c r="AS18" i="9" s="1"/>
  <c r="T18" i="9"/>
  <c r="AR18" i="9" s="1"/>
  <c r="S18" i="9"/>
  <c r="AQ18" i="9" s="1"/>
  <c r="R18" i="9"/>
  <c r="AP18" i="9" s="1"/>
  <c r="Q18" i="9"/>
  <c r="AO18" i="9" s="1"/>
  <c r="P18" i="9"/>
  <c r="AN18" i="9" s="1"/>
  <c r="O18" i="9"/>
  <c r="AM18" i="9" s="1"/>
  <c r="N18" i="9"/>
  <c r="AL18" i="9" s="1"/>
  <c r="M18" i="9"/>
  <c r="AK18" i="9" s="1"/>
  <c r="L18" i="9"/>
  <c r="AJ18" i="9" s="1"/>
  <c r="K18" i="9"/>
  <c r="AI18" i="9" s="1"/>
  <c r="J18" i="9"/>
  <c r="AH18" i="9" s="1"/>
  <c r="I18" i="9"/>
  <c r="AG18" i="9" s="1"/>
  <c r="H18" i="9"/>
  <c r="AF18" i="9" s="1"/>
  <c r="G18" i="9"/>
  <c r="AE18" i="9" s="1"/>
  <c r="F18" i="9"/>
  <c r="AD18" i="9" s="1"/>
  <c r="E18" i="9"/>
  <c r="AC18" i="9" s="1"/>
  <c r="D18" i="9"/>
  <c r="AB18" i="9" s="1"/>
  <c r="C18" i="9"/>
  <c r="AA18" i="9" s="1"/>
  <c r="Z18" i="9" s="1"/>
  <c r="Y18" i="9" s="1"/>
  <c r="B18" i="9"/>
  <c r="A18" i="9"/>
  <c r="X17" i="9"/>
  <c r="AV17" i="9" s="1"/>
  <c r="W17" i="9"/>
  <c r="AU17" i="9" s="1"/>
  <c r="V17" i="9"/>
  <c r="AT17" i="9" s="1"/>
  <c r="U17" i="9"/>
  <c r="AS17" i="9" s="1"/>
  <c r="T17" i="9"/>
  <c r="AR17" i="9" s="1"/>
  <c r="S17" i="9"/>
  <c r="AQ17" i="9" s="1"/>
  <c r="R17" i="9"/>
  <c r="AP17" i="9" s="1"/>
  <c r="Q17" i="9"/>
  <c r="AO17" i="9" s="1"/>
  <c r="P17" i="9"/>
  <c r="AN17" i="9" s="1"/>
  <c r="O17" i="9"/>
  <c r="AM17" i="9" s="1"/>
  <c r="N17" i="9"/>
  <c r="AL17" i="9" s="1"/>
  <c r="M17" i="9"/>
  <c r="AK17" i="9" s="1"/>
  <c r="L17" i="9"/>
  <c r="AJ17" i="9" s="1"/>
  <c r="K17" i="9"/>
  <c r="AI17" i="9" s="1"/>
  <c r="J17" i="9"/>
  <c r="AH17" i="9" s="1"/>
  <c r="I17" i="9"/>
  <c r="AG17" i="9" s="1"/>
  <c r="H17" i="9"/>
  <c r="AF17" i="9" s="1"/>
  <c r="G17" i="9"/>
  <c r="AE17" i="9" s="1"/>
  <c r="F17" i="9"/>
  <c r="AD17" i="9" s="1"/>
  <c r="E17" i="9"/>
  <c r="AC17" i="9" s="1"/>
  <c r="D17" i="9"/>
  <c r="AB17" i="9" s="1"/>
  <c r="C17" i="9"/>
  <c r="AA17" i="9" s="1"/>
  <c r="Z17" i="9" s="1"/>
  <c r="Y17" i="9" s="1"/>
  <c r="B17" i="9"/>
  <c r="A17" i="9"/>
  <c r="X16" i="9"/>
  <c r="AV16" i="9" s="1"/>
  <c r="W16" i="9"/>
  <c r="AU16" i="9" s="1"/>
  <c r="V16" i="9"/>
  <c r="AT16" i="9" s="1"/>
  <c r="U16" i="9"/>
  <c r="AS16" i="9" s="1"/>
  <c r="T16" i="9"/>
  <c r="AR16" i="9" s="1"/>
  <c r="S16" i="9"/>
  <c r="AQ16" i="9" s="1"/>
  <c r="R16" i="9"/>
  <c r="AP16" i="9" s="1"/>
  <c r="Q16" i="9"/>
  <c r="AO16" i="9" s="1"/>
  <c r="P16" i="9"/>
  <c r="AN16" i="9" s="1"/>
  <c r="O16" i="9"/>
  <c r="AM16" i="9" s="1"/>
  <c r="N16" i="9"/>
  <c r="AL16" i="9" s="1"/>
  <c r="M16" i="9"/>
  <c r="AK16" i="9" s="1"/>
  <c r="L16" i="9"/>
  <c r="AJ16" i="9" s="1"/>
  <c r="K16" i="9"/>
  <c r="AI16" i="9" s="1"/>
  <c r="J16" i="9"/>
  <c r="AH16" i="9" s="1"/>
  <c r="I16" i="9"/>
  <c r="AG16" i="9" s="1"/>
  <c r="H16" i="9"/>
  <c r="AF16" i="9" s="1"/>
  <c r="G16" i="9"/>
  <c r="AE16" i="9" s="1"/>
  <c r="F16" i="9"/>
  <c r="AD16" i="9" s="1"/>
  <c r="E16" i="9"/>
  <c r="AC16" i="9" s="1"/>
  <c r="D16" i="9"/>
  <c r="AB16" i="9" s="1"/>
  <c r="C16" i="9"/>
  <c r="AA16" i="9" s="1"/>
  <c r="Z16" i="9" s="1"/>
  <c r="Y16" i="9" s="1"/>
  <c r="B16" i="9"/>
  <c r="A16" i="9"/>
  <c r="X15" i="9"/>
  <c r="AV15" i="9" s="1"/>
  <c r="W15" i="9"/>
  <c r="AU15" i="9" s="1"/>
  <c r="V15" i="9"/>
  <c r="AT15" i="9" s="1"/>
  <c r="U15" i="9"/>
  <c r="AS15" i="9" s="1"/>
  <c r="T15" i="9"/>
  <c r="AR15" i="9" s="1"/>
  <c r="S15" i="9"/>
  <c r="AQ15" i="9" s="1"/>
  <c r="R15" i="9"/>
  <c r="AP15" i="9" s="1"/>
  <c r="Q15" i="9"/>
  <c r="AO15" i="9" s="1"/>
  <c r="P15" i="9"/>
  <c r="AN15" i="9" s="1"/>
  <c r="O15" i="9"/>
  <c r="AM15" i="9" s="1"/>
  <c r="N15" i="9"/>
  <c r="AL15" i="9" s="1"/>
  <c r="M15" i="9"/>
  <c r="AK15" i="9" s="1"/>
  <c r="L15" i="9"/>
  <c r="AJ15" i="9" s="1"/>
  <c r="K15" i="9"/>
  <c r="AI15" i="9" s="1"/>
  <c r="J15" i="9"/>
  <c r="AH15" i="9" s="1"/>
  <c r="I15" i="9"/>
  <c r="AG15" i="9" s="1"/>
  <c r="H15" i="9"/>
  <c r="AF15" i="9" s="1"/>
  <c r="G15" i="9"/>
  <c r="AE15" i="9" s="1"/>
  <c r="F15" i="9"/>
  <c r="AD15" i="9" s="1"/>
  <c r="E15" i="9"/>
  <c r="AC15" i="9" s="1"/>
  <c r="D15" i="9"/>
  <c r="AB15" i="9" s="1"/>
  <c r="C15" i="9"/>
  <c r="AA15" i="9" s="1"/>
  <c r="Z15" i="9" s="1"/>
  <c r="Y15" i="9" s="1"/>
  <c r="B15" i="9"/>
  <c r="A15" i="9"/>
  <c r="X14" i="9"/>
  <c r="AV14" i="9" s="1"/>
  <c r="W14" i="9"/>
  <c r="AU14" i="9" s="1"/>
  <c r="V14" i="9"/>
  <c r="AT14" i="9" s="1"/>
  <c r="U14" i="9"/>
  <c r="AS14" i="9" s="1"/>
  <c r="T14" i="9"/>
  <c r="AR14" i="9" s="1"/>
  <c r="S14" i="9"/>
  <c r="AQ14" i="9" s="1"/>
  <c r="R14" i="9"/>
  <c r="AP14" i="9" s="1"/>
  <c r="Q14" i="9"/>
  <c r="AO14" i="9" s="1"/>
  <c r="P14" i="9"/>
  <c r="AN14" i="9" s="1"/>
  <c r="O14" i="9"/>
  <c r="AM14" i="9" s="1"/>
  <c r="N14" i="9"/>
  <c r="AL14" i="9" s="1"/>
  <c r="M14" i="9"/>
  <c r="AK14" i="9" s="1"/>
  <c r="L14" i="9"/>
  <c r="AJ14" i="9" s="1"/>
  <c r="K14" i="9"/>
  <c r="AI14" i="9" s="1"/>
  <c r="J14" i="9"/>
  <c r="AH14" i="9" s="1"/>
  <c r="I14" i="9"/>
  <c r="AG14" i="9" s="1"/>
  <c r="H14" i="9"/>
  <c r="AF14" i="9" s="1"/>
  <c r="G14" i="9"/>
  <c r="AE14" i="9" s="1"/>
  <c r="F14" i="9"/>
  <c r="AD14" i="9" s="1"/>
  <c r="E14" i="9"/>
  <c r="AC14" i="9" s="1"/>
  <c r="D14" i="9"/>
  <c r="AB14" i="9" s="1"/>
  <c r="C14" i="9"/>
  <c r="AA14" i="9" s="1"/>
  <c r="Z14" i="9" s="1"/>
  <c r="Y14" i="9" s="1"/>
  <c r="B14" i="9"/>
  <c r="A14" i="9"/>
  <c r="X13" i="9"/>
  <c r="AV13" i="9" s="1"/>
  <c r="W13" i="9"/>
  <c r="AU13" i="9" s="1"/>
  <c r="V13" i="9"/>
  <c r="AT13" i="9" s="1"/>
  <c r="U13" i="9"/>
  <c r="AS13" i="9" s="1"/>
  <c r="T13" i="9"/>
  <c r="AR13" i="9" s="1"/>
  <c r="S13" i="9"/>
  <c r="AQ13" i="9" s="1"/>
  <c r="R13" i="9"/>
  <c r="AP13" i="9" s="1"/>
  <c r="Q13" i="9"/>
  <c r="AO13" i="9" s="1"/>
  <c r="P13" i="9"/>
  <c r="AN13" i="9" s="1"/>
  <c r="O13" i="9"/>
  <c r="AM13" i="9" s="1"/>
  <c r="N13" i="9"/>
  <c r="AL13" i="9" s="1"/>
  <c r="M13" i="9"/>
  <c r="AK13" i="9" s="1"/>
  <c r="L13" i="9"/>
  <c r="AJ13" i="9" s="1"/>
  <c r="K13" i="9"/>
  <c r="AI13" i="9" s="1"/>
  <c r="J13" i="9"/>
  <c r="AH13" i="9" s="1"/>
  <c r="I13" i="9"/>
  <c r="AG13" i="9" s="1"/>
  <c r="H13" i="9"/>
  <c r="AF13" i="9" s="1"/>
  <c r="G13" i="9"/>
  <c r="AE13" i="9" s="1"/>
  <c r="F13" i="9"/>
  <c r="AD13" i="9" s="1"/>
  <c r="E13" i="9"/>
  <c r="AC13" i="9" s="1"/>
  <c r="D13" i="9"/>
  <c r="AB13" i="9" s="1"/>
  <c r="C13" i="9"/>
  <c r="AA13" i="9" s="1"/>
  <c r="Z13" i="9" s="1"/>
  <c r="Y13" i="9" s="1"/>
  <c r="B13" i="9"/>
  <c r="A13" i="9"/>
  <c r="X12" i="9"/>
  <c r="AV12" i="9" s="1"/>
  <c r="W12" i="9"/>
  <c r="AU12" i="9" s="1"/>
  <c r="V12" i="9"/>
  <c r="AT12" i="9" s="1"/>
  <c r="U12" i="9"/>
  <c r="AS12" i="9" s="1"/>
  <c r="T12" i="9"/>
  <c r="AR12" i="9" s="1"/>
  <c r="S12" i="9"/>
  <c r="AQ12" i="9" s="1"/>
  <c r="R12" i="9"/>
  <c r="AP12" i="9" s="1"/>
  <c r="Q12" i="9"/>
  <c r="AO12" i="9" s="1"/>
  <c r="P12" i="9"/>
  <c r="AN12" i="9" s="1"/>
  <c r="O12" i="9"/>
  <c r="AM12" i="9" s="1"/>
  <c r="N12" i="9"/>
  <c r="AL12" i="9" s="1"/>
  <c r="M12" i="9"/>
  <c r="AK12" i="9" s="1"/>
  <c r="L12" i="9"/>
  <c r="AJ12" i="9" s="1"/>
  <c r="K12" i="9"/>
  <c r="AI12" i="9" s="1"/>
  <c r="J12" i="9"/>
  <c r="AH12" i="9" s="1"/>
  <c r="I12" i="9"/>
  <c r="AG12" i="9" s="1"/>
  <c r="H12" i="9"/>
  <c r="AF12" i="9" s="1"/>
  <c r="G12" i="9"/>
  <c r="AE12" i="9" s="1"/>
  <c r="F12" i="9"/>
  <c r="AD12" i="9" s="1"/>
  <c r="E12" i="9"/>
  <c r="AC12" i="9" s="1"/>
  <c r="D12" i="9"/>
  <c r="AB12" i="9" s="1"/>
  <c r="C12" i="9"/>
  <c r="AA12" i="9" s="1"/>
  <c r="Z12" i="9" s="1"/>
  <c r="Y12" i="9" s="1"/>
  <c r="B12" i="9"/>
  <c r="A12" i="9"/>
  <c r="X11" i="9"/>
  <c r="AV11" i="9" s="1"/>
  <c r="W11" i="9"/>
  <c r="AU11" i="9" s="1"/>
  <c r="V11" i="9"/>
  <c r="AT11" i="9" s="1"/>
  <c r="U11" i="9"/>
  <c r="AS11" i="9" s="1"/>
  <c r="T11" i="9"/>
  <c r="AR11" i="9" s="1"/>
  <c r="S11" i="9"/>
  <c r="AQ11" i="9" s="1"/>
  <c r="R11" i="9"/>
  <c r="AP11" i="9" s="1"/>
  <c r="Q11" i="9"/>
  <c r="AO11" i="9" s="1"/>
  <c r="P11" i="9"/>
  <c r="AN11" i="9" s="1"/>
  <c r="O11" i="9"/>
  <c r="AM11" i="9" s="1"/>
  <c r="N11" i="9"/>
  <c r="AL11" i="9" s="1"/>
  <c r="M11" i="9"/>
  <c r="AK11" i="9" s="1"/>
  <c r="L11" i="9"/>
  <c r="AJ11" i="9" s="1"/>
  <c r="K11" i="9"/>
  <c r="AI11" i="9" s="1"/>
  <c r="J11" i="9"/>
  <c r="AH11" i="9" s="1"/>
  <c r="I11" i="9"/>
  <c r="AG11" i="9" s="1"/>
  <c r="H11" i="9"/>
  <c r="AF11" i="9" s="1"/>
  <c r="G11" i="9"/>
  <c r="AE11" i="9" s="1"/>
  <c r="F11" i="9"/>
  <c r="AD11" i="9" s="1"/>
  <c r="E11" i="9"/>
  <c r="AC11" i="9" s="1"/>
  <c r="D11" i="9"/>
  <c r="AB11" i="9" s="1"/>
  <c r="C11" i="9"/>
  <c r="AA11" i="9" s="1"/>
  <c r="Z11" i="9" s="1"/>
  <c r="Y11" i="9" s="1"/>
  <c r="B11" i="9"/>
  <c r="A11" i="9"/>
  <c r="X10" i="9"/>
  <c r="AV10" i="9" s="1"/>
  <c r="W10" i="9"/>
  <c r="AU10" i="9" s="1"/>
  <c r="V10" i="9"/>
  <c r="AT10" i="9" s="1"/>
  <c r="U10" i="9"/>
  <c r="AS10" i="9" s="1"/>
  <c r="T10" i="9"/>
  <c r="AR10" i="9" s="1"/>
  <c r="S10" i="9"/>
  <c r="AQ10" i="9" s="1"/>
  <c r="R10" i="9"/>
  <c r="AP10" i="9" s="1"/>
  <c r="Q10" i="9"/>
  <c r="AO10" i="9" s="1"/>
  <c r="P10" i="9"/>
  <c r="AN10" i="9" s="1"/>
  <c r="O10" i="9"/>
  <c r="AM10" i="9" s="1"/>
  <c r="N10" i="9"/>
  <c r="AL10" i="9" s="1"/>
  <c r="M10" i="9"/>
  <c r="AK10" i="9" s="1"/>
  <c r="L10" i="9"/>
  <c r="AJ10" i="9" s="1"/>
  <c r="K10" i="9"/>
  <c r="AI10" i="9" s="1"/>
  <c r="J10" i="9"/>
  <c r="AH10" i="9" s="1"/>
  <c r="I10" i="9"/>
  <c r="AG10" i="9" s="1"/>
  <c r="H10" i="9"/>
  <c r="AF10" i="9" s="1"/>
  <c r="G10" i="9"/>
  <c r="AE10" i="9" s="1"/>
  <c r="F10" i="9"/>
  <c r="AD10" i="9" s="1"/>
  <c r="E10" i="9"/>
  <c r="AC10" i="9" s="1"/>
  <c r="D10" i="9"/>
  <c r="AB10" i="9" s="1"/>
  <c r="C10" i="9"/>
  <c r="AA10" i="9" s="1"/>
  <c r="Z10" i="9" s="1"/>
  <c r="Y10" i="9" s="1"/>
  <c r="B10" i="9"/>
  <c r="A10" i="9"/>
  <c r="X9" i="9"/>
  <c r="AV9" i="9" s="1"/>
  <c r="W9" i="9"/>
  <c r="AU9" i="9" s="1"/>
  <c r="V9" i="9"/>
  <c r="AT9" i="9" s="1"/>
  <c r="U9" i="9"/>
  <c r="AS9" i="9" s="1"/>
  <c r="T9" i="9"/>
  <c r="AR9" i="9" s="1"/>
  <c r="S9" i="9"/>
  <c r="AQ9" i="9" s="1"/>
  <c r="R9" i="9"/>
  <c r="AP9" i="9" s="1"/>
  <c r="Q9" i="9"/>
  <c r="AO9" i="9" s="1"/>
  <c r="P9" i="9"/>
  <c r="AN9" i="9" s="1"/>
  <c r="O9" i="9"/>
  <c r="AM9" i="9" s="1"/>
  <c r="N9" i="9"/>
  <c r="AL9" i="9" s="1"/>
  <c r="M9" i="9"/>
  <c r="AK9" i="9" s="1"/>
  <c r="L9" i="9"/>
  <c r="AJ9" i="9" s="1"/>
  <c r="K9" i="9"/>
  <c r="AI9" i="9" s="1"/>
  <c r="J9" i="9"/>
  <c r="AH9" i="9" s="1"/>
  <c r="I9" i="9"/>
  <c r="AG9" i="9" s="1"/>
  <c r="H9" i="9"/>
  <c r="AF9" i="9" s="1"/>
  <c r="G9" i="9"/>
  <c r="AE9" i="9" s="1"/>
  <c r="F9" i="9"/>
  <c r="AD9" i="9" s="1"/>
  <c r="E9" i="9"/>
  <c r="AC9" i="9" s="1"/>
  <c r="D9" i="9"/>
  <c r="AB9" i="9" s="1"/>
  <c r="C9" i="9"/>
  <c r="AA9" i="9" s="1"/>
  <c r="Z9" i="9" s="1"/>
  <c r="Y9" i="9" s="1"/>
  <c r="B9" i="9"/>
  <c r="A9" i="9"/>
  <c r="X8" i="9"/>
  <c r="AV8" i="9" s="1"/>
  <c r="W8" i="9"/>
  <c r="AU8" i="9" s="1"/>
  <c r="V8" i="9"/>
  <c r="AT8" i="9" s="1"/>
  <c r="U8" i="9"/>
  <c r="AS8" i="9" s="1"/>
  <c r="T8" i="9"/>
  <c r="AR8" i="9" s="1"/>
  <c r="S8" i="9"/>
  <c r="AQ8" i="9" s="1"/>
  <c r="R8" i="9"/>
  <c r="AP8" i="9" s="1"/>
  <c r="Q8" i="9"/>
  <c r="AO8" i="9" s="1"/>
  <c r="P8" i="9"/>
  <c r="AN8" i="9" s="1"/>
  <c r="O8" i="9"/>
  <c r="AM8" i="9" s="1"/>
  <c r="N8" i="9"/>
  <c r="AL8" i="9" s="1"/>
  <c r="M8" i="9"/>
  <c r="AK8" i="9" s="1"/>
  <c r="L8" i="9"/>
  <c r="AJ8" i="9" s="1"/>
  <c r="K8" i="9"/>
  <c r="AI8" i="9" s="1"/>
  <c r="J8" i="9"/>
  <c r="AH8" i="9" s="1"/>
  <c r="I8" i="9"/>
  <c r="AG8" i="9" s="1"/>
  <c r="H8" i="9"/>
  <c r="AF8" i="9" s="1"/>
  <c r="G8" i="9"/>
  <c r="AE8" i="9" s="1"/>
  <c r="F8" i="9"/>
  <c r="AD8" i="9" s="1"/>
  <c r="E8" i="9"/>
  <c r="AC8" i="9" s="1"/>
  <c r="D8" i="9"/>
  <c r="AB8" i="9" s="1"/>
  <c r="C8" i="9"/>
  <c r="AA8" i="9" s="1"/>
  <c r="Z8" i="9" s="1"/>
  <c r="Y8" i="9" s="1"/>
  <c r="B8" i="9"/>
  <c r="A8" i="9"/>
  <c r="X7" i="9"/>
  <c r="AV7" i="9" s="1"/>
  <c r="W7" i="9"/>
  <c r="AU7" i="9" s="1"/>
  <c r="V7" i="9"/>
  <c r="AT7" i="9" s="1"/>
  <c r="U7" i="9"/>
  <c r="AS7" i="9" s="1"/>
  <c r="T7" i="9"/>
  <c r="AR7" i="9" s="1"/>
  <c r="S7" i="9"/>
  <c r="AQ7" i="9" s="1"/>
  <c r="R7" i="9"/>
  <c r="AP7" i="9" s="1"/>
  <c r="Q7" i="9"/>
  <c r="AO7" i="9" s="1"/>
  <c r="P7" i="9"/>
  <c r="AN7" i="9" s="1"/>
  <c r="O7" i="9"/>
  <c r="AM7" i="9" s="1"/>
  <c r="N7" i="9"/>
  <c r="AL7" i="9" s="1"/>
  <c r="M7" i="9"/>
  <c r="AK7" i="9" s="1"/>
  <c r="L7" i="9"/>
  <c r="AJ7" i="9" s="1"/>
  <c r="K7" i="9"/>
  <c r="AI7" i="9" s="1"/>
  <c r="J7" i="9"/>
  <c r="AH7" i="9" s="1"/>
  <c r="I7" i="9"/>
  <c r="AG7" i="9" s="1"/>
  <c r="H7" i="9"/>
  <c r="AF7" i="9" s="1"/>
  <c r="G7" i="9"/>
  <c r="AE7" i="9" s="1"/>
  <c r="F7" i="9"/>
  <c r="AD7" i="9" s="1"/>
  <c r="E7" i="9"/>
  <c r="AC7" i="9" s="1"/>
  <c r="D7" i="9"/>
  <c r="AB7" i="9" s="1"/>
  <c r="C7" i="9"/>
  <c r="AA7" i="9" s="1"/>
  <c r="Z7" i="9" s="1"/>
  <c r="Y7" i="9" s="1"/>
  <c r="B7" i="9"/>
  <c r="A7" i="9"/>
  <c r="X6" i="9"/>
  <c r="AV6" i="9" s="1"/>
  <c r="W6" i="9"/>
  <c r="AU6" i="9" s="1"/>
  <c r="V6" i="9"/>
  <c r="AT6" i="9" s="1"/>
  <c r="U6" i="9"/>
  <c r="AS6" i="9" s="1"/>
  <c r="T6" i="9"/>
  <c r="AR6" i="9" s="1"/>
  <c r="S6" i="9"/>
  <c r="AQ6" i="9" s="1"/>
  <c r="R6" i="9"/>
  <c r="AP6" i="9" s="1"/>
  <c r="Q6" i="9"/>
  <c r="AO6" i="9" s="1"/>
  <c r="P6" i="9"/>
  <c r="AN6" i="9" s="1"/>
  <c r="O6" i="9"/>
  <c r="AM6" i="9" s="1"/>
  <c r="N6" i="9"/>
  <c r="AL6" i="9" s="1"/>
  <c r="M6" i="9"/>
  <c r="AK6" i="9" s="1"/>
  <c r="L6" i="9"/>
  <c r="AJ6" i="9" s="1"/>
  <c r="K6" i="9"/>
  <c r="AI6" i="9" s="1"/>
  <c r="J6" i="9"/>
  <c r="AH6" i="9" s="1"/>
  <c r="I6" i="9"/>
  <c r="AG6" i="9" s="1"/>
  <c r="H6" i="9"/>
  <c r="AF6" i="9" s="1"/>
  <c r="G6" i="9"/>
  <c r="AE6" i="9" s="1"/>
  <c r="F6" i="9"/>
  <c r="AD6" i="9" s="1"/>
  <c r="E6" i="9"/>
  <c r="AC6" i="9" s="1"/>
  <c r="D6" i="9"/>
  <c r="AB6" i="9" s="1"/>
  <c r="C6" i="9"/>
  <c r="AA6" i="9" s="1"/>
  <c r="Z6" i="9" s="1"/>
  <c r="Y6" i="9" s="1"/>
  <c r="B6" i="9"/>
  <c r="A6" i="9"/>
  <c r="X5" i="9"/>
  <c r="AV5" i="9" s="1"/>
  <c r="W5" i="9"/>
  <c r="AU5" i="9" s="1"/>
  <c r="V5" i="9"/>
  <c r="AT5" i="9" s="1"/>
  <c r="U5" i="9"/>
  <c r="AS5" i="9" s="1"/>
  <c r="T5" i="9"/>
  <c r="AR5" i="9" s="1"/>
  <c r="S5" i="9"/>
  <c r="AQ5" i="9" s="1"/>
  <c r="R5" i="9"/>
  <c r="AP5" i="9" s="1"/>
  <c r="Q5" i="9"/>
  <c r="AO5" i="9" s="1"/>
  <c r="P5" i="9"/>
  <c r="AN5" i="9" s="1"/>
  <c r="O5" i="9"/>
  <c r="AM5" i="9" s="1"/>
  <c r="N5" i="9"/>
  <c r="AL5" i="9" s="1"/>
  <c r="M5" i="9"/>
  <c r="AK5" i="9" s="1"/>
  <c r="L5" i="9"/>
  <c r="AJ5" i="9" s="1"/>
  <c r="K5" i="9"/>
  <c r="AI5" i="9" s="1"/>
  <c r="J5" i="9"/>
  <c r="AH5" i="9" s="1"/>
  <c r="I5" i="9"/>
  <c r="AG5" i="9" s="1"/>
  <c r="H5" i="9"/>
  <c r="AF5" i="9" s="1"/>
  <c r="G5" i="9"/>
  <c r="AE5" i="9" s="1"/>
  <c r="F5" i="9"/>
  <c r="AD5" i="9" s="1"/>
  <c r="E5" i="9"/>
  <c r="AC5" i="9" s="1"/>
  <c r="D5" i="9"/>
  <c r="AB5" i="9" s="1"/>
  <c r="C5" i="9"/>
  <c r="AA5" i="9" s="1"/>
  <c r="Z5" i="9" s="1"/>
  <c r="Y5" i="9" s="1"/>
  <c r="B5" i="9"/>
  <c r="A5" i="9"/>
  <c r="X4" i="9"/>
  <c r="AV4" i="9" s="1"/>
  <c r="W4" i="9"/>
  <c r="AU4" i="9" s="1"/>
  <c r="V4" i="9"/>
  <c r="AT4" i="9" s="1"/>
  <c r="U4" i="9"/>
  <c r="AS4" i="9" s="1"/>
  <c r="T4" i="9"/>
  <c r="AR4" i="9" s="1"/>
  <c r="S4" i="9"/>
  <c r="AQ4" i="9" s="1"/>
  <c r="R4" i="9"/>
  <c r="AP4" i="9" s="1"/>
  <c r="Q4" i="9"/>
  <c r="AO4" i="9" s="1"/>
  <c r="P4" i="9"/>
  <c r="AN4" i="9" s="1"/>
  <c r="O4" i="9"/>
  <c r="AM4" i="9" s="1"/>
  <c r="N4" i="9"/>
  <c r="AL4" i="9" s="1"/>
  <c r="M4" i="9"/>
  <c r="AK4" i="9" s="1"/>
  <c r="L4" i="9"/>
  <c r="AJ4" i="9" s="1"/>
  <c r="K4" i="9"/>
  <c r="AI4" i="9" s="1"/>
  <c r="J4" i="9"/>
  <c r="AH4" i="9" s="1"/>
  <c r="I4" i="9"/>
  <c r="AG4" i="9" s="1"/>
  <c r="H4" i="9"/>
  <c r="AF4" i="9" s="1"/>
  <c r="G4" i="9"/>
  <c r="AE4" i="9" s="1"/>
  <c r="F4" i="9"/>
  <c r="AD4" i="9" s="1"/>
  <c r="E4" i="9"/>
  <c r="AC4" i="9" s="1"/>
  <c r="D4" i="9"/>
  <c r="AB4" i="9" s="1"/>
  <c r="C4" i="9"/>
  <c r="AA4" i="9" s="1"/>
  <c r="Z4" i="9" s="1"/>
  <c r="Y4" i="9" s="1"/>
  <c r="B4" i="9"/>
  <c r="A4" i="9"/>
  <c r="X3" i="9"/>
  <c r="AV3" i="9" s="1"/>
  <c r="W3" i="9"/>
  <c r="AU3" i="9" s="1"/>
  <c r="V3" i="9"/>
  <c r="AT3" i="9" s="1"/>
  <c r="U3" i="9"/>
  <c r="AS3" i="9" s="1"/>
  <c r="T3" i="9"/>
  <c r="AR3" i="9" s="1"/>
  <c r="S3" i="9"/>
  <c r="AQ3" i="9" s="1"/>
  <c r="R3" i="9"/>
  <c r="AP3" i="9" s="1"/>
  <c r="Q3" i="9"/>
  <c r="AO3" i="9" s="1"/>
  <c r="P3" i="9"/>
  <c r="AN3" i="9" s="1"/>
  <c r="O3" i="9"/>
  <c r="AM3" i="9" s="1"/>
  <c r="N3" i="9"/>
  <c r="AL3" i="9" s="1"/>
  <c r="M3" i="9"/>
  <c r="AK3" i="9" s="1"/>
  <c r="L3" i="9"/>
  <c r="AJ3" i="9" s="1"/>
  <c r="K3" i="9"/>
  <c r="AI3" i="9" s="1"/>
  <c r="J3" i="9"/>
  <c r="AH3" i="9" s="1"/>
  <c r="I3" i="9"/>
  <c r="AG3" i="9" s="1"/>
  <c r="H3" i="9"/>
  <c r="AF3" i="9" s="1"/>
  <c r="G3" i="9"/>
  <c r="AE3" i="9" s="1"/>
  <c r="F3" i="9"/>
  <c r="AD3" i="9" s="1"/>
  <c r="E3" i="9"/>
  <c r="AC3" i="9" s="1"/>
  <c r="D3" i="9"/>
  <c r="AB3" i="9" s="1"/>
  <c r="C3" i="9"/>
  <c r="AA3" i="9" s="1"/>
  <c r="Z3" i="9" s="1"/>
  <c r="Y3" i="9" s="1"/>
  <c r="B3" i="9"/>
  <c r="A3" i="9"/>
  <c r="AX2" i="9"/>
  <c r="X2" i="9"/>
  <c r="AV2" i="9" s="1"/>
  <c r="W2" i="9"/>
  <c r="AU2" i="9" s="1"/>
  <c r="V2" i="9"/>
  <c r="AT2" i="9" s="1"/>
  <c r="U2" i="9"/>
  <c r="AS2" i="9" s="1"/>
  <c r="T2" i="9"/>
  <c r="AR2" i="9" s="1"/>
  <c r="S2" i="9"/>
  <c r="AQ2" i="9" s="1"/>
  <c r="R2" i="9"/>
  <c r="AP2" i="9" s="1"/>
  <c r="Q2" i="9"/>
  <c r="AO2" i="9" s="1"/>
  <c r="P2" i="9"/>
  <c r="AN2" i="9" s="1"/>
  <c r="O2" i="9"/>
  <c r="AM2" i="9" s="1"/>
  <c r="N2" i="9"/>
  <c r="AL2" i="9" s="1"/>
  <c r="M2" i="9"/>
  <c r="AK2" i="9" s="1"/>
  <c r="L2" i="9"/>
  <c r="AJ2" i="9" s="1"/>
  <c r="K2" i="9"/>
  <c r="AI2" i="9" s="1"/>
  <c r="J2" i="9"/>
  <c r="AH2" i="9" s="1"/>
  <c r="I2" i="9"/>
  <c r="AG2" i="9" s="1"/>
  <c r="H2" i="9"/>
  <c r="AF2" i="9" s="1"/>
  <c r="G2" i="9"/>
  <c r="AE2" i="9" s="1"/>
  <c r="F2" i="9"/>
  <c r="AD2" i="9" s="1"/>
  <c r="E2" i="9"/>
  <c r="AC2" i="9" s="1"/>
  <c r="D2" i="9"/>
  <c r="AB2" i="9" s="1"/>
  <c r="C2" i="9"/>
  <c r="AA2" i="9" s="1"/>
  <c r="Z2" i="9" s="1"/>
  <c r="Y2" i="9" s="1"/>
  <c r="B2" i="9"/>
  <c r="A2" i="9"/>
  <c r="X1" i="9"/>
  <c r="W1" i="9"/>
  <c r="V1" i="9"/>
  <c r="U1" i="9"/>
  <c r="T1" i="9"/>
  <c r="S1" i="9"/>
  <c r="R1" i="9"/>
  <c r="Q1" i="9"/>
  <c r="P1" i="9"/>
  <c r="O1" i="9"/>
  <c r="N1" i="9"/>
  <c r="M1" i="9"/>
  <c r="L1" i="9"/>
  <c r="K1" i="9"/>
  <c r="J1" i="9"/>
  <c r="I1" i="9"/>
  <c r="H1" i="9"/>
  <c r="G1" i="9"/>
  <c r="F1" i="9"/>
  <c r="E1" i="9"/>
  <c r="D1" i="9"/>
  <c r="C1" i="9"/>
  <c r="B1" i="9"/>
  <c r="A1" i="9"/>
  <c r="I606" i="8"/>
  <c r="H606" i="8"/>
  <c r="G606" i="8"/>
  <c r="F606" i="8"/>
  <c r="E606" i="8"/>
  <c r="D606" i="8"/>
  <c r="C606" i="8"/>
  <c r="B606" i="8"/>
  <c r="A606" i="8"/>
  <c r="I605" i="8"/>
  <c r="H605" i="8"/>
  <c r="G605" i="8"/>
  <c r="F605" i="8"/>
  <c r="E605" i="8"/>
  <c r="D605" i="8"/>
  <c r="C605" i="8"/>
  <c r="B605" i="8"/>
  <c r="A605" i="8"/>
  <c r="I604" i="8"/>
  <c r="H604" i="8"/>
  <c r="G604" i="8"/>
  <c r="F604" i="8"/>
  <c r="E604" i="8"/>
  <c r="D604" i="8"/>
  <c r="C604" i="8"/>
  <c r="B604" i="8"/>
  <c r="A604" i="8"/>
  <c r="I603" i="8"/>
  <c r="H603" i="8"/>
  <c r="G603" i="8"/>
  <c r="F603" i="8"/>
  <c r="E603" i="8"/>
  <c r="D603" i="8"/>
  <c r="C603" i="8"/>
  <c r="B603" i="8"/>
  <c r="A603" i="8"/>
  <c r="I602" i="8"/>
  <c r="H602" i="8"/>
  <c r="G602" i="8"/>
  <c r="F602" i="8"/>
  <c r="E602" i="8"/>
  <c r="D602" i="8"/>
  <c r="C602" i="8"/>
  <c r="B602" i="8"/>
  <c r="A602" i="8"/>
  <c r="I601" i="8"/>
  <c r="H601" i="8"/>
  <c r="G601" i="8"/>
  <c r="F601" i="8"/>
  <c r="E601" i="8"/>
  <c r="D601" i="8"/>
  <c r="C601" i="8"/>
  <c r="B601" i="8"/>
  <c r="A601" i="8"/>
  <c r="I600" i="8"/>
  <c r="H600" i="8"/>
  <c r="G600" i="8"/>
  <c r="F600" i="8"/>
  <c r="E600" i="8"/>
  <c r="D600" i="8"/>
  <c r="C600" i="8"/>
  <c r="B600" i="8"/>
  <c r="A600" i="8"/>
  <c r="I599" i="8"/>
  <c r="H599" i="8"/>
  <c r="G599" i="8"/>
  <c r="F599" i="8"/>
  <c r="E599" i="8"/>
  <c r="D599" i="8"/>
  <c r="C599" i="8"/>
  <c r="B599" i="8"/>
  <c r="A599" i="8"/>
  <c r="I598" i="8"/>
  <c r="H598" i="8"/>
  <c r="G598" i="8"/>
  <c r="F598" i="8"/>
  <c r="E598" i="8"/>
  <c r="D598" i="8"/>
  <c r="C598" i="8"/>
  <c r="B598" i="8"/>
  <c r="A598" i="8"/>
  <c r="I597" i="8"/>
  <c r="H597" i="8"/>
  <c r="G597" i="8"/>
  <c r="F597" i="8"/>
  <c r="E597" i="8"/>
  <c r="D597" i="8"/>
  <c r="C597" i="8"/>
  <c r="B597" i="8"/>
  <c r="A597" i="8"/>
  <c r="I596" i="8"/>
  <c r="H596" i="8"/>
  <c r="G596" i="8"/>
  <c r="F596" i="8"/>
  <c r="E596" i="8"/>
  <c r="D596" i="8"/>
  <c r="C596" i="8"/>
  <c r="B596" i="8"/>
  <c r="A596" i="8"/>
  <c r="I595" i="8"/>
  <c r="H595" i="8"/>
  <c r="G595" i="8"/>
  <c r="F595" i="8"/>
  <c r="E595" i="8"/>
  <c r="D595" i="8"/>
  <c r="C595" i="8"/>
  <c r="B595" i="8"/>
  <c r="A595" i="8"/>
  <c r="I594" i="8"/>
  <c r="H594" i="8"/>
  <c r="G594" i="8"/>
  <c r="F594" i="8"/>
  <c r="E594" i="8"/>
  <c r="D594" i="8"/>
  <c r="C594" i="8"/>
  <c r="B594" i="8"/>
  <c r="A594" i="8"/>
  <c r="I593" i="8"/>
  <c r="H593" i="8"/>
  <c r="G593" i="8"/>
  <c r="F593" i="8"/>
  <c r="E593" i="8"/>
  <c r="D593" i="8"/>
  <c r="C593" i="8"/>
  <c r="B593" i="8"/>
  <c r="A593" i="8"/>
  <c r="I592" i="8"/>
  <c r="H592" i="8"/>
  <c r="G592" i="8"/>
  <c r="F592" i="8"/>
  <c r="E592" i="8"/>
  <c r="D592" i="8"/>
  <c r="C592" i="8"/>
  <c r="B592" i="8"/>
  <c r="A592" i="8"/>
  <c r="I591" i="8"/>
  <c r="H591" i="8"/>
  <c r="G591" i="8"/>
  <c r="F591" i="8"/>
  <c r="E591" i="8"/>
  <c r="D591" i="8"/>
  <c r="C591" i="8"/>
  <c r="B591" i="8"/>
  <c r="A591" i="8"/>
  <c r="I590" i="8"/>
  <c r="H590" i="8"/>
  <c r="G590" i="8"/>
  <c r="F590" i="8"/>
  <c r="E590" i="8"/>
  <c r="D590" i="8"/>
  <c r="C590" i="8"/>
  <c r="B590" i="8"/>
  <c r="A590" i="8"/>
  <c r="I589" i="8"/>
  <c r="H589" i="8"/>
  <c r="G589" i="8"/>
  <c r="F589" i="8"/>
  <c r="E589" i="8"/>
  <c r="D589" i="8"/>
  <c r="C589" i="8"/>
  <c r="B589" i="8"/>
  <c r="A589" i="8"/>
  <c r="I588" i="8"/>
  <c r="H588" i="8"/>
  <c r="G588" i="8"/>
  <c r="F588" i="8"/>
  <c r="E588" i="8"/>
  <c r="D588" i="8"/>
  <c r="C588" i="8"/>
  <c r="B588" i="8"/>
  <c r="A588" i="8"/>
  <c r="I587" i="8"/>
  <c r="H587" i="8"/>
  <c r="G587" i="8"/>
  <c r="F587" i="8"/>
  <c r="E587" i="8"/>
  <c r="D587" i="8"/>
  <c r="C587" i="8"/>
  <c r="B587" i="8"/>
  <c r="A587" i="8"/>
  <c r="I586" i="8"/>
  <c r="H586" i="8"/>
  <c r="G586" i="8"/>
  <c r="F586" i="8"/>
  <c r="E586" i="8"/>
  <c r="D586" i="8"/>
  <c r="C586" i="8"/>
  <c r="B586" i="8"/>
  <c r="A586" i="8"/>
  <c r="I585" i="8"/>
  <c r="H585" i="8"/>
  <c r="G585" i="8"/>
  <c r="F585" i="8"/>
  <c r="E585" i="8"/>
  <c r="D585" i="8"/>
  <c r="C585" i="8"/>
  <c r="B585" i="8"/>
  <c r="A585" i="8"/>
  <c r="I584" i="8"/>
  <c r="H584" i="8"/>
  <c r="G584" i="8"/>
  <c r="F584" i="8"/>
  <c r="E584" i="8"/>
  <c r="D584" i="8"/>
  <c r="C584" i="8"/>
  <c r="B584" i="8"/>
  <c r="A584" i="8"/>
  <c r="I583" i="8"/>
  <c r="H583" i="8"/>
  <c r="G583" i="8"/>
  <c r="F583" i="8"/>
  <c r="E583" i="8"/>
  <c r="D583" i="8"/>
  <c r="C583" i="8"/>
  <c r="B583" i="8"/>
  <c r="A583" i="8"/>
  <c r="I582" i="8"/>
  <c r="H582" i="8"/>
  <c r="G582" i="8"/>
  <c r="F582" i="8"/>
  <c r="E582" i="8"/>
  <c r="D582" i="8"/>
  <c r="C582" i="8"/>
  <c r="B582" i="8"/>
  <c r="A582" i="8"/>
  <c r="I581" i="8"/>
  <c r="H581" i="8"/>
  <c r="G581" i="8"/>
  <c r="F581" i="8"/>
  <c r="E581" i="8"/>
  <c r="D581" i="8"/>
  <c r="C581" i="8"/>
  <c r="B581" i="8"/>
  <c r="A581" i="8"/>
  <c r="I580" i="8"/>
  <c r="H580" i="8"/>
  <c r="G580" i="8"/>
  <c r="F580" i="8"/>
  <c r="E580" i="8"/>
  <c r="D580" i="8"/>
  <c r="C580" i="8"/>
  <c r="B580" i="8"/>
  <c r="A580" i="8"/>
  <c r="I579" i="8"/>
  <c r="H579" i="8"/>
  <c r="G579" i="8"/>
  <c r="F579" i="8"/>
  <c r="E579" i="8"/>
  <c r="D579" i="8"/>
  <c r="C579" i="8"/>
  <c r="B579" i="8"/>
  <c r="A579" i="8"/>
  <c r="I578" i="8"/>
  <c r="H578" i="8"/>
  <c r="G578" i="8"/>
  <c r="F578" i="8"/>
  <c r="E578" i="8"/>
  <c r="D578" i="8"/>
  <c r="C578" i="8"/>
  <c r="B578" i="8"/>
  <c r="A578" i="8"/>
  <c r="I577" i="8"/>
  <c r="H577" i="8"/>
  <c r="G577" i="8"/>
  <c r="F577" i="8"/>
  <c r="E577" i="8"/>
  <c r="D577" i="8"/>
  <c r="C577" i="8"/>
  <c r="B577" i="8"/>
  <c r="A577" i="8"/>
  <c r="I576" i="8"/>
  <c r="H576" i="8"/>
  <c r="G576" i="8"/>
  <c r="F576" i="8"/>
  <c r="E576" i="8"/>
  <c r="D576" i="8"/>
  <c r="C576" i="8"/>
  <c r="B576" i="8"/>
  <c r="A576" i="8"/>
  <c r="I575" i="8"/>
  <c r="H575" i="8"/>
  <c r="G575" i="8"/>
  <c r="F575" i="8"/>
  <c r="E575" i="8"/>
  <c r="D575" i="8"/>
  <c r="C575" i="8"/>
  <c r="B575" i="8"/>
  <c r="A575" i="8"/>
  <c r="I574" i="8"/>
  <c r="H574" i="8"/>
  <c r="G574" i="8"/>
  <c r="F574" i="8"/>
  <c r="E574" i="8"/>
  <c r="D574" i="8"/>
  <c r="C574" i="8"/>
  <c r="B574" i="8"/>
  <c r="A574" i="8"/>
  <c r="I573" i="8"/>
  <c r="H573" i="8"/>
  <c r="G573" i="8"/>
  <c r="F573" i="8"/>
  <c r="E573" i="8"/>
  <c r="D573" i="8"/>
  <c r="C573" i="8"/>
  <c r="B573" i="8"/>
  <c r="A573" i="8"/>
  <c r="I572" i="8"/>
  <c r="H572" i="8"/>
  <c r="G572" i="8"/>
  <c r="F572" i="8"/>
  <c r="E572" i="8"/>
  <c r="D572" i="8"/>
  <c r="C572" i="8"/>
  <c r="B572" i="8"/>
  <c r="A572" i="8"/>
  <c r="I571" i="8"/>
  <c r="H571" i="8"/>
  <c r="G571" i="8"/>
  <c r="F571" i="8"/>
  <c r="E571" i="8"/>
  <c r="D571" i="8"/>
  <c r="C571" i="8"/>
  <c r="B571" i="8"/>
  <c r="A571" i="8"/>
  <c r="I570" i="8"/>
  <c r="H570" i="8"/>
  <c r="G570" i="8"/>
  <c r="F570" i="8"/>
  <c r="E570" i="8"/>
  <c r="D570" i="8"/>
  <c r="C570" i="8"/>
  <c r="B570" i="8"/>
  <c r="A570" i="8"/>
  <c r="I569" i="8"/>
  <c r="H569" i="8"/>
  <c r="G569" i="8"/>
  <c r="F569" i="8"/>
  <c r="E569" i="8"/>
  <c r="D569" i="8"/>
  <c r="C569" i="8"/>
  <c r="B569" i="8"/>
  <c r="A569" i="8"/>
  <c r="I568" i="8"/>
  <c r="H568" i="8"/>
  <c r="G568" i="8"/>
  <c r="F568" i="8"/>
  <c r="E568" i="8"/>
  <c r="D568" i="8"/>
  <c r="C568" i="8"/>
  <c r="B568" i="8"/>
  <c r="A568" i="8"/>
  <c r="I567" i="8"/>
  <c r="H567" i="8"/>
  <c r="G567" i="8"/>
  <c r="F567" i="8"/>
  <c r="E567" i="8"/>
  <c r="D567" i="8"/>
  <c r="C567" i="8"/>
  <c r="B567" i="8"/>
  <c r="A567" i="8"/>
  <c r="I566" i="8"/>
  <c r="H566" i="8"/>
  <c r="G566" i="8"/>
  <c r="F566" i="8"/>
  <c r="E566" i="8"/>
  <c r="D566" i="8"/>
  <c r="C566" i="8"/>
  <c r="B566" i="8"/>
  <c r="A566" i="8"/>
  <c r="I565" i="8"/>
  <c r="H565" i="8"/>
  <c r="G565" i="8"/>
  <c r="F565" i="8"/>
  <c r="E565" i="8"/>
  <c r="D565" i="8"/>
  <c r="C565" i="8"/>
  <c r="B565" i="8"/>
  <c r="A565" i="8"/>
  <c r="I564" i="8"/>
  <c r="H564" i="8"/>
  <c r="G564" i="8"/>
  <c r="F564" i="8"/>
  <c r="E564" i="8"/>
  <c r="D564" i="8"/>
  <c r="C564" i="8"/>
  <c r="B564" i="8"/>
  <c r="A564" i="8"/>
  <c r="I563" i="8"/>
  <c r="H563" i="8"/>
  <c r="G563" i="8"/>
  <c r="F563" i="8"/>
  <c r="E563" i="8"/>
  <c r="D563" i="8"/>
  <c r="C563" i="8"/>
  <c r="B563" i="8"/>
  <c r="A563" i="8"/>
  <c r="I562" i="8"/>
  <c r="H562" i="8"/>
  <c r="G562" i="8"/>
  <c r="F562" i="8"/>
  <c r="E562" i="8"/>
  <c r="D562" i="8"/>
  <c r="C562" i="8"/>
  <c r="B562" i="8"/>
  <c r="A562" i="8"/>
  <c r="I561" i="8"/>
  <c r="H561" i="8"/>
  <c r="G561" i="8"/>
  <c r="F561" i="8"/>
  <c r="E561" i="8"/>
  <c r="D561" i="8"/>
  <c r="C561" i="8"/>
  <c r="B561" i="8"/>
  <c r="A561" i="8"/>
  <c r="I560" i="8"/>
  <c r="H560" i="8"/>
  <c r="G560" i="8"/>
  <c r="F560" i="8"/>
  <c r="E560" i="8"/>
  <c r="D560" i="8"/>
  <c r="C560" i="8"/>
  <c r="B560" i="8"/>
  <c r="A560" i="8"/>
  <c r="I559" i="8"/>
  <c r="H559" i="8"/>
  <c r="G559" i="8"/>
  <c r="F559" i="8"/>
  <c r="E559" i="8"/>
  <c r="D559" i="8"/>
  <c r="C559" i="8"/>
  <c r="B559" i="8"/>
  <c r="A559" i="8"/>
  <c r="I558" i="8"/>
  <c r="H558" i="8"/>
  <c r="G558" i="8"/>
  <c r="F558" i="8"/>
  <c r="E558" i="8"/>
  <c r="D558" i="8"/>
  <c r="C558" i="8"/>
  <c r="B558" i="8"/>
  <c r="A558" i="8"/>
  <c r="I557" i="8"/>
  <c r="H557" i="8"/>
  <c r="G557" i="8"/>
  <c r="F557" i="8"/>
  <c r="E557" i="8"/>
  <c r="D557" i="8"/>
  <c r="C557" i="8"/>
  <c r="B557" i="8"/>
  <c r="A557" i="8"/>
  <c r="I556" i="8"/>
  <c r="H556" i="8"/>
  <c r="G556" i="8"/>
  <c r="F556" i="8"/>
  <c r="E556" i="8"/>
  <c r="D556" i="8"/>
  <c r="C556" i="8"/>
  <c r="B556" i="8"/>
  <c r="A556" i="8"/>
  <c r="I555" i="8"/>
  <c r="H555" i="8"/>
  <c r="G555" i="8"/>
  <c r="F555" i="8"/>
  <c r="E555" i="8"/>
  <c r="D555" i="8"/>
  <c r="C555" i="8"/>
  <c r="B555" i="8"/>
  <c r="A555" i="8"/>
  <c r="I554" i="8"/>
  <c r="H554" i="8"/>
  <c r="G554" i="8"/>
  <c r="F554" i="8"/>
  <c r="E554" i="8"/>
  <c r="D554" i="8"/>
  <c r="C554" i="8"/>
  <c r="B554" i="8"/>
  <c r="A554" i="8"/>
  <c r="I553" i="8"/>
  <c r="H553" i="8"/>
  <c r="G553" i="8"/>
  <c r="F553" i="8"/>
  <c r="E553" i="8"/>
  <c r="D553" i="8"/>
  <c r="C553" i="8"/>
  <c r="B553" i="8"/>
  <c r="A553" i="8"/>
  <c r="I552" i="8"/>
  <c r="H552" i="8"/>
  <c r="G552" i="8"/>
  <c r="F552" i="8"/>
  <c r="E552" i="8"/>
  <c r="D552" i="8"/>
  <c r="C552" i="8"/>
  <c r="B552" i="8"/>
  <c r="A552" i="8"/>
  <c r="I551" i="8"/>
  <c r="H551" i="8"/>
  <c r="G551" i="8"/>
  <c r="F551" i="8"/>
  <c r="E551" i="8"/>
  <c r="D551" i="8"/>
  <c r="C551" i="8"/>
  <c r="B551" i="8"/>
  <c r="A551" i="8"/>
  <c r="I550" i="8"/>
  <c r="H550" i="8"/>
  <c r="G550" i="8"/>
  <c r="F550" i="8"/>
  <c r="E550" i="8"/>
  <c r="D550" i="8"/>
  <c r="C550" i="8"/>
  <c r="B550" i="8"/>
  <c r="A550" i="8"/>
  <c r="I549" i="8"/>
  <c r="H549" i="8"/>
  <c r="G549" i="8"/>
  <c r="F549" i="8"/>
  <c r="E549" i="8"/>
  <c r="D549" i="8"/>
  <c r="C549" i="8"/>
  <c r="B549" i="8"/>
  <c r="A549" i="8"/>
  <c r="I548" i="8"/>
  <c r="H548" i="8"/>
  <c r="G548" i="8"/>
  <c r="F548" i="8"/>
  <c r="E548" i="8"/>
  <c r="D548" i="8"/>
  <c r="C548" i="8"/>
  <c r="B548" i="8"/>
  <c r="A548" i="8"/>
  <c r="I547" i="8"/>
  <c r="H547" i="8"/>
  <c r="G547" i="8"/>
  <c r="F547" i="8"/>
  <c r="E547" i="8"/>
  <c r="D547" i="8"/>
  <c r="C547" i="8"/>
  <c r="B547" i="8"/>
  <c r="A547" i="8"/>
  <c r="I546" i="8"/>
  <c r="H546" i="8"/>
  <c r="G546" i="8"/>
  <c r="F546" i="8"/>
  <c r="E546" i="8"/>
  <c r="D546" i="8"/>
  <c r="C546" i="8"/>
  <c r="B546" i="8"/>
  <c r="A546" i="8"/>
  <c r="I545" i="8"/>
  <c r="H545" i="8"/>
  <c r="G545" i="8"/>
  <c r="F545" i="8"/>
  <c r="E545" i="8"/>
  <c r="D545" i="8"/>
  <c r="C545" i="8"/>
  <c r="B545" i="8"/>
  <c r="A545" i="8"/>
  <c r="I544" i="8"/>
  <c r="H544" i="8"/>
  <c r="G544" i="8"/>
  <c r="F544" i="8"/>
  <c r="E544" i="8"/>
  <c r="D544" i="8"/>
  <c r="C544" i="8"/>
  <c r="B544" i="8"/>
  <c r="A544" i="8"/>
  <c r="I543" i="8"/>
  <c r="H543" i="8"/>
  <c r="G543" i="8"/>
  <c r="F543" i="8"/>
  <c r="E543" i="8"/>
  <c r="D543" i="8"/>
  <c r="C543" i="8"/>
  <c r="B543" i="8"/>
  <c r="A543" i="8"/>
  <c r="I542" i="8"/>
  <c r="H542" i="8"/>
  <c r="G542" i="8"/>
  <c r="F542" i="8"/>
  <c r="E542" i="8"/>
  <c r="D542" i="8"/>
  <c r="C542" i="8"/>
  <c r="B542" i="8"/>
  <c r="A542" i="8"/>
  <c r="I541" i="8"/>
  <c r="H541" i="8"/>
  <c r="G541" i="8"/>
  <c r="F541" i="8"/>
  <c r="E541" i="8"/>
  <c r="D541" i="8"/>
  <c r="C541" i="8"/>
  <c r="B541" i="8"/>
  <c r="A541" i="8"/>
  <c r="I540" i="8"/>
  <c r="H540" i="8"/>
  <c r="G540" i="8"/>
  <c r="F540" i="8"/>
  <c r="E540" i="8"/>
  <c r="D540" i="8"/>
  <c r="C540" i="8"/>
  <c r="B540" i="8"/>
  <c r="A540" i="8"/>
  <c r="I539" i="8"/>
  <c r="H539" i="8"/>
  <c r="G539" i="8"/>
  <c r="F539" i="8"/>
  <c r="E539" i="8"/>
  <c r="D539" i="8"/>
  <c r="C539" i="8"/>
  <c r="B539" i="8"/>
  <c r="A539" i="8"/>
  <c r="I538" i="8"/>
  <c r="H538" i="8"/>
  <c r="G538" i="8"/>
  <c r="F538" i="8"/>
  <c r="E538" i="8"/>
  <c r="D538" i="8"/>
  <c r="C538" i="8"/>
  <c r="B538" i="8"/>
  <c r="A538" i="8"/>
  <c r="I537" i="8"/>
  <c r="H537" i="8"/>
  <c r="G537" i="8"/>
  <c r="F537" i="8"/>
  <c r="E537" i="8"/>
  <c r="D537" i="8"/>
  <c r="C537" i="8"/>
  <c r="B537" i="8"/>
  <c r="A537" i="8"/>
  <c r="I536" i="8"/>
  <c r="H536" i="8"/>
  <c r="G536" i="8"/>
  <c r="F536" i="8"/>
  <c r="E536" i="8"/>
  <c r="D536" i="8"/>
  <c r="C536" i="8"/>
  <c r="B536" i="8"/>
  <c r="A536" i="8"/>
  <c r="I535" i="8"/>
  <c r="H535" i="8"/>
  <c r="G535" i="8"/>
  <c r="F535" i="8"/>
  <c r="E535" i="8"/>
  <c r="D535" i="8"/>
  <c r="C535" i="8"/>
  <c r="B535" i="8"/>
  <c r="A535" i="8"/>
  <c r="I534" i="8"/>
  <c r="H534" i="8"/>
  <c r="G534" i="8"/>
  <c r="F534" i="8"/>
  <c r="E534" i="8"/>
  <c r="D534" i="8"/>
  <c r="C534" i="8"/>
  <c r="B534" i="8"/>
  <c r="A534" i="8"/>
  <c r="I533" i="8"/>
  <c r="H533" i="8"/>
  <c r="G533" i="8"/>
  <c r="F533" i="8"/>
  <c r="E533" i="8"/>
  <c r="D533" i="8"/>
  <c r="C533" i="8"/>
  <c r="B533" i="8"/>
  <c r="A533" i="8"/>
  <c r="I532" i="8"/>
  <c r="H532" i="8"/>
  <c r="G532" i="8"/>
  <c r="F532" i="8"/>
  <c r="E532" i="8"/>
  <c r="D532" i="8"/>
  <c r="C532" i="8"/>
  <c r="B532" i="8"/>
  <c r="A532" i="8"/>
  <c r="I531" i="8"/>
  <c r="H531" i="8"/>
  <c r="G531" i="8"/>
  <c r="F531" i="8"/>
  <c r="E531" i="8"/>
  <c r="D531" i="8"/>
  <c r="C531" i="8"/>
  <c r="B531" i="8"/>
  <c r="A531" i="8"/>
  <c r="I530" i="8"/>
  <c r="H530" i="8"/>
  <c r="G530" i="8"/>
  <c r="F530" i="8"/>
  <c r="E530" i="8"/>
  <c r="D530" i="8"/>
  <c r="C530" i="8"/>
  <c r="B530" i="8"/>
  <c r="A530" i="8"/>
  <c r="I529" i="8"/>
  <c r="H529" i="8"/>
  <c r="G529" i="8"/>
  <c r="F529" i="8"/>
  <c r="E529" i="8"/>
  <c r="D529" i="8"/>
  <c r="C529" i="8"/>
  <c r="B529" i="8"/>
  <c r="A529" i="8"/>
  <c r="I528" i="8"/>
  <c r="H528" i="8"/>
  <c r="G528" i="8"/>
  <c r="F528" i="8"/>
  <c r="E528" i="8"/>
  <c r="D528" i="8"/>
  <c r="C528" i="8"/>
  <c r="B528" i="8"/>
  <c r="A528" i="8"/>
  <c r="I527" i="8"/>
  <c r="H527" i="8"/>
  <c r="G527" i="8"/>
  <c r="F527" i="8"/>
  <c r="E527" i="8"/>
  <c r="D527" i="8"/>
  <c r="C527" i="8"/>
  <c r="B527" i="8"/>
  <c r="A527" i="8"/>
  <c r="I526" i="8"/>
  <c r="H526" i="8"/>
  <c r="G526" i="8"/>
  <c r="F526" i="8"/>
  <c r="E526" i="8"/>
  <c r="D526" i="8"/>
  <c r="C526" i="8"/>
  <c r="B526" i="8"/>
  <c r="A526" i="8"/>
  <c r="I525" i="8"/>
  <c r="H525" i="8"/>
  <c r="G525" i="8"/>
  <c r="F525" i="8"/>
  <c r="E525" i="8"/>
  <c r="D525" i="8"/>
  <c r="C525" i="8"/>
  <c r="B525" i="8"/>
  <c r="A525" i="8"/>
  <c r="I524" i="8"/>
  <c r="H524" i="8"/>
  <c r="G524" i="8"/>
  <c r="F524" i="8"/>
  <c r="E524" i="8"/>
  <c r="D524" i="8"/>
  <c r="C524" i="8"/>
  <c r="B524" i="8"/>
  <c r="A524" i="8"/>
  <c r="I523" i="8"/>
  <c r="H523" i="8"/>
  <c r="G523" i="8"/>
  <c r="F523" i="8"/>
  <c r="E523" i="8"/>
  <c r="D523" i="8"/>
  <c r="C523" i="8"/>
  <c r="B523" i="8"/>
  <c r="A523" i="8"/>
  <c r="I522" i="8"/>
  <c r="H522" i="8"/>
  <c r="G522" i="8"/>
  <c r="F522" i="8"/>
  <c r="E522" i="8"/>
  <c r="D522" i="8"/>
  <c r="C522" i="8"/>
  <c r="B522" i="8"/>
  <c r="A522" i="8"/>
  <c r="I521" i="8"/>
  <c r="H521" i="8"/>
  <c r="G521" i="8"/>
  <c r="F521" i="8"/>
  <c r="E521" i="8"/>
  <c r="D521" i="8"/>
  <c r="C521" i="8"/>
  <c r="B521" i="8"/>
  <c r="A521" i="8"/>
  <c r="I520" i="8"/>
  <c r="H520" i="8"/>
  <c r="G520" i="8"/>
  <c r="F520" i="8"/>
  <c r="E520" i="8"/>
  <c r="D520" i="8"/>
  <c r="C520" i="8"/>
  <c r="B520" i="8"/>
  <c r="A520" i="8"/>
  <c r="I519" i="8"/>
  <c r="H519" i="8"/>
  <c r="G519" i="8"/>
  <c r="F519" i="8"/>
  <c r="E519" i="8"/>
  <c r="D519" i="8"/>
  <c r="C519" i="8"/>
  <c r="B519" i="8"/>
  <c r="A519" i="8"/>
  <c r="I518" i="8"/>
  <c r="H518" i="8"/>
  <c r="G518" i="8"/>
  <c r="F518" i="8"/>
  <c r="E518" i="8"/>
  <c r="D518" i="8"/>
  <c r="C518" i="8"/>
  <c r="B518" i="8"/>
  <c r="A518" i="8"/>
  <c r="I517" i="8"/>
  <c r="H517" i="8"/>
  <c r="G517" i="8"/>
  <c r="F517" i="8"/>
  <c r="E517" i="8"/>
  <c r="D517" i="8"/>
  <c r="C517" i="8"/>
  <c r="B517" i="8"/>
  <c r="A517" i="8"/>
  <c r="I516" i="8"/>
  <c r="H516" i="8"/>
  <c r="G516" i="8"/>
  <c r="F516" i="8"/>
  <c r="E516" i="8"/>
  <c r="D516" i="8"/>
  <c r="C516" i="8"/>
  <c r="B516" i="8"/>
  <c r="A516" i="8"/>
  <c r="I515" i="8"/>
  <c r="H515" i="8"/>
  <c r="G515" i="8"/>
  <c r="F515" i="8"/>
  <c r="E515" i="8"/>
  <c r="D515" i="8"/>
  <c r="C515" i="8"/>
  <c r="B515" i="8"/>
  <c r="A515" i="8"/>
  <c r="I514" i="8"/>
  <c r="H514" i="8"/>
  <c r="G514" i="8"/>
  <c r="F514" i="8"/>
  <c r="E514" i="8"/>
  <c r="D514" i="8"/>
  <c r="C514" i="8"/>
  <c r="B514" i="8"/>
  <c r="A514" i="8"/>
  <c r="I513" i="8"/>
  <c r="H513" i="8"/>
  <c r="G513" i="8"/>
  <c r="F513" i="8"/>
  <c r="E513" i="8"/>
  <c r="D513" i="8"/>
  <c r="C513" i="8"/>
  <c r="B513" i="8"/>
  <c r="A513" i="8"/>
  <c r="I512" i="8"/>
  <c r="H512" i="8"/>
  <c r="G512" i="8"/>
  <c r="F512" i="8"/>
  <c r="E512" i="8"/>
  <c r="D512" i="8"/>
  <c r="C512" i="8"/>
  <c r="B512" i="8"/>
  <c r="A512" i="8"/>
  <c r="I511" i="8"/>
  <c r="H511" i="8"/>
  <c r="G511" i="8"/>
  <c r="F511" i="8"/>
  <c r="E511" i="8"/>
  <c r="D511" i="8"/>
  <c r="C511" i="8"/>
  <c r="B511" i="8"/>
  <c r="A511" i="8"/>
  <c r="I510" i="8"/>
  <c r="H510" i="8"/>
  <c r="G510" i="8"/>
  <c r="F510" i="8"/>
  <c r="E510" i="8"/>
  <c r="D510" i="8"/>
  <c r="C510" i="8"/>
  <c r="B510" i="8"/>
  <c r="A510" i="8"/>
  <c r="I509" i="8"/>
  <c r="H509" i="8"/>
  <c r="G509" i="8"/>
  <c r="F509" i="8"/>
  <c r="E509" i="8"/>
  <c r="D509" i="8"/>
  <c r="C509" i="8"/>
  <c r="B509" i="8"/>
  <c r="A509" i="8"/>
  <c r="I508" i="8"/>
  <c r="H508" i="8"/>
  <c r="G508" i="8"/>
  <c r="F508" i="8"/>
  <c r="E508" i="8"/>
  <c r="D508" i="8"/>
  <c r="C508" i="8"/>
  <c r="B508" i="8"/>
  <c r="A508" i="8"/>
  <c r="I507" i="8"/>
  <c r="H507" i="8"/>
  <c r="G507" i="8"/>
  <c r="F507" i="8"/>
  <c r="E507" i="8"/>
  <c r="D507" i="8"/>
  <c r="C507" i="8"/>
  <c r="B507" i="8"/>
  <c r="A507" i="8"/>
  <c r="I506" i="8"/>
  <c r="H506" i="8"/>
  <c r="G506" i="8"/>
  <c r="F506" i="8"/>
  <c r="E506" i="8"/>
  <c r="D506" i="8"/>
  <c r="C506" i="8"/>
  <c r="B506" i="8"/>
  <c r="A506" i="8"/>
  <c r="I505" i="8"/>
  <c r="H505" i="8"/>
  <c r="G505" i="8"/>
  <c r="F505" i="8"/>
  <c r="E505" i="8"/>
  <c r="D505" i="8"/>
  <c r="C505" i="8"/>
  <c r="B505" i="8"/>
  <c r="A505" i="8"/>
  <c r="I504" i="8"/>
  <c r="H504" i="8"/>
  <c r="G504" i="8"/>
  <c r="F504" i="8"/>
  <c r="E504" i="8"/>
  <c r="D504" i="8"/>
  <c r="C504" i="8"/>
  <c r="B504" i="8"/>
  <c r="A504" i="8"/>
  <c r="I503" i="8"/>
  <c r="H503" i="8"/>
  <c r="G503" i="8"/>
  <c r="F503" i="8"/>
  <c r="E503" i="8"/>
  <c r="D503" i="8"/>
  <c r="C503" i="8"/>
  <c r="B503" i="8"/>
  <c r="A503" i="8"/>
  <c r="I502" i="8"/>
  <c r="H502" i="8"/>
  <c r="G502" i="8"/>
  <c r="F502" i="8"/>
  <c r="E502" i="8"/>
  <c r="D502" i="8"/>
  <c r="C502" i="8"/>
  <c r="B502" i="8"/>
  <c r="A502" i="8"/>
  <c r="I501" i="8"/>
  <c r="H501" i="8"/>
  <c r="G501" i="8"/>
  <c r="F501" i="8"/>
  <c r="E501" i="8"/>
  <c r="D501" i="8"/>
  <c r="C501" i="8"/>
  <c r="B501" i="8"/>
  <c r="A501" i="8"/>
  <c r="I500" i="8"/>
  <c r="H500" i="8"/>
  <c r="G500" i="8"/>
  <c r="F500" i="8"/>
  <c r="E500" i="8"/>
  <c r="D500" i="8"/>
  <c r="C500" i="8"/>
  <c r="B500" i="8"/>
  <c r="A500" i="8"/>
  <c r="I499" i="8"/>
  <c r="H499" i="8"/>
  <c r="G499" i="8"/>
  <c r="F499" i="8"/>
  <c r="E499" i="8"/>
  <c r="D499" i="8"/>
  <c r="C499" i="8"/>
  <c r="B499" i="8"/>
  <c r="A499" i="8"/>
  <c r="I498" i="8"/>
  <c r="H498" i="8"/>
  <c r="G498" i="8"/>
  <c r="F498" i="8"/>
  <c r="E498" i="8"/>
  <c r="D498" i="8"/>
  <c r="C498" i="8"/>
  <c r="B498" i="8"/>
  <c r="A498" i="8"/>
  <c r="I497" i="8"/>
  <c r="H497" i="8"/>
  <c r="G497" i="8"/>
  <c r="F497" i="8"/>
  <c r="E497" i="8"/>
  <c r="D497" i="8"/>
  <c r="C497" i="8"/>
  <c r="B497" i="8"/>
  <c r="A497" i="8"/>
  <c r="I496" i="8"/>
  <c r="H496" i="8"/>
  <c r="G496" i="8"/>
  <c r="F496" i="8"/>
  <c r="E496" i="8"/>
  <c r="D496" i="8"/>
  <c r="C496" i="8"/>
  <c r="B496" i="8"/>
  <c r="A496" i="8"/>
  <c r="I495" i="8"/>
  <c r="H495" i="8"/>
  <c r="G495" i="8"/>
  <c r="F495" i="8"/>
  <c r="E495" i="8"/>
  <c r="D495" i="8"/>
  <c r="C495" i="8"/>
  <c r="B495" i="8"/>
  <c r="A495" i="8"/>
  <c r="I494" i="8"/>
  <c r="H494" i="8"/>
  <c r="G494" i="8"/>
  <c r="F494" i="8"/>
  <c r="E494" i="8"/>
  <c r="D494" i="8"/>
  <c r="C494" i="8"/>
  <c r="B494" i="8"/>
  <c r="A494" i="8"/>
  <c r="I493" i="8"/>
  <c r="H493" i="8"/>
  <c r="G493" i="8"/>
  <c r="F493" i="8"/>
  <c r="E493" i="8"/>
  <c r="D493" i="8"/>
  <c r="C493" i="8"/>
  <c r="B493" i="8"/>
  <c r="A493" i="8"/>
  <c r="I492" i="8"/>
  <c r="H492" i="8"/>
  <c r="G492" i="8"/>
  <c r="F492" i="8"/>
  <c r="E492" i="8"/>
  <c r="D492" i="8"/>
  <c r="C492" i="8"/>
  <c r="B492" i="8"/>
  <c r="A492" i="8"/>
  <c r="I491" i="8"/>
  <c r="H491" i="8"/>
  <c r="G491" i="8"/>
  <c r="F491" i="8"/>
  <c r="E491" i="8"/>
  <c r="D491" i="8"/>
  <c r="C491" i="8"/>
  <c r="B491" i="8"/>
  <c r="A491" i="8"/>
  <c r="I490" i="8"/>
  <c r="H490" i="8"/>
  <c r="G490" i="8"/>
  <c r="F490" i="8"/>
  <c r="E490" i="8"/>
  <c r="D490" i="8"/>
  <c r="C490" i="8"/>
  <c r="B490" i="8"/>
  <c r="A490" i="8"/>
  <c r="I489" i="8"/>
  <c r="H489" i="8"/>
  <c r="G489" i="8"/>
  <c r="F489" i="8"/>
  <c r="E489" i="8"/>
  <c r="D489" i="8"/>
  <c r="C489" i="8"/>
  <c r="B489" i="8"/>
  <c r="A489" i="8"/>
  <c r="I488" i="8"/>
  <c r="H488" i="8"/>
  <c r="G488" i="8"/>
  <c r="F488" i="8"/>
  <c r="E488" i="8"/>
  <c r="D488" i="8"/>
  <c r="C488" i="8"/>
  <c r="B488" i="8"/>
  <c r="A488" i="8"/>
  <c r="I487" i="8"/>
  <c r="H487" i="8"/>
  <c r="G487" i="8"/>
  <c r="F487" i="8"/>
  <c r="E487" i="8"/>
  <c r="D487" i="8"/>
  <c r="C487" i="8"/>
  <c r="B487" i="8"/>
  <c r="A487" i="8"/>
  <c r="I486" i="8"/>
  <c r="H486" i="8"/>
  <c r="G486" i="8"/>
  <c r="F486" i="8"/>
  <c r="E486" i="8"/>
  <c r="D486" i="8"/>
  <c r="C486" i="8"/>
  <c r="B486" i="8"/>
  <c r="A486" i="8"/>
  <c r="I485" i="8"/>
  <c r="H485" i="8"/>
  <c r="G485" i="8"/>
  <c r="F485" i="8"/>
  <c r="E485" i="8"/>
  <c r="D485" i="8"/>
  <c r="C485" i="8"/>
  <c r="B485" i="8"/>
  <c r="A485" i="8"/>
  <c r="I484" i="8"/>
  <c r="H484" i="8"/>
  <c r="G484" i="8"/>
  <c r="F484" i="8"/>
  <c r="E484" i="8"/>
  <c r="D484" i="8"/>
  <c r="C484" i="8"/>
  <c r="B484" i="8"/>
  <c r="A484" i="8"/>
  <c r="I483" i="8"/>
  <c r="H483" i="8"/>
  <c r="G483" i="8"/>
  <c r="F483" i="8"/>
  <c r="E483" i="8"/>
  <c r="D483" i="8"/>
  <c r="C483" i="8"/>
  <c r="B483" i="8"/>
  <c r="A483" i="8"/>
  <c r="I482" i="8"/>
  <c r="H482" i="8"/>
  <c r="G482" i="8"/>
  <c r="F482" i="8"/>
  <c r="E482" i="8"/>
  <c r="D482" i="8"/>
  <c r="C482" i="8"/>
  <c r="B482" i="8"/>
  <c r="A482" i="8"/>
  <c r="I481" i="8"/>
  <c r="H481" i="8"/>
  <c r="G481" i="8"/>
  <c r="F481" i="8"/>
  <c r="E481" i="8"/>
  <c r="D481" i="8"/>
  <c r="C481" i="8"/>
  <c r="B481" i="8"/>
  <c r="A481" i="8"/>
  <c r="I480" i="8"/>
  <c r="H480" i="8"/>
  <c r="G480" i="8"/>
  <c r="F480" i="8"/>
  <c r="E480" i="8"/>
  <c r="D480" i="8"/>
  <c r="C480" i="8"/>
  <c r="B480" i="8"/>
  <c r="A480" i="8"/>
  <c r="I479" i="8"/>
  <c r="H479" i="8"/>
  <c r="G479" i="8"/>
  <c r="F479" i="8"/>
  <c r="E479" i="8"/>
  <c r="D479" i="8"/>
  <c r="C479" i="8"/>
  <c r="B479" i="8"/>
  <c r="A479" i="8"/>
  <c r="I478" i="8"/>
  <c r="H478" i="8"/>
  <c r="G478" i="8"/>
  <c r="F478" i="8"/>
  <c r="E478" i="8"/>
  <c r="D478" i="8"/>
  <c r="C478" i="8"/>
  <c r="B478" i="8"/>
  <c r="A478" i="8"/>
  <c r="I477" i="8"/>
  <c r="H477" i="8"/>
  <c r="G477" i="8"/>
  <c r="F477" i="8"/>
  <c r="E477" i="8"/>
  <c r="D477" i="8"/>
  <c r="C477" i="8"/>
  <c r="B477" i="8"/>
  <c r="A477" i="8"/>
  <c r="I476" i="8"/>
  <c r="H476" i="8"/>
  <c r="G476" i="8"/>
  <c r="F476" i="8"/>
  <c r="E476" i="8"/>
  <c r="D476" i="8"/>
  <c r="C476" i="8"/>
  <c r="B476" i="8"/>
  <c r="A476" i="8"/>
  <c r="I475" i="8"/>
  <c r="H475" i="8"/>
  <c r="G475" i="8"/>
  <c r="F475" i="8"/>
  <c r="E475" i="8"/>
  <c r="D475" i="8"/>
  <c r="C475" i="8"/>
  <c r="B475" i="8"/>
  <c r="A475" i="8"/>
  <c r="I474" i="8"/>
  <c r="H474" i="8"/>
  <c r="G474" i="8"/>
  <c r="F474" i="8"/>
  <c r="E474" i="8"/>
  <c r="D474" i="8"/>
  <c r="C474" i="8"/>
  <c r="B474" i="8"/>
  <c r="A474" i="8"/>
  <c r="I473" i="8"/>
  <c r="H473" i="8"/>
  <c r="G473" i="8"/>
  <c r="F473" i="8"/>
  <c r="E473" i="8"/>
  <c r="D473" i="8"/>
  <c r="C473" i="8"/>
  <c r="B473" i="8"/>
  <c r="A473" i="8"/>
  <c r="I472" i="8"/>
  <c r="H472" i="8"/>
  <c r="G472" i="8"/>
  <c r="F472" i="8"/>
  <c r="E472" i="8"/>
  <c r="D472" i="8"/>
  <c r="C472" i="8"/>
  <c r="B472" i="8"/>
  <c r="A472" i="8"/>
  <c r="I471" i="8"/>
  <c r="H471" i="8"/>
  <c r="G471" i="8"/>
  <c r="F471" i="8"/>
  <c r="E471" i="8"/>
  <c r="D471" i="8"/>
  <c r="C471" i="8"/>
  <c r="B471" i="8"/>
  <c r="A471" i="8"/>
  <c r="I470" i="8"/>
  <c r="H470" i="8"/>
  <c r="G470" i="8"/>
  <c r="F470" i="8"/>
  <c r="E470" i="8"/>
  <c r="D470" i="8"/>
  <c r="C470" i="8"/>
  <c r="B470" i="8"/>
  <c r="A470" i="8"/>
  <c r="I469" i="8"/>
  <c r="H469" i="8"/>
  <c r="G469" i="8"/>
  <c r="F469" i="8"/>
  <c r="E469" i="8"/>
  <c r="D469" i="8"/>
  <c r="C469" i="8"/>
  <c r="B469" i="8"/>
  <c r="A469" i="8"/>
  <c r="I468" i="8"/>
  <c r="H468" i="8"/>
  <c r="G468" i="8"/>
  <c r="F468" i="8"/>
  <c r="E468" i="8"/>
  <c r="D468" i="8"/>
  <c r="C468" i="8"/>
  <c r="B468" i="8"/>
  <c r="A468" i="8"/>
  <c r="I467" i="8"/>
  <c r="H467" i="8"/>
  <c r="G467" i="8"/>
  <c r="F467" i="8"/>
  <c r="E467" i="8"/>
  <c r="D467" i="8"/>
  <c r="C467" i="8"/>
  <c r="B467" i="8"/>
  <c r="A467" i="8"/>
  <c r="I466" i="8"/>
  <c r="H466" i="8"/>
  <c r="G466" i="8"/>
  <c r="F466" i="8"/>
  <c r="E466" i="8"/>
  <c r="D466" i="8"/>
  <c r="C466" i="8"/>
  <c r="B466" i="8"/>
  <c r="A466" i="8"/>
  <c r="I465" i="8"/>
  <c r="H465" i="8"/>
  <c r="G465" i="8"/>
  <c r="F465" i="8"/>
  <c r="E465" i="8"/>
  <c r="D465" i="8"/>
  <c r="C465" i="8"/>
  <c r="B465" i="8"/>
  <c r="A465" i="8"/>
  <c r="I464" i="8"/>
  <c r="H464" i="8"/>
  <c r="G464" i="8"/>
  <c r="F464" i="8"/>
  <c r="E464" i="8"/>
  <c r="D464" i="8"/>
  <c r="C464" i="8"/>
  <c r="B464" i="8"/>
  <c r="A464" i="8"/>
  <c r="I463" i="8"/>
  <c r="H463" i="8"/>
  <c r="G463" i="8"/>
  <c r="F463" i="8"/>
  <c r="E463" i="8"/>
  <c r="D463" i="8"/>
  <c r="C463" i="8"/>
  <c r="B463" i="8"/>
  <c r="A463" i="8"/>
  <c r="I462" i="8"/>
  <c r="H462" i="8"/>
  <c r="G462" i="8"/>
  <c r="F462" i="8"/>
  <c r="E462" i="8"/>
  <c r="D462" i="8"/>
  <c r="C462" i="8"/>
  <c r="B462" i="8"/>
  <c r="A462" i="8"/>
  <c r="I461" i="8"/>
  <c r="H461" i="8"/>
  <c r="G461" i="8"/>
  <c r="F461" i="8"/>
  <c r="E461" i="8"/>
  <c r="D461" i="8"/>
  <c r="C461" i="8"/>
  <c r="B461" i="8"/>
  <c r="A461" i="8"/>
  <c r="I460" i="8"/>
  <c r="H460" i="8"/>
  <c r="G460" i="8"/>
  <c r="F460" i="8"/>
  <c r="E460" i="8"/>
  <c r="D460" i="8"/>
  <c r="C460" i="8"/>
  <c r="B460" i="8"/>
  <c r="A460" i="8"/>
  <c r="I459" i="8"/>
  <c r="H459" i="8"/>
  <c r="G459" i="8"/>
  <c r="F459" i="8"/>
  <c r="E459" i="8"/>
  <c r="D459" i="8"/>
  <c r="C459" i="8"/>
  <c r="B459" i="8"/>
  <c r="A459" i="8"/>
  <c r="I458" i="8"/>
  <c r="H458" i="8"/>
  <c r="G458" i="8"/>
  <c r="F458" i="8"/>
  <c r="E458" i="8"/>
  <c r="D458" i="8"/>
  <c r="C458" i="8"/>
  <c r="B458" i="8"/>
  <c r="A458" i="8"/>
  <c r="I457" i="8"/>
  <c r="H457" i="8"/>
  <c r="G457" i="8"/>
  <c r="F457" i="8"/>
  <c r="E457" i="8"/>
  <c r="D457" i="8"/>
  <c r="C457" i="8"/>
  <c r="B457" i="8"/>
  <c r="A457" i="8"/>
  <c r="I456" i="8"/>
  <c r="H456" i="8"/>
  <c r="G456" i="8"/>
  <c r="F456" i="8"/>
  <c r="E456" i="8"/>
  <c r="D456" i="8"/>
  <c r="C456" i="8"/>
  <c r="B456" i="8"/>
  <c r="A456" i="8"/>
  <c r="I455" i="8"/>
  <c r="H455" i="8"/>
  <c r="G455" i="8"/>
  <c r="F455" i="8"/>
  <c r="E455" i="8"/>
  <c r="D455" i="8"/>
  <c r="C455" i="8"/>
  <c r="B455" i="8"/>
  <c r="A455" i="8"/>
  <c r="I454" i="8"/>
  <c r="H454" i="8"/>
  <c r="G454" i="8"/>
  <c r="F454" i="8"/>
  <c r="E454" i="8"/>
  <c r="D454" i="8"/>
  <c r="C454" i="8"/>
  <c r="B454" i="8"/>
  <c r="A454" i="8"/>
  <c r="I453" i="8"/>
  <c r="H453" i="8"/>
  <c r="G453" i="8"/>
  <c r="F453" i="8"/>
  <c r="E453" i="8"/>
  <c r="D453" i="8"/>
  <c r="C453" i="8"/>
  <c r="B453" i="8"/>
  <c r="A453" i="8"/>
  <c r="I452" i="8"/>
  <c r="H452" i="8"/>
  <c r="G452" i="8"/>
  <c r="F452" i="8"/>
  <c r="E452" i="8"/>
  <c r="D452" i="8"/>
  <c r="C452" i="8"/>
  <c r="B452" i="8"/>
  <c r="A452" i="8"/>
  <c r="I451" i="8"/>
  <c r="H451" i="8"/>
  <c r="G451" i="8"/>
  <c r="F451" i="8"/>
  <c r="E451" i="8"/>
  <c r="D451" i="8"/>
  <c r="C451" i="8"/>
  <c r="B451" i="8"/>
  <c r="A451" i="8"/>
  <c r="I450" i="8"/>
  <c r="H450" i="8"/>
  <c r="G450" i="8"/>
  <c r="F450" i="8"/>
  <c r="E450" i="8"/>
  <c r="D450" i="8"/>
  <c r="C450" i="8"/>
  <c r="B450" i="8"/>
  <c r="A450" i="8"/>
  <c r="I449" i="8"/>
  <c r="H449" i="8"/>
  <c r="G449" i="8"/>
  <c r="F449" i="8"/>
  <c r="E449" i="8"/>
  <c r="D449" i="8"/>
  <c r="C449" i="8"/>
  <c r="B449" i="8"/>
  <c r="A449" i="8"/>
  <c r="I448" i="8"/>
  <c r="H448" i="8"/>
  <c r="G448" i="8"/>
  <c r="F448" i="8"/>
  <c r="E448" i="8"/>
  <c r="D448" i="8"/>
  <c r="C448" i="8"/>
  <c r="B448" i="8"/>
  <c r="A448" i="8"/>
  <c r="I447" i="8"/>
  <c r="H447" i="8"/>
  <c r="G447" i="8"/>
  <c r="F447" i="8"/>
  <c r="E447" i="8"/>
  <c r="D447" i="8"/>
  <c r="C447" i="8"/>
  <c r="B447" i="8"/>
  <c r="A447" i="8"/>
  <c r="I446" i="8"/>
  <c r="H446" i="8"/>
  <c r="G446" i="8"/>
  <c r="F446" i="8"/>
  <c r="E446" i="8"/>
  <c r="D446" i="8"/>
  <c r="C446" i="8"/>
  <c r="B446" i="8"/>
  <c r="A446" i="8"/>
  <c r="I445" i="8"/>
  <c r="H445" i="8"/>
  <c r="G445" i="8"/>
  <c r="F445" i="8"/>
  <c r="E445" i="8"/>
  <c r="D445" i="8"/>
  <c r="C445" i="8"/>
  <c r="B445" i="8"/>
  <c r="A445" i="8"/>
  <c r="I444" i="8"/>
  <c r="H444" i="8"/>
  <c r="G444" i="8"/>
  <c r="F444" i="8"/>
  <c r="E444" i="8"/>
  <c r="D444" i="8"/>
  <c r="C444" i="8"/>
  <c r="B444" i="8"/>
  <c r="A444" i="8"/>
  <c r="I443" i="8"/>
  <c r="H443" i="8"/>
  <c r="G443" i="8"/>
  <c r="F443" i="8"/>
  <c r="E443" i="8"/>
  <c r="D443" i="8"/>
  <c r="C443" i="8"/>
  <c r="B443" i="8"/>
  <c r="A443" i="8"/>
  <c r="I442" i="8"/>
  <c r="H442" i="8"/>
  <c r="G442" i="8"/>
  <c r="F442" i="8"/>
  <c r="E442" i="8"/>
  <c r="D442" i="8"/>
  <c r="C442" i="8"/>
  <c r="B442" i="8"/>
  <c r="A442" i="8"/>
  <c r="I441" i="8"/>
  <c r="H441" i="8"/>
  <c r="G441" i="8"/>
  <c r="F441" i="8"/>
  <c r="E441" i="8"/>
  <c r="D441" i="8"/>
  <c r="C441" i="8"/>
  <c r="B441" i="8"/>
  <c r="A441" i="8"/>
  <c r="I440" i="8"/>
  <c r="H440" i="8"/>
  <c r="G440" i="8"/>
  <c r="F440" i="8"/>
  <c r="E440" i="8"/>
  <c r="D440" i="8"/>
  <c r="C440" i="8"/>
  <c r="B440" i="8"/>
  <c r="A440" i="8"/>
  <c r="I439" i="8"/>
  <c r="H439" i="8"/>
  <c r="G439" i="8"/>
  <c r="F439" i="8"/>
  <c r="E439" i="8"/>
  <c r="D439" i="8"/>
  <c r="C439" i="8"/>
  <c r="B439" i="8"/>
  <c r="A439" i="8"/>
  <c r="I438" i="8"/>
  <c r="H438" i="8"/>
  <c r="G438" i="8"/>
  <c r="F438" i="8"/>
  <c r="E438" i="8"/>
  <c r="D438" i="8"/>
  <c r="C438" i="8"/>
  <c r="B438" i="8"/>
  <c r="A438" i="8"/>
  <c r="I437" i="8"/>
  <c r="H437" i="8"/>
  <c r="G437" i="8"/>
  <c r="F437" i="8"/>
  <c r="E437" i="8"/>
  <c r="D437" i="8"/>
  <c r="C437" i="8"/>
  <c r="B437" i="8"/>
  <c r="A437" i="8"/>
  <c r="I436" i="8"/>
  <c r="H436" i="8"/>
  <c r="G436" i="8"/>
  <c r="F436" i="8"/>
  <c r="E436" i="8"/>
  <c r="D436" i="8"/>
  <c r="C436" i="8"/>
  <c r="B436" i="8"/>
  <c r="A436" i="8"/>
  <c r="I435" i="8"/>
  <c r="H435" i="8"/>
  <c r="G435" i="8"/>
  <c r="F435" i="8"/>
  <c r="E435" i="8"/>
  <c r="D435" i="8"/>
  <c r="C435" i="8"/>
  <c r="B435" i="8"/>
  <c r="A435" i="8"/>
  <c r="I434" i="8"/>
  <c r="H434" i="8"/>
  <c r="G434" i="8"/>
  <c r="F434" i="8"/>
  <c r="E434" i="8"/>
  <c r="D434" i="8"/>
  <c r="C434" i="8"/>
  <c r="B434" i="8"/>
  <c r="A434" i="8"/>
  <c r="I433" i="8"/>
  <c r="H433" i="8"/>
  <c r="G433" i="8"/>
  <c r="F433" i="8"/>
  <c r="E433" i="8"/>
  <c r="D433" i="8"/>
  <c r="C433" i="8"/>
  <c r="B433" i="8"/>
  <c r="A433" i="8"/>
  <c r="I432" i="8"/>
  <c r="H432" i="8"/>
  <c r="G432" i="8"/>
  <c r="F432" i="8"/>
  <c r="E432" i="8"/>
  <c r="D432" i="8"/>
  <c r="C432" i="8"/>
  <c r="B432" i="8"/>
  <c r="A432" i="8"/>
  <c r="I431" i="8"/>
  <c r="H431" i="8"/>
  <c r="G431" i="8"/>
  <c r="F431" i="8"/>
  <c r="E431" i="8"/>
  <c r="D431" i="8"/>
  <c r="C431" i="8"/>
  <c r="B431" i="8"/>
  <c r="A431" i="8"/>
  <c r="I430" i="8"/>
  <c r="H430" i="8"/>
  <c r="G430" i="8"/>
  <c r="F430" i="8"/>
  <c r="E430" i="8"/>
  <c r="D430" i="8"/>
  <c r="C430" i="8"/>
  <c r="B430" i="8"/>
  <c r="A430" i="8"/>
  <c r="I429" i="8"/>
  <c r="H429" i="8"/>
  <c r="G429" i="8"/>
  <c r="F429" i="8"/>
  <c r="E429" i="8"/>
  <c r="D429" i="8"/>
  <c r="C429" i="8"/>
  <c r="B429" i="8"/>
  <c r="A429" i="8"/>
  <c r="I428" i="8"/>
  <c r="H428" i="8"/>
  <c r="G428" i="8"/>
  <c r="F428" i="8"/>
  <c r="E428" i="8"/>
  <c r="D428" i="8"/>
  <c r="C428" i="8"/>
  <c r="B428" i="8"/>
  <c r="A428" i="8"/>
  <c r="I427" i="8"/>
  <c r="H427" i="8"/>
  <c r="G427" i="8"/>
  <c r="F427" i="8"/>
  <c r="E427" i="8"/>
  <c r="D427" i="8"/>
  <c r="C427" i="8"/>
  <c r="B427" i="8"/>
  <c r="A427" i="8"/>
  <c r="I426" i="8"/>
  <c r="H426" i="8"/>
  <c r="G426" i="8"/>
  <c r="F426" i="8"/>
  <c r="E426" i="8"/>
  <c r="D426" i="8"/>
  <c r="C426" i="8"/>
  <c r="B426" i="8"/>
  <c r="A426" i="8"/>
  <c r="I425" i="8"/>
  <c r="H425" i="8"/>
  <c r="G425" i="8"/>
  <c r="F425" i="8"/>
  <c r="E425" i="8"/>
  <c r="D425" i="8"/>
  <c r="C425" i="8"/>
  <c r="B425" i="8"/>
  <c r="A425" i="8"/>
  <c r="I424" i="8"/>
  <c r="H424" i="8"/>
  <c r="G424" i="8"/>
  <c r="F424" i="8"/>
  <c r="E424" i="8"/>
  <c r="D424" i="8"/>
  <c r="C424" i="8"/>
  <c r="B424" i="8"/>
  <c r="A424" i="8"/>
  <c r="I423" i="8"/>
  <c r="H423" i="8"/>
  <c r="G423" i="8"/>
  <c r="F423" i="8"/>
  <c r="E423" i="8"/>
  <c r="D423" i="8"/>
  <c r="C423" i="8"/>
  <c r="B423" i="8"/>
  <c r="A423" i="8"/>
  <c r="I422" i="8"/>
  <c r="H422" i="8"/>
  <c r="G422" i="8"/>
  <c r="F422" i="8"/>
  <c r="E422" i="8"/>
  <c r="D422" i="8"/>
  <c r="C422" i="8"/>
  <c r="B422" i="8"/>
  <c r="A422" i="8"/>
  <c r="I421" i="8"/>
  <c r="H421" i="8"/>
  <c r="G421" i="8"/>
  <c r="F421" i="8"/>
  <c r="E421" i="8"/>
  <c r="D421" i="8"/>
  <c r="C421" i="8"/>
  <c r="B421" i="8"/>
  <c r="A421" i="8"/>
  <c r="I420" i="8"/>
  <c r="H420" i="8"/>
  <c r="G420" i="8"/>
  <c r="F420" i="8"/>
  <c r="E420" i="8"/>
  <c r="D420" i="8"/>
  <c r="C420" i="8"/>
  <c r="B420" i="8"/>
  <c r="A420" i="8"/>
  <c r="I419" i="8"/>
  <c r="H419" i="8"/>
  <c r="G419" i="8"/>
  <c r="F419" i="8"/>
  <c r="E419" i="8"/>
  <c r="D419" i="8"/>
  <c r="C419" i="8"/>
  <c r="B419" i="8"/>
  <c r="A419" i="8"/>
  <c r="I418" i="8"/>
  <c r="H418" i="8"/>
  <c r="G418" i="8"/>
  <c r="F418" i="8"/>
  <c r="E418" i="8"/>
  <c r="D418" i="8"/>
  <c r="C418" i="8"/>
  <c r="B418" i="8"/>
  <c r="A418" i="8"/>
  <c r="I417" i="8"/>
  <c r="H417" i="8"/>
  <c r="G417" i="8"/>
  <c r="F417" i="8"/>
  <c r="E417" i="8"/>
  <c r="D417" i="8"/>
  <c r="C417" i="8"/>
  <c r="B417" i="8"/>
  <c r="A417" i="8"/>
  <c r="I416" i="8"/>
  <c r="H416" i="8"/>
  <c r="G416" i="8"/>
  <c r="F416" i="8"/>
  <c r="E416" i="8"/>
  <c r="D416" i="8"/>
  <c r="C416" i="8"/>
  <c r="B416" i="8"/>
  <c r="A416" i="8"/>
  <c r="I415" i="8"/>
  <c r="H415" i="8"/>
  <c r="G415" i="8"/>
  <c r="F415" i="8"/>
  <c r="E415" i="8"/>
  <c r="D415" i="8"/>
  <c r="C415" i="8"/>
  <c r="B415" i="8"/>
  <c r="A415" i="8"/>
  <c r="I414" i="8"/>
  <c r="H414" i="8"/>
  <c r="G414" i="8"/>
  <c r="F414" i="8"/>
  <c r="E414" i="8"/>
  <c r="D414" i="8"/>
  <c r="C414" i="8"/>
  <c r="B414" i="8"/>
  <c r="A414" i="8"/>
  <c r="I413" i="8"/>
  <c r="H413" i="8"/>
  <c r="G413" i="8"/>
  <c r="F413" i="8"/>
  <c r="E413" i="8"/>
  <c r="D413" i="8"/>
  <c r="C413" i="8"/>
  <c r="B413" i="8"/>
  <c r="A413" i="8"/>
  <c r="I412" i="8"/>
  <c r="H412" i="8"/>
  <c r="G412" i="8"/>
  <c r="F412" i="8"/>
  <c r="E412" i="8"/>
  <c r="D412" i="8"/>
  <c r="C412" i="8"/>
  <c r="B412" i="8"/>
  <c r="A412" i="8"/>
  <c r="I411" i="8"/>
  <c r="H411" i="8"/>
  <c r="G411" i="8"/>
  <c r="F411" i="8"/>
  <c r="E411" i="8"/>
  <c r="D411" i="8"/>
  <c r="C411" i="8"/>
  <c r="B411" i="8"/>
  <c r="A411" i="8"/>
  <c r="I410" i="8"/>
  <c r="H410" i="8"/>
  <c r="G410" i="8"/>
  <c r="F410" i="8"/>
  <c r="E410" i="8"/>
  <c r="D410" i="8"/>
  <c r="C410" i="8"/>
  <c r="B410" i="8"/>
  <c r="A410" i="8"/>
  <c r="I409" i="8"/>
  <c r="H409" i="8"/>
  <c r="G409" i="8"/>
  <c r="F409" i="8"/>
  <c r="E409" i="8"/>
  <c r="D409" i="8"/>
  <c r="C409" i="8"/>
  <c r="B409" i="8"/>
  <c r="A409" i="8"/>
  <c r="I408" i="8"/>
  <c r="H408" i="8"/>
  <c r="G408" i="8"/>
  <c r="F408" i="8"/>
  <c r="E408" i="8"/>
  <c r="D408" i="8"/>
  <c r="C408" i="8"/>
  <c r="B408" i="8"/>
  <c r="A408" i="8"/>
  <c r="I407" i="8"/>
  <c r="H407" i="8"/>
  <c r="G407" i="8"/>
  <c r="F407" i="8"/>
  <c r="E407" i="8"/>
  <c r="D407" i="8"/>
  <c r="C407" i="8"/>
  <c r="B407" i="8"/>
  <c r="A407" i="8"/>
  <c r="I406" i="8"/>
  <c r="H406" i="8"/>
  <c r="G406" i="8"/>
  <c r="F406" i="8"/>
  <c r="E406" i="8"/>
  <c r="D406" i="8"/>
  <c r="C406" i="8"/>
  <c r="B406" i="8"/>
  <c r="A406" i="8"/>
  <c r="I405" i="8"/>
  <c r="H405" i="8"/>
  <c r="G405" i="8"/>
  <c r="F405" i="8"/>
  <c r="E405" i="8"/>
  <c r="D405" i="8"/>
  <c r="C405" i="8"/>
  <c r="B405" i="8"/>
  <c r="A405" i="8"/>
  <c r="I404" i="8"/>
  <c r="H404" i="8"/>
  <c r="G404" i="8"/>
  <c r="F404" i="8"/>
  <c r="E404" i="8"/>
  <c r="D404" i="8"/>
  <c r="C404" i="8"/>
  <c r="B404" i="8"/>
  <c r="A404" i="8"/>
  <c r="I403" i="8"/>
  <c r="H403" i="8"/>
  <c r="G403" i="8"/>
  <c r="F403" i="8"/>
  <c r="E403" i="8"/>
  <c r="D403" i="8"/>
  <c r="C403" i="8"/>
  <c r="B403" i="8"/>
  <c r="A403" i="8"/>
  <c r="I402" i="8"/>
  <c r="H402" i="8"/>
  <c r="G402" i="8"/>
  <c r="F402" i="8"/>
  <c r="E402" i="8"/>
  <c r="D402" i="8"/>
  <c r="C402" i="8"/>
  <c r="B402" i="8"/>
  <c r="A402" i="8"/>
  <c r="I401" i="8"/>
  <c r="H401" i="8"/>
  <c r="G401" i="8"/>
  <c r="F401" i="8"/>
  <c r="E401" i="8"/>
  <c r="D401" i="8"/>
  <c r="C401" i="8"/>
  <c r="B401" i="8"/>
  <c r="A401" i="8"/>
  <c r="I400" i="8"/>
  <c r="H400" i="8"/>
  <c r="G400" i="8"/>
  <c r="F400" i="8"/>
  <c r="E400" i="8"/>
  <c r="D400" i="8"/>
  <c r="C400" i="8"/>
  <c r="B400" i="8"/>
  <c r="A400" i="8"/>
  <c r="I399" i="8"/>
  <c r="H399" i="8"/>
  <c r="G399" i="8"/>
  <c r="F399" i="8"/>
  <c r="E399" i="8"/>
  <c r="D399" i="8"/>
  <c r="C399" i="8"/>
  <c r="B399" i="8"/>
  <c r="A399" i="8"/>
  <c r="I398" i="8"/>
  <c r="H398" i="8"/>
  <c r="G398" i="8"/>
  <c r="F398" i="8"/>
  <c r="E398" i="8"/>
  <c r="D398" i="8"/>
  <c r="C398" i="8"/>
  <c r="B398" i="8"/>
  <c r="A398" i="8"/>
  <c r="I397" i="8"/>
  <c r="H397" i="8"/>
  <c r="G397" i="8"/>
  <c r="F397" i="8"/>
  <c r="E397" i="8"/>
  <c r="D397" i="8"/>
  <c r="C397" i="8"/>
  <c r="B397" i="8"/>
  <c r="A397" i="8"/>
  <c r="I396" i="8"/>
  <c r="H396" i="8"/>
  <c r="G396" i="8"/>
  <c r="F396" i="8"/>
  <c r="E396" i="8"/>
  <c r="D396" i="8"/>
  <c r="C396" i="8"/>
  <c r="B396" i="8"/>
  <c r="A396" i="8"/>
  <c r="I395" i="8"/>
  <c r="H395" i="8"/>
  <c r="G395" i="8"/>
  <c r="F395" i="8"/>
  <c r="E395" i="8"/>
  <c r="D395" i="8"/>
  <c r="C395" i="8"/>
  <c r="B395" i="8"/>
  <c r="A395" i="8"/>
  <c r="I394" i="8"/>
  <c r="H394" i="8"/>
  <c r="G394" i="8"/>
  <c r="F394" i="8"/>
  <c r="E394" i="8"/>
  <c r="D394" i="8"/>
  <c r="C394" i="8"/>
  <c r="B394" i="8"/>
  <c r="A394" i="8"/>
  <c r="I393" i="8"/>
  <c r="H393" i="8"/>
  <c r="G393" i="8"/>
  <c r="F393" i="8"/>
  <c r="E393" i="8"/>
  <c r="D393" i="8"/>
  <c r="C393" i="8"/>
  <c r="B393" i="8"/>
  <c r="A393" i="8"/>
  <c r="I392" i="8"/>
  <c r="H392" i="8"/>
  <c r="G392" i="8"/>
  <c r="F392" i="8"/>
  <c r="E392" i="8"/>
  <c r="D392" i="8"/>
  <c r="C392" i="8"/>
  <c r="B392" i="8"/>
  <c r="A392" i="8"/>
  <c r="I391" i="8"/>
  <c r="H391" i="8"/>
  <c r="G391" i="8"/>
  <c r="F391" i="8"/>
  <c r="E391" i="8"/>
  <c r="D391" i="8"/>
  <c r="C391" i="8"/>
  <c r="B391" i="8"/>
  <c r="A391" i="8"/>
  <c r="I390" i="8"/>
  <c r="H390" i="8"/>
  <c r="G390" i="8"/>
  <c r="F390" i="8"/>
  <c r="E390" i="8"/>
  <c r="D390" i="8"/>
  <c r="C390" i="8"/>
  <c r="B390" i="8"/>
  <c r="A390" i="8"/>
  <c r="I389" i="8"/>
  <c r="H389" i="8"/>
  <c r="G389" i="8"/>
  <c r="F389" i="8"/>
  <c r="E389" i="8"/>
  <c r="D389" i="8"/>
  <c r="C389" i="8"/>
  <c r="B389" i="8"/>
  <c r="A389" i="8"/>
  <c r="I388" i="8"/>
  <c r="H388" i="8"/>
  <c r="G388" i="8"/>
  <c r="F388" i="8"/>
  <c r="E388" i="8"/>
  <c r="D388" i="8"/>
  <c r="C388" i="8"/>
  <c r="B388" i="8"/>
  <c r="A388" i="8"/>
  <c r="I387" i="8"/>
  <c r="H387" i="8"/>
  <c r="G387" i="8"/>
  <c r="F387" i="8"/>
  <c r="E387" i="8"/>
  <c r="D387" i="8"/>
  <c r="C387" i="8"/>
  <c r="B387" i="8"/>
  <c r="A387" i="8"/>
  <c r="I386" i="8"/>
  <c r="H386" i="8"/>
  <c r="G386" i="8"/>
  <c r="F386" i="8"/>
  <c r="E386" i="8"/>
  <c r="D386" i="8"/>
  <c r="C386" i="8"/>
  <c r="B386" i="8"/>
  <c r="A386" i="8"/>
  <c r="I385" i="8"/>
  <c r="H385" i="8"/>
  <c r="G385" i="8"/>
  <c r="F385" i="8"/>
  <c r="E385" i="8"/>
  <c r="D385" i="8"/>
  <c r="C385" i="8"/>
  <c r="B385" i="8"/>
  <c r="A385" i="8"/>
  <c r="I384" i="8"/>
  <c r="H384" i="8"/>
  <c r="G384" i="8"/>
  <c r="F384" i="8"/>
  <c r="E384" i="8"/>
  <c r="D384" i="8"/>
  <c r="C384" i="8"/>
  <c r="B384" i="8"/>
  <c r="A384" i="8"/>
  <c r="I383" i="8"/>
  <c r="H383" i="8"/>
  <c r="G383" i="8"/>
  <c r="F383" i="8"/>
  <c r="E383" i="8"/>
  <c r="D383" i="8"/>
  <c r="C383" i="8"/>
  <c r="B383" i="8"/>
  <c r="A383" i="8"/>
  <c r="I382" i="8"/>
  <c r="H382" i="8"/>
  <c r="G382" i="8"/>
  <c r="F382" i="8"/>
  <c r="E382" i="8"/>
  <c r="D382" i="8"/>
  <c r="C382" i="8"/>
  <c r="B382" i="8"/>
  <c r="A382" i="8"/>
  <c r="I381" i="8"/>
  <c r="H381" i="8"/>
  <c r="G381" i="8"/>
  <c r="F381" i="8"/>
  <c r="E381" i="8"/>
  <c r="D381" i="8"/>
  <c r="C381" i="8"/>
  <c r="B381" i="8"/>
  <c r="A381" i="8"/>
  <c r="I380" i="8"/>
  <c r="H380" i="8"/>
  <c r="G380" i="8"/>
  <c r="F380" i="8"/>
  <c r="E380" i="8"/>
  <c r="D380" i="8"/>
  <c r="C380" i="8"/>
  <c r="B380" i="8"/>
  <c r="A380" i="8"/>
  <c r="I379" i="8"/>
  <c r="H379" i="8"/>
  <c r="G379" i="8"/>
  <c r="F379" i="8"/>
  <c r="E379" i="8"/>
  <c r="D379" i="8"/>
  <c r="C379" i="8"/>
  <c r="B379" i="8"/>
  <c r="A379" i="8"/>
  <c r="I378" i="8"/>
  <c r="H378" i="8"/>
  <c r="G378" i="8"/>
  <c r="F378" i="8"/>
  <c r="E378" i="8"/>
  <c r="D378" i="8"/>
  <c r="C378" i="8"/>
  <c r="B378" i="8"/>
  <c r="A378" i="8"/>
  <c r="I377" i="8"/>
  <c r="H377" i="8"/>
  <c r="G377" i="8"/>
  <c r="F377" i="8"/>
  <c r="E377" i="8"/>
  <c r="D377" i="8"/>
  <c r="C377" i="8"/>
  <c r="B377" i="8"/>
  <c r="A377" i="8"/>
  <c r="I376" i="8"/>
  <c r="H376" i="8"/>
  <c r="G376" i="8"/>
  <c r="F376" i="8"/>
  <c r="E376" i="8"/>
  <c r="D376" i="8"/>
  <c r="C376" i="8"/>
  <c r="B376" i="8"/>
  <c r="A376" i="8"/>
  <c r="I375" i="8"/>
  <c r="H375" i="8"/>
  <c r="G375" i="8"/>
  <c r="F375" i="8"/>
  <c r="E375" i="8"/>
  <c r="D375" i="8"/>
  <c r="C375" i="8"/>
  <c r="B375" i="8"/>
  <c r="A375" i="8"/>
  <c r="I374" i="8"/>
  <c r="H374" i="8"/>
  <c r="G374" i="8"/>
  <c r="F374" i="8"/>
  <c r="E374" i="8"/>
  <c r="D374" i="8"/>
  <c r="C374" i="8"/>
  <c r="B374" i="8"/>
  <c r="A374" i="8"/>
  <c r="I373" i="8"/>
  <c r="H373" i="8"/>
  <c r="G373" i="8"/>
  <c r="F373" i="8"/>
  <c r="E373" i="8"/>
  <c r="D373" i="8"/>
  <c r="C373" i="8"/>
  <c r="B373" i="8"/>
  <c r="A373" i="8"/>
  <c r="I372" i="8"/>
  <c r="H372" i="8"/>
  <c r="G372" i="8"/>
  <c r="F372" i="8"/>
  <c r="E372" i="8"/>
  <c r="D372" i="8"/>
  <c r="C372" i="8"/>
  <c r="B372" i="8"/>
  <c r="A372" i="8"/>
  <c r="I371" i="8"/>
  <c r="H371" i="8"/>
  <c r="G371" i="8"/>
  <c r="F371" i="8"/>
  <c r="E371" i="8"/>
  <c r="D371" i="8"/>
  <c r="C371" i="8"/>
  <c r="B371" i="8"/>
  <c r="A371" i="8"/>
  <c r="I370" i="8"/>
  <c r="H370" i="8"/>
  <c r="G370" i="8"/>
  <c r="F370" i="8"/>
  <c r="E370" i="8"/>
  <c r="D370" i="8"/>
  <c r="C370" i="8"/>
  <c r="B370" i="8"/>
  <c r="A370" i="8"/>
  <c r="I369" i="8"/>
  <c r="H369" i="8"/>
  <c r="G369" i="8"/>
  <c r="F369" i="8"/>
  <c r="E369" i="8"/>
  <c r="D369" i="8"/>
  <c r="C369" i="8"/>
  <c r="B369" i="8"/>
  <c r="A369" i="8"/>
  <c r="I368" i="8"/>
  <c r="H368" i="8"/>
  <c r="G368" i="8"/>
  <c r="F368" i="8"/>
  <c r="E368" i="8"/>
  <c r="D368" i="8"/>
  <c r="C368" i="8"/>
  <c r="B368" i="8"/>
  <c r="A368" i="8"/>
  <c r="I367" i="8"/>
  <c r="H367" i="8"/>
  <c r="G367" i="8"/>
  <c r="F367" i="8"/>
  <c r="E367" i="8"/>
  <c r="D367" i="8"/>
  <c r="C367" i="8"/>
  <c r="B367" i="8"/>
  <c r="A367" i="8"/>
  <c r="I366" i="8"/>
  <c r="H366" i="8"/>
  <c r="G366" i="8"/>
  <c r="F366" i="8"/>
  <c r="E366" i="8"/>
  <c r="D366" i="8"/>
  <c r="C366" i="8"/>
  <c r="B366" i="8"/>
  <c r="A366" i="8"/>
  <c r="I365" i="8"/>
  <c r="H365" i="8"/>
  <c r="G365" i="8"/>
  <c r="F365" i="8"/>
  <c r="E365" i="8"/>
  <c r="D365" i="8"/>
  <c r="C365" i="8"/>
  <c r="B365" i="8"/>
  <c r="A365" i="8"/>
  <c r="I364" i="8"/>
  <c r="H364" i="8"/>
  <c r="G364" i="8"/>
  <c r="F364" i="8"/>
  <c r="E364" i="8"/>
  <c r="D364" i="8"/>
  <c r="C364" i="8"/>
  <c r="B364" i="8"/>
  <c r="A364" i="8"/>
  <c r="I363" i="8"/>
  <c r="H363" i="8"/>
  <c r="G363" i="8"/>
  <c r="F363" i="8"/>
  <c r="E363" i="8"/>
  <c r="D363" i="8"/>
  <c r="C363" i="8"/>
  <c r="B363" i="8"/>
  <c r="A363" i="8"/>
  <c r="I362" i="8"/>
  <c r="H362" i="8"/>
  <c r="G362" i="8"/>
  <c r="F362" i="8"/>
  <c r="E362" i="8"/>
  <c r="D362" i="8"/>
  <c r="C362" i="8"/>
  <c r="B362" i="8"/>
  <c r="A362" i="8"/>
  <c r="I361" i="8"/>
  <c r="H361" i="8"/>
  <c r="G361" i="8"/>
  <c r="F361" i="8"/>
  <c r="E361" i="8"/>
  <c r="D361" i="8"/>
  <c r="C361" i="8"/>
  <c r="B361" i="8"/>
  <c r="A361" i="8"/>
  <c r="I360" i="8"/>
  <c r="H360" i="8"/>
  <c r="G360" i="8"/>
  <c r="F360" i="8"/>
  <c r="E360" i="8"/>
  <c r="D360" i="8"/>
  <c r="C360" i="8"/>
  <c r="B360" i="8"/>
  <c r="A360" i="8"/>
  <c r="I359" i="8"/>
  <c r="H359" i="8"/>
  <c r="G359" i="8"/>
  <c r="F359" i="8"/>
  <c r="E359" i="8"/>
  <c r="D359" i="8"/>
  <c r="C359" i="8"/>
  <c r="B359" i="8"/>
  <c r="A359" i="8"/>
  <c r="I358" i="8"/>
  <c r="H358" i="8"/>
  <c r="G358" i="8"/>
  <c r="F358" i="8"/>
  <c r="E358" i="8"/>
  <c r="D358" i="8"/>
  <c r="C358" i="8"/>
  <c r="B358" i="8"/>
  <c r="A358" i="8"/>
  <c r="I357" i="8"/>
  <c r="H357" i="8"/>
  <c r="G357" i="8"/>
  <c r="F357" i="8"/>
  <c r="E357" i="8"/>
  <c r="D357" i="8"/>
  <c r="C357" i="8"/>
  <c r="B357" i="8"/>
  <c r="A357" i="8"/>
  <c r="I356" i="8"/>
  <c r="H356" i="8"/>
  <c r="G356" i="8"/>
  <c r="F356" i="8"/>
  <c r="E356" i="8"/>
  <c r="D356" i="8"/>
  <c r="C356" i="8"/>
  <c r="B356" i="8"/>
  <c r="A356" i="8"/>
  <c r="I355" i="8"/>
  <c r="H355" i="8"/>
  <c r="G355" i="8"/>
  <c r="F355" i="8"/>
  <c r="E355" i="8"/>
  <c r="D355" i="8"/>
  <c r="C355" i="8"/>
  <c r="B355" i="8"/>
  <c r="A355" i="8"/>
  <c r="I354" i="8"/>
  <c r="H354" i="8"/>
  <c r="G354" i="8"/>
  <c r="F354" i="8"/>
  <c r="E354" i="8"/>
  <c r="D354" i="8"/>
  <c r="C354" i="8"/>
  <c r="B354" i="8"/>
  <c r="A354" i="8"/>
  <c r="I353" i="8"/>
  <c r="H353" i="8"/>
  <c r="G353" i="8"/>
  <c r="F353" i="8"/>
  <c r="E353" i="8"/>
  <c r="D353" i="8"/>
  <c r="C353" i="8"/>
  <c r="B353" i="8"/>
  <c r="A353" i="8"/>
  <c r="I352" i="8"/>
  <c r="H352" i="8"/>
  <c r="G352" i="8"/>
  <c r="F352" i="8"/>
  <c r="E352" i="8"/>
  <c r="D352" i="8"/>
  <c r="C352" i="8"/>
  <c r="B352" i="8"/>
  <c r="A352" i="8"/>
  <c r="I351" i="8"/>
  <c r="H351" i="8"/>
  <c r="G351" i="8"/>
  <c r="F351" i="8"/>
  <c r="E351" i="8"/>
  <c r="D351" i="8"/>
  <c r="C351" i="8"/>
  <c r="B351" i="8"/>
  <c r="A351" i="8"/>
  <c r="I350" i="8"/>
  <c r="H350" i="8"/>
  <c r="G350" i="8"/>
  <c r="F350" i="8"/>
  <c r="E350" i="8"/>
  <c r="D350" i="8"/>
  <c r="C350" i="8"/>
  <c r="B350" i="8"/>
  <c r="A350" i="8"/>
  <c r="I349" i="8"/>
  <c r="H349" i="8"/>
  <c r="G349" i="8"/>
  <c r="F349" i="8"/>
  <c r="E349" i="8"/>
  <c r="D349" i="8"/>
  <c r="C349" i="8"/>
  <c r="B349" i="8"/>
  <c r="A349" i="8"/>
  <c r="I348" i="8"/>
  <c r="H348" i="8"/>
  <c r="G348" i="8"/>
  <c r="F348" i="8"/>
  <c r="E348" i="8"/>
  <c r="D348" i="8"/>
  <c r="C348" i="8"/>
  <c r="B348" i="8"/>
  <c r="A348" i="8"/>
  <c r="I347" i="8"/>
  <c r="H347" i="8"/>
  <c r="G347" i="8"/>
  <c r="F347" i="8"/>
  <c r="E347" i="8"/>
  <c r="D347" i="8"/>
  <c r="C347" i="8"/>
  <c r="B347" i="8"/>
  <c r="A347" i="8"/>
  <c r="I346" i="8"/>
  <c r="H346" i="8"/>
  <c r="G346" i="8"/>
  <c r="F346" i="8"/>
  <c r="E346" i="8"/>
  <c r="D346" i="8"/>
  <c r="C346" i="8"/>
  <c r="B346" i="8"/>
  <c r="A346" i="8"/>
  <c r="I345" i="8"/>
  <c r="H345" i="8"/>
  <c r="G345" i="8"/>
  <c r="F345" i="8"/>
  <c r="E345" i="8"/>
  <c r="D345" i="8"/>
  <c r="C345" i="8"/>
  <c r="B345" i="8"/>
  <c r="A345" i="8"/>
  <c r="I344" i="8"/>
  <c r="H344" i="8"/>
  <c r="G344" i="8"/>
  <c r="F344" i="8"/>
  <c r="E344" i="8"/>
  <c r="D344" i="8"/>
  <c r="C344" i="8"/>
  <c r="B344" i="8"/>
  <c r="A344" i="8"/>
  <c r="I343" i="8"/>
  <c r="H343" i="8"/>
  <c r="G343" i="8"/>
  <c r="F343" i="8"/>
  <c r="E343" i="8"/>
  <c r="D343" i="8"/>
  <c r="C343" i="8"/>
  <c r="B343" i="8"/>
  <c r="A343" i="8"/>
  <c r="I342" i="8"/>
  <c r="H342" i="8"/>
  <c r="G342" i="8"/>
  <c r="F342" i="8"/>
  <c r="E342" i="8"/>
  <c r="D342" i="8"/>
  <c r="C342" i="8"/>
  <c r="B342" i="8"/>
  <c r="A342" i="8"/>
  <c r="I341" i="8"/>
  <c r="H341" i="8"/>
  <c r="G341" i="8"/>
  <c r="F341" i="8"/>
  <c r="E341" i="8"/>
  <c r="D341" i="8"/>
  <c r="C341" i="8"/>
  <c r="B341" i="8"/>
  <c r="A341" i="8"/>
  <c r="I340" i="8"/>
  <c r="H340" i="8"/>
  <c r="G340" i="8"/>
  <c r="F340" i="8"/>
  <c r="E340" i="8"/>
  <c r="D340" i="8"/>
  <c r="C340" i="8"/>
  <c r="B340" i="8"/>
  <c r="A340" i="8"/>
  <c r="I339" i="8"/>
  <c r="H339" i="8"/>
  <c r="G339" i="8"/>
  <c r="F339" i="8"/>
  <c r="E339" i="8"/>
  <c r="D339" i="8"/>
  <c r="C339" i="8"/>
  <c r="B339" i="8"/>
  <c r="A339" i="8"/>
  <c r="I338" i="8"/>
  <c r="H338" i="8"/>
  <c r="G338" i="8"/>
  <c r="F338" i="8"/>
  <c r="E338" i="8"/>
  <c r="D338" i="8"/>
  <c r="C338" i="8"/>
  <c r="B338" i="8"/>
  <c r="A338" i="8"/>
  <c r="I337" i="8"/>
  <c r="H337" i="8"/>
  <c r="G337" i="8"/>
  <c r="F337" i="8"/>
  <c r="E337" i="8"/>
  <c r="D337" i="8"/>
  <c r="C337" i="8"/>
  <c r="B337" i="8"/>
  <c r="A337" i="8"/>
  <c r="I336" i="8"/>
  <c r="H336" i="8"/>
  <c r="G336" i="8"/>
  <c r="F336" i="8"/>
  <c r="E336" i="8"/>
  <c r="D336" i="8"/>
  <c r="C336" i="8"/>
  <c r="B336" i="8"/>
  <c r="A336" i="8"/>
  <c r="I335" i="8"/>
  <c r="H335" i="8"/>
  <c r="G335" i="8"/>
  <c r="F335" i="8"/>
  <c r="E335" i="8"/>
  <c r="D335" i="8"/>
  <c r="C335" i="8"/>
  <c r="B335" i="8"/>
  <c r="A335" i="8"/>
  <c r="I334" i="8"/>
  <c r="H334" i="8"/>
  <c r="G334" i="8"/>
  <c r="F334" i="8"/>
  <c r="E334" i="8"/>
  <c r="D334" i="8"/>
  <c r="C334" i="8"/>
  <c r="B334" i="8"/>
  <c r="A334" i="8"/>
  <c r="I333" i="8"/>
  <c r="H333" i="8"/>
  <c r="G333" i="8"/>
  <c r="F333" i="8"/>
  <c r="E333" i="8"/>
  <c r="D333" i="8"/>
  <c r="C333" i="8"/>
  <c r="B333" i="8"/>
  <c r="A333" i="8"/>
  <c r="I332" i="8"/>
  <c r="H332" i="8"/>
  <c r="G332" i="8"/>
  <c r="F332" i="8"/>
  <c r="E332" i="8"/>
  <c r="D332" i="8"/>
  <c r="C332" i="8"/>
  <c r="B332" i="8"/>
  <c r="A332" i="8"/>
  <c r="I331" i="8"/>
  <c r="H331" i="8"/>
  <c r="G331" i="8"/>
  <c r="F331" i="8"/>
  <c r="E331" i="8"/>
  <c r="D331" i="8"/>
  <c r="C331" i="8"/>
  <c r="B331" i="8"/>
  <c r="A331" i="8"/>
  <c r="I330" i="8"/>
  <c r="H330" i="8"/>
  <c r="G330" i="8"/>
  <c r="F330" i="8"/>
  <c r="E330" i="8"/>
  <c r="D330" i="8"/>
  <c r="C330" i="8"/>
  <c r="B330" i="8"/>
  <c r="A330" i="8"/>
  <c r="I329" i="8"/>
  <c r="H329" i="8"/>
  <c r="G329" i="8"/>
  <c r="F329" i="8"/>
  <c r="E329" i="8"/>
  <c r="D329" i="8"/>
  <c r="C329" i="8"/>
  <c r="B329" i="8"/>
  <c r="A329" i="8"/>
  <c r="I328" i="8"/>
  <c r="H328" i="8"/>
  <c r="G328" i="8"/>
  <c r="F328" i="8"/>
  <c r="E328" i="8"/>
  <c r="D328" i="8"/>
  <c r="C328" i="8"/>
  <c r="B328" i="8"/>
  <c r="A328" i="8"/>
  <c r="I327" i="8"/>
  <c r="H327" i="8"/>
  <c r="G327" i="8"/>
  <c r="F327" i="8"/>
  <c r="E327" i="8"/>
  <c r="D327" i="8"/>
  <c r="C327" i="8"/>
  <c r="B327" i="8"/>
  <c r="A327" i="8"/>
  <c r="I326" i="8"/>
  <c r="H326" i="8"/>
  <c r="G326" i="8"/>
  <c r="F326" i="8"/>
  <c r="E326" i="8"/>
  <c r="D326" i="8"/>
  <c r="C326" i="8"/>
  <c r="B326" i="8"/>
  <c r="A326" i="8"/>
  <c r="I325" i="8"/>
  <c r="H325" i="8"/>
  <c r="G325" i="8"/>
  <c r="F325" i="8"/>
  <c r="E325" i="8"/>
  <c r="D325" i="8"/>
  <c r="C325" i="8"/>
  <c r="B325" i="8"/>
  <c r="A325" i="8"/>
  <c r="I324" i="8"/>
  <c r="H324" i="8"/>
  <c r="G324" i="8"/>
  <c r="F324" i="8"/>
  <c r="E324" i="8"/>
  <c r="D324" i="8"/>
  <c r="C324" i="8"/>
  <c r="B324" i="8"/>
  <c r="A324" i="8"/>
  <c r="I323" i="8"/>
  <c r="H323" i="8"/>
  <c r="G323" i="8"/>
  <c r="F323" i="8"/>
  <c r="E323" i="8"/>
  <c r="D323" i="8"/>
  <c r="C323" i="8"/>
  <c r="B323" i="8"/>
  <c r="A323" i="8"/>
  <c r="I322" i="8"/>
  <c r="H322" i="8"/>
  <c r="G322" i="8"/>
  <c r="F322" i="8"/>
  <c r="E322" i="8"/>
  <c r="D322" i="8"/>
  <c r="C322" i="8"/>
  <c r="B322" i="8"/>
  <c r="A322" i="8"/>
  <c r="I321" i="8"/>
  <c r="H321" i="8"/>
  <c r="G321" i="8"/>
  <c r="F321" i="8"/>
  <c r="E321" i="8"/>
  <c r="D321" i="8"/>
  <c r="C321" i="8"/>
  <c r="B321" i="8"/>
  <c r="A321" i="8"/>
  <c r="I320" i="8"/>
  <c r="H320" i="8"/>
  <c r="G320" i="8"/>
  <c r="F320" i="8"/>
  <c r="E320" i="8"/>
  <c r="D320" i="8"/>
  <c r="C320" i="8"/>
  <c r="B320" i="8"/>
  <c r="A320" i="8"/>
  <c r="I319" i="8"/>
  <c r="H319" i="8"/>
  <c r="G319" i="8"/>
  <c r="F319" i="8"/>
  <c r="E319" i="8"/>
  <c r="D319" i="8"/>
  <c r="C319" i="8"/>
  <c r="B319" i="8"/>
  <c r="A319" i="8"/>
  <c r="I318" i="8"/>
  <c r="H318" i="8"/>
  <c r="G318" i="8"/>
  <c r="F318" i="8"/>
  <c r="E318" i="8"/>
  <c r="D318" i="8"/>
  <c r="C318" i="8"/>
  <c r="B318" i="8"/>
  <c r="A318" i="8"/>
  <c r="I317" i="8"/>
  <c r="H317" i="8"/>
  <c r="G317" i="8"/>
  <c r="F317" i="8"/>
  <c r="E317" i="8"/>
  <c r="D317" i="8"/>
  <c r="C317" i="8"/>
  <c r="B317" i="8"/>
  <c r="A317" i="8"/>
  <c r="I316" i="8"/>
  <c r="H316" i="8"/>
  <c r="G316" i="8"/>
  <c r="F316" i="8"/>
  <c r="E316" i="8"/>
  <c r="D316" i="8"/>
  <c r="C316" i="8"/>
  <c r="B316" i="8"/>
  <c r="A316" i="8"/>
  <c r="I315" i="8"/>
  <c r="H315" i="8"/>
  <c r="G315" i="8"/>
  <c r="F315" i="8"/>
  <c r="E315" i="8"/>
  <c r="D315" i="8"/>
  <c r="C315" i="8"/>
  <c r="B315" i="8"/>
  <c r="A315" i="8"/>
  <c r="I314" i="8"/>
  <c r="H314" i="8"/>
  <c r="G314" i="8"/>
  <c r="F314" i="8"/>
  <c r="E314" i="8"/>
  <c r="D314" i="8"/>
  <c r="C314" i="8"/>
  <c r="B314" i="8"/>
  <c r="A314" i="8"/>
  <c r="I313" i="8"/>
  <c r="H313" i="8"/>
  <c r="G313" i="8"/>
  <c r="F313" i="8"/>
  <c r="E313" i="8"/>
  <c r="D313" i="8"/>
  <c r="C313" i="8"/>
  <c r="B313" i="8"/>
  <c r="A313" i="8"/>
  <c r="I312" i="8"/>
  <c r="H312" i="8"/>
  <c r="G312" i="8"/>
  <c r="F312" i="8"/>
  <c r="E312" i="8"/>
  <c r="D312" i="8"/>
  <c r="C312" i="8"/>
  <c r="B312" i="8"/>
  <c r="A312" i="8"/>
  <c r="I311" i="8"/>
  <c r="H311" i="8"/>
  <c r="G311" i="8"/>
  <c r="F311" i="8"/>
  <c r="E311" i="8"/>
  <c r="D311" i="8"/>
  <c r="C311" i="8"/>
  <c r="B311" i="8"/>
  <c r="A311" i="8"/>
  <c r="I310" i="8"/>
  <c r="H310" i="8"/>
  <c r="G310" i="8"/>
  <c r="F310" i="8"/>
  <c r="E310" i="8"/>
  <c r="D310" i="8"/>
  <c r="C310" i="8"/>
  <c r="B310" i="8"/>
  <c r="A310" i="8"/>
  <c r="I309" i="8"/>
  <c r="H309" i="8"/>
  <c r="G309" i="8"/>
  <c r="F309" i="8"/>
  <c r="E309" i="8"/>
  <c r="D309" i="8"/>
  <c r="C309" i="8"/>
  <c r="B309" i="8"/>
  <c r="A309" i="8"/>
  <c r="I308" i="8"/>
  <c r="H308" i="8"/>
  <c r="G308" i="8"/>
  <c r="F308" i="8"/>
  <c r="E308" i="8"/>
  <c r="D308" i="8"/>
  <c r="C308" i="8"/>
  <c r="B308" i="8"/>
  <c r="A308" i="8"/>
  <c r="I307" i="8"/>
  <c r="H307" i="8"/>
  <c r="G307" i="8"/>
  <c r="F307" i="8"/>
  <c r="E307" i="8"/>
  <c r="D307" i="8"/>
  <c r="C307" i="8"/>
  <c r="B307" i="8"/>
  <c r="A307" i="8"/>
  <c r="I306" i="8"/>
  <c r="H306" i="8"/>
  <c r="G306" i="8"/>
  <c r="F306" i="8"/>
  <c r="E306" i="8"/>
  <c r="D306" i="8"/>
  <c r="C306" i="8"/>
  <c r="B306" i="8"/>
  <c r="A306" i="8"/>
  <c r="I305" i="8"/>
  <c r="H305" i="8"/>
  <c r="G305" i="8"/>
  <c r="F305" i="8"/>
  <c r="E305" i="8"/>
  <c r="D305" i="8"/>
  <c r="C305" i="8"/>
  <c r="B305" i="8"/>
  <c r="A305" i="8"/>
  <c r="I304" i="8"/>
  <c r="H304" i="8"/>
  <c r="G304" i="8"/>
  <c r="F304" i="8"/>
  <c r="E304" i="8"/>
  <c r="D304" i="8"/>
  <c r="C304" i="8"/>
  <c r="B304" i="8"/>
  <c r="A304" i="8"/>
  <c r="I303" i="8"/>
  <c r="H303" i="8"/>
  <c r="G303" i="8"/>
  <c r="F303" i="8"/>
  <c r="E303" i="8"/>
  <c r="D303" i="8"/>
  <c r="C303" i="8"/>
  <c r="B303" i="8"/>
  <c r="A303" i="8"/>
  <c r="I302" i="8"/>
  <c r="H302" i="8"/>
  <c r="G302" i="8"/>
  <c r="F302" i="8"/>
  <c r="E302" i="8"/>
  <c r="D302" i="8"/>
  <c r="C302" i="8"/>
  <c r="B302" i="8"/>
  <c r="A302" i="8"/>
  <c r="I301" i="8"/>
  <c r="H301" i="8"/>
  <c r="G301" i="8"/>
  <c r="F301" i="8"/>
  <c r="E301" i="8"/>
  <c r="D301" i="8"/>
  <c r="C301" i="8"/>
  <c r="B301" i="8"/>
  <c r="A301" i="8"/>
  <c r="I300" i="8"/>
  <c r="H300" i="8"/>
  <c r="G300" i="8"/>
  <c r="F300" i="8"/>
  <c r="E300" i="8"/>
  <c r="D300" i="8"/>
  <c r="C300" i="8"/>
  <c r="B300" i="8"/>
  <c r="A300" i="8"/>
  <c r="I299" i="8"/>
  <c r="H299" i="8"/>
  <c r="G299" i="8"/>
  <c r="F299" i="8"/>
  <c r="E299" i="8"/>
  <c r="D299" i="8"/>
  <c r="C299" i="8"/>
  <c r="B299" i="8"/>
  <c r="A299" i="8"/>
  <c r="I298" i="8"/>
  <c r="H298" i="8"/>
  <c r="G298" i="8"/>
  <c r="F298" i="8"/>
  <c r="E298" i="8"/>
  <c r="D298" i="8"/>
  <c r="C298" i="8"/>
  <c r="B298" i="8"/>
  <c r="A298" i="8"/>
  <c r="I297" i="8"/>
  <c r="H297" i="8"/>
  <c r="G297" i="8"/>
  <c r="F297" i="8"/>
  <c r="E297" i="8"/>
  <c r="D297" i="8"/>
  <c r="C297" i="8"/>
  <c r="B297" i="8"/>
  <c r="A297" i="8"/>
  <c r="I296" i="8"/>
  <c r="H296" i="8"/>
  <c r="G296" i="8"/>
  <c r="F296" i="8"/>
  <c r="E296" i="8"/>
  <c r="D296" i="8"/>
  <c r="C296" i="8"/>
  <c r="B296" i="8"/>
  <c r="A296" i="8"/>
  <c r="I295" i="8"/>
  <c r="H295" i="8"/>
  <c r="G295" i="8"/>
  <c r="F295" i="8"/>
  <c r="E295" i="8"/>
  <c r="D295" i="8"/>
  <c r="C295" i="8"/>
  <c r="B295" i="8"/>
  <c r="A295" i="8"/>
  <c r="I294" i="8"/>
  <c r="H294" i="8"/>
  <c r="G294" i="8"/>
  <c r="F294" i="8"/>
  <c r="E294" i="8"/>
  <c r="D294" i="8"/>
  <c r="C294" i="8"/>
  <c r="B294" i="8"/>
  <c r="A294" i="8"/>
  <c r="I293" i="8"/>
  <c r="H293" i="8"/>
  <c r="G293" i="8"/>
  <c r="F293" i="8"/>
  <c r="E293" i="8"/>
  <c r="D293" i="8"/>
  <c r="C293" i="8"/>
  <c r="B293" i="8"/>
  <c r="A293" i="8"/>
  <c r="I292" i="8"/>
  <c r="H292" i="8"/>
  <c r="G292" i="8"/>
  <c r="F292" i="8"/>
  <c r="E292" i="8"/>
  <c r="D292" i="8"/>
  <c r="C292" i="8"/>
  <c r="B292" i="8"/>
  <c r="A292" i="8"/>
  <c r="I291" i="8"/>
  <c r="H291" i="8"/>
  <c r="G291" i="8"/>
  <c r="F291" i="8"/>
  <c r="E291" i="8"/>
  <c r="D291" i="8"/>
  <c r="C291" i="8"/>
  <c r="B291" i="8"/>
  <c r="A291" i="8"/>
  <c r="I290" i="8"/>
  <c r="H290" i="8"/>
  <c r="G290" i="8"/>
  <c r="F290" i="8"/>
  <c r="E290" i="8"/>
  <c r="D290" i="8"/>
  <c r="C290" i="8"/>
  <c r="B290" i="8"/>
  <c r="A290" i="8"/>
  <c r="I289" i="8"/>
  <c r="H289" i="8"/>
  <c r="G289" i="8"/>
  <c r="F289" i="8"/>
  <c r="E289" i="8"/>
  <c r="D289" i="8"/>
  <c r="C289" i="8"/>
  <c r="B289" i="8"/>
  <c r="A289" i="8"/>
  <c r="I288" i="8"/>
  <c r="H288" i="8"/>
  <c r="G288" i="8"/>
  <c r="F288" i="8"/>
  <c r="E288" i="8"/>
  <c r="D288" i="8"/>
  <c r="C288" i="8"/>
  <c r="B288" i="8"/>
  <c r="A288" i="8"/>
  <c r="I287" i="8"/>
  <c r="H287" i="8"/>
  <c r="G287" i="8"/>
  <c r="F287" i="8"/>
  <c r="E287" i="8"/>
  <c r="D287" i="8"/>
  <c r="C287" i="8"/>
  <c r="B287" i="8"/>
  <c r="A287" i="8"/>
  <c r="I286" i="8"/>
  <c r="H286" i="8"/>
  <c r="G286" i="8"/>
  <c r="F286" i="8"/>
  <c r="E286" i="8"/>
  <c r="D286" i="8"/>
  <c r="C286" i="8"/>
  <c r="B286" i="8"/>
  <c r="A286" i="8"/>
  <c r="I285" i="8"/>
  <c r="H285" i="8"/>
  <c r="G285" i="8"/>
  <c r="F285" i="8"/>
  <c r="E285" i="8"/>
  <c r="D285" i="8"/>
  <c r="C285" i="8"/>
  <c r="B285" i="8"/>
  <c r="A285" i="8"/>
  <c r="I284" i="8"/>
  <c r="H284" i="8"/>
  <c r="G284" i="8"/>
  <c r="F284" i="8"/>
  <c r="E284" i="8"/>
  <c r="D284" i="8"/>
  <c r="C284" i="8"/>
  <c r="B284" i="8"/>
  <c r="A284" i="8"/>
  <c r="I283" i="8"/>
  <c r="H283" i="8"/>
  <c r="G283" i="8"/>
  <c r="F283" i="8"/>
  <c r="E283" i="8"/>
  <c r="D283" i="8"/>
  <c r="C283" i="8"/>
  <c r="B283" i="8"/>
  <c r="A283" i="8"/>
  <c r="I282" i="8"/>
  <c r="H282" i="8"/>
  <c r="G282" i="8"/>
  <c r="F282" i="8"/>
  <c r="E282" i="8"/>
  <c r="D282" i="8"/>
  <c r="C282" i="8"/>
  <c r="B282" i="8"/>
  <c r="A282" i="8"/>
  <c r="I281" i="8"/>
  <c r="H281" i="8"/>
  <c r="G281" i="8"/>
  <c r="F281" i="8"/>
  <c r="E281" i="8"/>
  <c r="D281" i="8"/>
  <c r="C281" i="8"/>
  <c r="B281" i="8"/>
  <c r="A281" i="8"/>
  <c r="I280" i="8"/>
  <c r="H280" i="8"/>
  <c r="G280" i="8"/>
  <c r="F280" i="8"/>
  <c r="E280" i="8"/>
  <c r="D280" i="8"/>
  <c r="C280" i="8"/>
  <c r="B280" i="8"/>
  <c r="A280" i="8"/>
  <c r="I279" i="8"/>
  <c r="H279" i="8"/>
  <c r="G279" i="8"/>
  <c r="F279" i="8"/>
  <c r="E279" i="8"/>
  <c r="D279" i="8"/>
  <c r="C279" i="8"/>
  <c r="B279" i="8"/>
  <c r="A279" i="8"/>
  <c r="I278" i="8"/>
  <c r="H278" i="8"/>
  <c r="G278" i="8"/>
  <c r="F278" i="8"/>
  <c r="E278" i="8"/>
  <c r="D278" i="8"/>
  <c r="C278" i="8"/>
  <c r="B278" i="8"/>
  <c r="A278" i="8"/>
  <c r="I277" i="8"/>
  <c r="H277" i="8"/>
  <c r="G277" i="8"/>
  <c r="F277" i="8"/>
  <c r="E277" i="8"/>
  <c r="D277" i="8"/>
  <c r="C277" i="8"/>
  <c r="B277" i="8"/>
  <c r="A277" i="8"/>
  <c r="I276" i="8"/>
  <c r="H276" i="8"/>
  <c r="G276" i="8"/>
  <c r="F276" i="8"/>
  <c r="E276" i="8"/>
  <c r="D276" i="8"/>
  <c r="C276" i="8"/>
  <c r="B276" i="8"/>
  <c r="A276" i="8"/>
  <c r="I275" i="8"/>
  <c r="H275" i="8"/>
  <c r="G275" i="8"/>
  <c r="F275" i="8"/>
  <c r="E275" i="8"/>
  <c r="D275" i="8"/>
  <c r="C275" i="8"/>
  <c r="B275" i="8"/>
  <c r="A275" i="8"/>
  <c r="I274" i="8"/>
  <c r="H274" i="8"/>
  <c r="G274" i="8"/>
  <c r="F274" i="8"/>
  <c r="E274" i="8"/>
  <c r="D274" i="8"/>
  <c r="C274" i="8"/>
  <c r="B274" i="8"/>
  <c r="A274" i="8"/>
  <c r="I273" i="8"/>
  <c r="H273" i="8"/>
  <c r="G273" i="8"/>
  <c r="F273" i="8"/>
  <c r="E273" i="8"/>
  <c r="D273" i="8"/>
  <c r="C273" i="8"/>
  <c r="B273" i="8"/>
  <c r="A273" i="8"/>
  <c r="I272" i="8"/>
  <c r="H272" i="8"/>
  <c r="G272" i="8"/>
  <c r="F272" i="8"/>
  <c r="E272" i="8"/>
  <c r="D272" i="8"/>
  <c r="C272" i="8"/>
  <c r="B272" i="8"/>
  <c r="A272" i="8"/>
  <c r="I271" i="8"/>
  <c r="H271" i="8"/>
  <c r="G271" i="8"/>
  <c r="F271" i="8"/>
  <c r="E271" i="8"/>
  <c r="D271" i="8"/>
  <c r="C271" i="8"/>
  <c r="B271" i="8"/>
  <c r="A271" i="8"/>
  <c r="I270" i="8"/>
  <c r="H270" i="8"/>
  <c r="G270" i="8"/>
  <c r="F270" i="8"/>
  <c r="E270" i="8"/>
  <c r="D270" i="8"/>
  <c r="C270" i="8"/>
  <c r="B270" i="8"/>
  <c r="A270" i="8"/>
  <c r="I269" i="8"/>
  <c r="H269" i="8"/>
  <c r="G269" i="8"/>
  <c r="F269" i="8"/>
  <c r="E269" i="8"/>
  <c r="D269" i="8"/>
  <c r="C269" i="8"/>
  <c r="B269" i="8"/>
  <c r="A269" i="8"/>
  <c r="I268" i="8"/>
  <c r="H268" i="8"/>
  <c r="G268" i="8"/>
  <c r="F268" i="8"/>
  <c r="E268" i="8"/>
  <c r="D268" i="8"/>
  <c r="C268" i="8"/>
  <c r="B268" i="8"/>
  <c r="A268" i="8"/>
  <c r="I267" i="8"/>
  <c r="H267" i="8"/>
  <c r="G267" i="8"/>
  <c r="F267" i="8"/>
  <c r="E267" i="8"/>
  <c r="D267" i="8"/>
  <c r="C267" i="8"/>
  <c r="B267" i="8"/>
  <c r="A267" i="8"/>
  <c r="I266" i="8"/>
  <c r="H266" i="8"/>
  <c r="G266" i="8"/>
  <c r="F266" i="8"/>
  <c r="E266" i="8"/>
  <c r="D266" i="8"/>
  <c r="C266" i="8"/>
  <c r="B266" i="8"/>
  <c r="A266" i="8"/>
  <c r="I265" i="8"/>
  <c r="H265" i="8"/>
  <c r="G265" i="8"/>
  <c r="F265" i="8"/>
  <c r="E265" i="8"/>
  <c r="D265" i="8"/>
  <c r="C265" i="8"/>
  <c r="B265" i="8"/>
  <c r="A265" i="8"/>
  <c r="I264" i="8"/>
  <c r="H264" i="8"/>
  <c r="G264" i="8"/>
  <c r="F264" i="8"/>
  <c r="E264" i="8"/>
  <c r="D264" i="8"/>
  <c r="C264" i="8"/>
  <c r="B264" i="8"/>
  <c r="A264" i="8"/>
  <c r="I263" i="8"/>
  <c r="H263" i="8"/>
  <c r="G263" i="8"/>
  <c r="F263" i="8"/>
  <c r="E263" i="8"/>
  <c r="D263" i="8"/>
  <c r="C263" i="8"/>
  <c r="B263" i="8"/>
  <c r="A263" i="8"/>
  <c r="I262" i="8"/>
  <c r="H262" i="8"/>
  <c r="G262" i="8"/>
  <c r="F262" i="8"/>
  <c r="E262" i="8"/>
  <c r="D262" i="8"/>
  <c r="C262" i="8"/>
  <c r="B262" i="8"/>
  <c r="A262" i="8"/>
  <c r="I261" i="8"/>
  <c r="H261" i="8"/>
  <c r="G261" i="8"/>
  <c r="F261" i="8"/>
  <c r="E261" i="8"/>
  <c r="D261" i="8"/>
  <c r="C261" i="8"/>
  <c r="B261" i="8"/>
  <c r="A261" i="8"/>
  <c r="I260" i="8"/>
  <c r="H260" i="8"/>
  <c r="G260" i="8"/>
  <c r="F260" i="8"/>
  <c r="E260" i="8"/>
  <c r="D260" i="8"/>
  <c r="C260" i="8"/>
  <c r="B260" i="8"/>
  <c r="A260" i="8"/>
  <c r="I259" i="8"/>
  <c r="H259" i="8"/>
  <c r="G259" i="8"/>
  <c r="F259" i="8"/>
  <c r="E259" i="8"/>
  <c r="D259" i="8"/>
  <c r="C259" i="8"/>
  <c r="B259" i="8"/>
  <c r="A259" i="8"/>
  <c r="I258" i="8"/>
  <c r="H258" i="8"/>
  <c r="G258" i="8"/>
  <c r="F258" i="8"/>
  <c r="E258" i="8"/>
  <c r="D258" i="8"/>
  <c r="C258" i="8"/>
  <c r="B258" i="8"/>
  <c r="A258" i="8"/>
  <c r="I257" i="8"/>
  <c r="H257" i="8"/>
  <c r="G257" i="8"/>
  <c r="F257" i="8"/>
  <c r="E257" i="8"/>
  <c r="D257" i="8"/>
  <c r="C257" i="8"/>
  <c r="B257" i="8"/>
  <c r="A257" i="8"/>
  <c r="I256" i="8"/>
  <c r="H256" i="8"/>
  <c r="G256" i="8"/>
  <c r="F256" i="8"/>
  <c r="E256" i="8"/>
  <c r="D256" i="8"/>
  <c r="C256" i="8"/>
  <c r="B256" i="8"/>
  <c r="A256" i="8"/>
  <c r="I255" i="8"/>
  <c r="H255" i="8"/>
  <c r="G255" i="8"/>
  <c r="F255" i="8"/>
  <c r="E255" i="8"/>
  <c r="D255" i="8"/>
  <c r="C255" i="8"/>
  <c r="B255" i="8"/>
  <c r="A255" i="8"/>
  <c r="I254" i="8"/>
  <c r="H254" i="8"/>
  <c r="G254" i="8"/>
  <c r="F254" i="8"/>
  <c r="E254" i="8"/>
  <c r="D254" i="8"/>
  <c r="C254" i="8"/>
  <c r="B254" i="8"/>
  <c r="A254" i="8"/>
  <c r="I253" i="8"/>
  <c r="H253" i="8"/>
  <c r="G253" i="8"/>
  <c r="F253" i="8"/>
  <c r="E253" i="8"/>
  <c r="D253" i="8"/>
  <c r="C253" i="8"/>
  <c r="B253" i="8"/>
  <c r="A253" i="8"/>
  <c r="I252" i="8"/>
  <c r="H252" i="8"/>
  <c r="G252" i="8"/>
  <c r="F252" i="8"/>
  <c r="E252" i="8"/>
  <c r="D252" i="8"/>
  <c r="C252" i="8"/>
  <c r="B252" i="8"/>
  <c r="A252" i="8"/>
  <c r="I251" i="8"/>
  <c r="H251" i="8"/>
  <c r="G251" i="8"/>
  <c r="F251" i="8"/>
  <c r="E251" i="8"/>
  <c r="D251" i="8"/>
  <c r="C251" i="8"/>
  <c r="B251" i="8"/>
  <c r="A251" i="8"/>
  <c r="I250" i="8"/>
  <c r="H250" i="8"/>
  <c r="G250" i="8"/>
  <c r="F250" i="8"/>
  <c r="E250" i="8"/>
  <c r="D250" i="8"/>
  <c r="C250" i="8"/>
  <c r="B250" i="8"/>
  <c r="A250" i="8"/>
  <c r="I249" i="8"/>
  <c r="H249" i="8"/>
  <c r="G249" i="8"/>
  <c r="F249" i="8"/>
  <c r="E249" i="8"/>
  <c r="D249" i="8"/>
  <c r="C249" i="8"/>
  <c r="B249" i="8"/>
  <c r="A249" i="8"/>
  <c r="I248" i="8"/>
  <c r="H248" i="8"/>
  <c r="G248" i="8"/>
  <c r="F248" i="8"/>
  <c r="E248" i="8"/>
  <c r="D248" i="8"/>
  <c r="C248" i="8"/>
  <c r="B248" i="8"/>
  <c r="A248" i="8"/>
  <c r="I247" i="8"/>
  <c r="H247" i="8"/>
  <c r="G247" i="8"/>
  <c r="F247" i="8"/>
  <c r="E247" i="8"/>
  <c r="D247" i="8"/>
  <c r="C247" i="8"/>
  <c r="B247" i="8"/>
  <c r="A247" i="8"/>
  <c r="I246" i="8"/>
  <c r="H246" i="8"/>
  <c r="G246" i="8"/>
  <c r="F246" i="8"/>
  <c r="E246" i="8"/>
  <c r="D246" i="8"/>
  <c r="C246" i="8"/>
  <c r="B246" i="8"/>
  <c r="A246" i="8"/>
  <c r="I245" i="8"/>
  <c r="H245" i="8"/>
  <c r="G245" i="8"/>
  <c r="F245" i="8"/>
  <c r="E245" i="8"/>
  <c r="D245" i="8"/>
  <c r="C245" i="8"/>
  <c r="B245" i="8"/>
  <c r="A245" i="8"/>
  <c r="I244" i="8"/>
  <c r="H244" i="8"/>
  <c r="G244" i="8"/>
  <c r="F244" i="8"/>
  <c r="E244" i="8"/>
  <c r="D244" i="8"/>
  <c r="C244" i="8"/>
  <c r="B244" i="8"/>
  <c r="A244" i="8"/>
  <c r="I243" i="8"/>
  <c r="H243" i="8"/>
  <c r="G243" i="8"/>
  <c r="F243" i="8"/>
  <c r="E243" i="8"/>
  <c r="D243" i="8"/>
  <c r="C243" i="8"/>
  <c r="B243" i="8"/>
  <c r="A243" i="8"/>
  <c r="I242" i="8"/>
  <c r="H242" i="8"/>
  <c r="G242" i="8"/>
  <c r="F242" i="8"/>
  <c r="E242" i="8"/>
  <c r="D242" i="8"/>
  <c r="C242" i="8"/>
  <c r="B242" i="8"/>
  <c r="A242" i="8"/>
  <c r="I241" i="8"/>
  <c r="H241" i="8"/>
  <c r="G241" i="8"/>
  <c r="F241" i="8"/>
  <c r="E241" i="8"/>
  <c r="D241" i="8"/>
  <c r="C241" i="8"/>
  <c r="B241" i="8"/>
  <c r="A241" i="8"/>
  <c r="I240" i="8"/>
  <c r="H240" i="8"/>
  <c r="G240" i="8"/>
  <c r="F240" i="8"/>
  <c r="E240" i="8"/>
  <c r="D240" i="8"/>
  <c r="C240" i="8"/>
  <c r="B240" i="8"/>
  <c r="A240" i="8"/>
  <c r="I239" i="8"/>
  <c r="H239" i="8"/>
  <c r="G239" i="8"/>
  <c r="F239" i="8"/>
  <c r="E239" i="8"/>
  <c r="D239" i="8"/>
  <c r="C239" i="8"/>
  <c r="B239" i="8"/>
  <c r="A239" i="8"/>
  <c r="I238" i="8"/>
  <c r="H238" i="8"/>
  <c r="G238" i="8"/>
  <c r="F238" i="8"/>
  <c r="E238" i="8"/>
  <c r="D238" i="8"/>
  <c r="C238" i="8"/>
  <c r="B238" i="8"/>
  <c r="A238" i="8"/>
  <c r="I237" i="8"/>
  <c r="H237" i="8"/>
  <c r="G237" i="8"/>
  <c r="F237" i="8"/>
  <c r="E237" i="8"/>
  <c r="D237" i="8"/>
  <c r="C237" i="8"/>
  <c r="B237" i="8"/>
  <c r="A237" i="8"/>
  <c r="I236" i="8"/>
  <c r="H236" i="8"/>
  <c r="G236" i="8"/>
  <c r="F236" i="8"/>
  <c r="E236" i="8"/>
  <c r="D236" i="8"/>
  <c r="C236" i="8"/>
  <c r="B236" i="8"/>
  <c r="A236" i="8"/>
  <c r="I235" i="8"/>
  <c r="H235" i="8"/>
  <c r="G235" i="8"/>
  <c r="F235" i="8"/>
  <c r="E235" i="8"/>
  <c r="D235" i="8"/>
  <c r="C235" i="8"/>
  <c r="B235" i="8"/>
  <c r="A235" i="8"/>
  <c r="I234" i="8"/>
  <c r="H234" i="8"/>
  <c r="G234" i="8"/>
  <c r="F234" i="8"/>
  <c r="E234" i="8"/>
  <c r="D234" i="8"/>
  <c r="C234" i="8"/>
  <c r="B234" i="8"/>
  <c r="A234" i="8"/>
  <c r="I233" i="8"/>
  <c r="H233" i="8"/>
  <c r="G233" i="8"/>
  <c r="F233" i="8"/>
  <c r="E233" i="8"/>
  <c r="D233" i="8"/>
  <c r="C233" i="8"/>
  <c r="B233" i="8"/>
  <c r="A233" i="8"/>
  <c r="I232" i="8"/>
  <c r="H232" i="8"/>
  <c r="G232" i="8"/>
  <c r="F232" i="8"/>
  <c r="E232" i="8"/>
  <c r="D232" i="8"/>
  <c r="C232" i="8"/>
  <c r="B232" i="8"/>
  <c r="A232" i="8"/>
  <c r="I231" i="8"/>
  <c r="H231" i="8"/>
  <c r="G231" i="8"/>
  <c r="F231" i="8"/>
  <c r="E231" i="8"/>
  <c r="D231" i="8"/>
  <c r="C231" i="8"/>
  <c r="B231" i="8"/>
  <c r="A231" i="8"/>
  <c r="I230" i="8"/>
  <c r="H230" i="8"/>
  <c r="G230" i="8"/>
  <c r="F230" i="8"/>
  <c r="E230" i="8"/>
  <c r="D230" i="8"/>
  <c r="C230" i="8"/>
  <c r="B230" i="8"/>
  <c r="A230" i="8"/>
  <c r="I229" i="8"/>
  <c r="H229" i="8"/>
  <c r="G229" i="8"/>
  <c r="F229" i="8"/>
  <c r="E229" i="8"/>
  <c r="D229" i="8"/>
  <c r="C229" i="8"/>
  <c r="B229" i="8"/>
  <c r="A229" i="8"/>
  <c r="I228" i="8"/>
  <c r="H228" i="8"/>
  <c r="G228" i="8"/>
  <c r="F228" i="8"/>
  <c r="E228" i="8"/>
  <c r="D228" i="8"/>
  <c r="C228" i="8"/>
  <c r="B228" i="8"/>
  <c r="A228" i="8"/>
  <c r="I227" i="8"/>
  <c r="H227" i="8"/>
  <c r="G227" i="8"/>
  <c r="F227" i="8"/>
  <c r="E227" i="8"/>
  <c r="D227" i="8"/>
  <c r="C227" i="8"/>
  <c r="B227" i="8"/>
  <c r="A227" i="8"/>
  <c r="I226" i="8"/>
  <c r="H226" i="8"/>
  <c r="G226" i="8"/>
  <c r="F226" i="8"/>
  <c r="E226" i="8"/>
  <c r="D226" i="8"/>
  <c r="C226" i="8"/>
  <c r="B226" i="8"/>
  <c r="A226" i="8"/>
  <c r="I225" i="8"/>
  <c r="H225" i="8"/>
  <c r="G225" i="8"/>
  <c r="F225" i="8"/>
  <c r="E225" i="8"/>
  <c r="D225" i="8"/>
  <c r="C225" i="8"/>
  <c r="B225" i="8"/>
  <c r="A225" i="8"/>
  <c r="I224" i="8"/>
  <c r="H224" i="8"/>
  <c r="G224" i="8"/>
  <c r="F224" i="8"/>
  <c r="E224" i="8"/>
  <c r="D224" i="8"/>
  <c r="C224" i="8"/>
  <c r="B224" i="8"/>
  <c r="A224" i="8"/>
  <c r="I223" i="8"/>
  <c r="H223" i="8"/>
  <c r="G223" i="8"/>
  <c r="F223" i="8"/>
  <c r="E223" i="8"/>
  <c r="D223" i="8"/>
  <c r="C223" i="8"/>
  <c r="B223" i="8"/>
  <c r="A223" i="8"/>
  <c r="I222" i="8"/>
  <c r="H222" i="8"/>
  <c r="G222" i="8"/>
  <c r="F222" i="8"/>
  <c r="E222" i="8"/>
  <c r="D222" i="8"/>
  <c r="C222" i="8"/>
  <c r="B222" i="8"/>
  <c r="A222" i="8"/>
  <c r="I221" i="8"/>
  <c r="H221" i="8"/>
  <c r="G221" i="8"/>
  <c r="F221" i="8"/>
  <c r="E221" i="8"/>
  <c r="D221" i="8"/>
  <c r="C221" i="8"/>
  <c r="B221" i="8"/>
  <c r="A221" i="8"/>
  <c r="I220" i="8"/>
  <c r="H220" i="8"/>
  <c r="G220" i="8"/>
  <c r="F220" i="8"/>
  <c r="E220" i="8"/>
  <c r="D220" i="8"/>
  <c r="C220" i="8"/>
  <c r="B220" i="8"/>
  <c r="A220" i="8"/>
  <c r="I219" i="8"/>
  <c r="H219" i="8"/>
  <c r="G219" i="8"/>
  <c r="F219" i="8"/>
  <c r="E219" i="8"/>
  <c r="D219" i="8"/>
  <c r="C219" i="8"/>
  <c r="B219" i="8"/>
  <c r="A219" i="8"/>
  <c r="I218" i="8"/>
  <c r="H218" i="8"/>
  <c r="G218" i="8"/>
  <c r="F218" i="8"/>
  <c r="E218" i="8"/>
  <c r="D218" i="8"/>
  <c r="C218" i="8"/>
  <c r="B218" i="8"/>
  <c r="A218" i="8"/>
  <c r="I217" i="8"/>
  <c r="H217" i="8"/>
  <c r="G217" i="8"/>
  <c r="F217" i="8"/>
  <c r="E217" i="8"/>
  <c r="D217" i="8"/>
  <c r="C217" i="8"/>
  <c r="B217" i="8"/>
  <c r="A217" i="8"/>
  <c r="I216" i="8"/>
  <c r="H216" i="8"/>
  <c r="G216" i="8"/>
  <c r="F216" i="8"/>
  <c r="E216" i="8"/>
  <c r="D216" i="8"/>
  <c r="C216" i="8"/>
  <c r="B216" i="8"/>
  <c r="A216" i="8"/>
  <c r="I215" i="8"/>
  <c r="H215" i="8"/>
  <c r="G215" i="8"/>
  <c r="F215" i="8"/>
  <c r="E215" i="8"/>
  <c r="D215" i="8"/>
  <c r="C215" i="8"/>
  <c r="B215" i="8"/>
  <c r="A215" i="8"/>
  <c r="I214" i="8"/>
  <c r="H214" i="8"/>
  <c r="G214" i="8"/>
  <c r="F214" i="8"/>
  <c r="E214" i="8"/>
  <c r="D214" i="8"/>
  <c r="C214" i="8"/>
  <c r="B214" i="8"/>
  <c r="A214" i="8"/>
  <c r="I213" i="8"/>
  <c r="H213" i="8"/>
  <c r="G213" i="8"/>
  <c r="F213" i="8"/>
  <c r="E213" i="8"/>
  <c r="D213" i="8"/>
  <c r="C213" i="8"/>
  <c r="B213" i="8"/>
  <c r="A213" i="8"/>
  <c r="I212" i="8"/>
  <c r="H212" i="8"/>
  <c r="G212" i="8"/>
  <c r="F212" i="8"/>
  <c r="E212" i="8"/>
  <c r="D212" i="8"/>
  <c r="C212" i="8"/>
  <c r="B212" i="8"/>
  <c r="A212" i="8"/>
  <c r="I211" i="8"/>
  <c r="H211" i="8"/>
  <c r="G211" i="8"/>
  <c r="F211" i="8"/>
  <c r="E211" i="8"/>
  <c r="D211" i="8"/>
  <c r="C211" i="8"/>
  <c r="B211" i="8"/>
  <c r="A211" i="8"/>
  <c r="I210" i="8"/>
  <c r="H210" i="8"/>
  <c r="G210" i="8"/>
  <c r="F210" i="8"/>
  <c r="E210" i="8"/>
  <c r="D210" i="8"/>
  <c r="C210" i="8"/>
  <c r="B210" i="8"/>
  <c r="A210" i="8"/>
  <c r="I209" i="8"/>
  <c r="H209" i="8"/>
  <c r="G209" i="8"/>
  <c r="F209" i="8"/>
  <c r="E209" i="8"/>
  <c r="D209" i="8"/>
  <c r="C209" i="8"/>
  <c r="B209" i="8"/>
  <c r="A209" i="8"/>
  <c r="I208" i="8"/>
  <c r="H208" i="8"/>
  <c r="G208" i="8"/>
  <c r="F208" i="8"/>
  <c r="E208" i="8"/>
  <c r="D208" i="8"/>
  <c r="C208" i="8"/>
  <c r="B208" i="8"/>
  <c r="A208" i="8"/>
  <c r="I207" i="8"/>
  <c r="H207" i="8"/>
  <c r="G207" i="8"/>
  <c r="F207" i="8"/>
  <c r="E207" i="8"/>
  <c r="D207" i="8"/>
  <c r="C207" i="8"/>
  <c r="B207" i="8"/>
  <c r="A207" i="8"/>
  <c r="I206" i="8"/>
  <c r="H206" i="8"/>
  <c r="G206" i="8"/>
  <c r="F206" i="8"/>
  <c r="E206" i="8"/>
  <c r="D206" i="8"/>
  <c r="C206" i="8"/>
  <c r="B206" i="8"/>
  <c r="A206" i="8"/>
  <c r="I205" i="8"/>
  <c r="H205" i="8"/>
  <c r="G205" i="8"/>
  <c r="F205" i="8"/>
  <c r="E205" i="8"/>
  <c r="D205" i="8"/>
  <c r="C205" i="8"/>
  <c r="B205" i="8"/>
  <c r="A205" i="8"/>
  <c r="I204" i="8"/>
  <c r="H204" i="8"/>
  <c r="G204" i="8"/>
  <c r="F204" i="8"/>
  <c r="E204" i="8"/>
  <c r="D204" i="8"/>
  <c r="C204" i="8"/>
  <c r="B204" i="8"/>
  <c r="A204" i="8"/>
  <c r="I203" i="8"/>
  <c r="H203" i="8"/>
  <c r="G203" i="8"/>
  <c r="F203" i="8"/>
  <c r="E203" i="8"/>
  <c r="D203" i="8"/>
  <c r="C203" i="8"/>
  <c r="B203" i="8"/>
  <c r="A203" i="8"/>
  <c r="I202" i="8"/>
  <c r="H202" i="8"/>
  <c r="G202" i="8"/>
  <c r="F202" i="8"/>
  <c r="E202" i="8"/>
  <c r="D202" i="8"/>
  <c r="C202" i="8"/>
  <c r="B202" i="8"/>
  <c r="A202" i="8"/>
  <c r="I201" i="8"/>
  <c r="H201" i="8"/>
  <c r="G201" i="8"/>
  <c r="F201" i="8"/>
  <c r="E201" i="8"/>
  <c r="D201" i="8"/>
  <c r="C201" i="8"/>
  <c r="B201" i="8"/>
  <c r="A201" i="8"/>
  <c r="I200" i="8"/>
  <c r="H200" i="8"/>
  <c r="G200" i="8"/>
  <c r="F200" i="8"/>
  <c r="E200" i="8"/>
  <c r="D200" i="8"/>
  <c r="C200" i="8"/>
  <c r="B200" i="8"/>
  <c r="A200" i="8"/>
  <c r="I199" i="8"/>
  <c r="H199" i="8"/>
  <c r="G199" i="8"/>
  <c r="F199" i="8"/>
  <c r="E199" i="8"/>
  <c r="D199" i="8"/>
  <c r="C199" i="8"/>
  <c r="B199" i="8"/>
  <c r="A199" i="8"/>
  <c r="I198" i="8"/>
  <c r="H198" i="8"/>
  <c r="G198" i="8"/>
  <c r="F198" i="8"/>
  <c r="E198" i="8"/>
  <c r="D198" i="8"/>
  <c r="C198" i="8"/>
  <c r="B198" i="8"/>
  <c r="A198" i="8"/>
  <c r="I197" i="8"/>
  <c r="H197" i="8"/>
  <c r="G197" i="8"/>
  <c r="F197" i="8"/>
  <c r="E197" i="8"/>
  <c r="D197" i="8"/>
  <c r="C197" i="8"/>
  <c r="B197" i="8"/>
  <c r="A197" i="8"/>
  <c r="I196" i="8"/>
  <c r="H196" i="8"/>
  <c r="G196" i="8"/>
  <c r="F196" i="8"/>
  <c r="E196" i="8"/>
  <c r="D196" i="8"/>
  <c r="C196" i="8"/>
  <c r="B196" i="8"/>
  <c r="A196" i="8"/>
  <c r="I195" i="8"/>
  <c r="H195" i="8"/>
  <c r="G195" i="8"/>
  <c r="F195" i="8"/>
  <c r="E195" i="8"/>
  <c r="D195" i="8"/>
  <c r="C195" i="8"/>
  <c r="B195" i="8"/>
  <c r="A195" i="8"/>
  <c r="I194" i="8"/>
  <c r="H194" i="8"/>
  <c r="G194" i="8"/>
  <c r="F194" i="8"/>
  <c r="E194" i="8"/>
  <c r="D194" i="8"/>
  <c r="C194" i="8"/>
  <c r="B194" i="8"/>
  <c r="A194" i="8"/>
  <c r="I193" i="8"/>
  <c r="H193" i="8"/>
  <c r="G193" i="8"/>
  <c r="F193" i="8"/>
  <c r="E193" i="8"/>
  <c r="D193" i="8"/>
  <c r="C193" i="8"/>
  <c r="B193" i="8"/>
  <c r="A193" i="8"/>
  <c r="I192" i="8"/>
  <c r="H192" i="8"/>
  <c r="G192" i="8"/>
  <c r="F192" i="8"/>
  <c r="E192" i="8"/>
  <c r="D192" i="8"/>
  <c r="C192" i="8"/>
  <c r="B192" i="8"/>
  <c r="A192" i="8"/>
  <c r="I191" i="8"/>
  <c r="H191" i="8"/>
  <c r="G191" i="8"/>
  <c r="F191" i="8"/>
  <c r="E191" i="8"/>
  <c r="D191" i="8"/>
  <c r="C191" i="8"/>
  <c r="B191" i="8"/>
  <c r="A191" i="8"/>
  <c r="I190" i="8"/>
  <c r="H190" i="8"/>
  <c r="G190" i="8"/>
  <c r="F190" i="8"/>
  <c r="E190" i="8"/>
  <c r="D190" i="8"/>
  <c r="C190" i="8"/>
  <c r="B190" i="8"/>
  <c r="A190" i="8"/>
  <c r="I189" i="8"/>
  <c r="H189" i="8"/>
  <c r="G189" i="8"/>
  <c r="F189" i="8"/>
  <c r="E189" i="8"/>
  <c r="D189" i="8"/>
  <c r="C189" i="8"/>
  <c r="B189" i="8"/>
  <c r="A189" i="8"/>
  <c r="I188" i="8"/>
  <c r="H188" i="8"/>
  <c r="G188" i="8"/>
  <c r="F188" i="8"/>
  <c r="E188" i="8"/>
  <c r="D188" i="8"/>
  <c r="C188" i="8"/>
  <c r="B188" i="8"/>
  <c r="A188" i="8"/>
  <c r="I187" i="8"/>
  <c r="H187" i="8"/>
  <c r="G187" i="8"/>
  <c r="F187" i="8"/>
  <c r="E187" i="8"/>
  <c r="D187" i="8"/>
  <c r="C187" i="8"/>
  <c r="B187" i="8"/>
  <c r="A187" i="8"/>
  <c r="I186" i="8"/>
  <c r="H186" i="8"/>
  <c r="G186" i="8"/>
  <c r="F186" i="8"/>
  <c r="E186" i="8"/>
  <c r="D186" i="8"/>
  <c r="C186" i="8"/>
  <c r="B186" i="8"/>
  <c r="A186" i="8"/>
  <c r="I185" i="8"/>
  <c r="H185" i="8"/>
  <c r="G185" i="8"/>
  <c r="F185" i="8"/>
  <c r="E185" i="8"/>
  <c r="D185" i="8"/>
  <c r="C185" i="8"/>
  <c r="B185" i="8"/>
  <c r="A185" i="8"/>
  <c r="I184" i="8"/>
  <c r="H184" i="8"/>
  <c r="G184" i="8"/>
  <c r="F184" i="8"/>
  <c r="E184" i="8"/>
  <c r="D184" i="8"/>
  <c r="C184" i="8"/>
  <c r="B184" i="8"/>
  <c r="A184" i="8"/>
  <c r="I183" i="8"/>
  <c r="H183" i="8"/>
  <c r="G183" i="8"/>
  <c r="F183" i="8"/>
  <c r="E183" i="8"/>
  <c r="D183" i="8"/>
  <c r="C183" i="8"/>
  <c r="B183" i="8"/>
  <c r="A183" i="8"/>
  <c r="I182" i="8"/>
  <c r="H182" i="8"/>
  <c r="G182" i="8"/>
  <c r="F182" i="8"/>
  <c r="E182" i="8"/>
  <c r="D182" i="8"/>
  <c r="C182" i="8"/>
  <c r="B182" i="8"/>
  <c r="A182" i="8"/>
  <c r="I181" i="8"/>
  <c r="H181" i="8"/>
  <c r="G181" i="8"/>
  <c r="F181" i="8"/>
  <c r="E181" i="8"/>
  <c r="D181" i="8"/>
  <c r="C181" i="8"/>
  <c r="B181" i="8"/>
  <c r="A181" i="8"/>
  <c r="I180" i="8"/>
  <c r="H180" i="8"/>
  <c r="G180" i="8"/>
  <c r="F180" i="8"/>
  <c r="E180" i="8"/>
  <c r="D180" i="8"/>
  <c r="C180" i="8"/>
  <c r="B180" i="8"/>
  <c r="A180" i="8"/>
  <c r="I179" i="8"/>
  <c r="H179" i="8"/>
  <c r="G179" i="8"/>
  <c r="F179" i="8"/>
  <c r="E179" i="8"/>
  <c r="D179" i="8"/>
  <c r="C179" i="8"/>
  <c r="B179" i="8"/>
  <c r="A179" i="8"/>
  <c r="I178" i="8"/>
  <c r="H178" i="8"/>
  <c r="G178" i="8"/>
  <c r="F178" i="8"/>
  <c r="E178" i="8"/>
  <c r="D178" i="8"/>
  <c r="C178" i="8"/>
  <c r="B178" i="8"/>
  <c r="A178" i="8"/>
  <c r="I177" i="8"/>
  <c r="H177" i="8"/>
  <c r="G177" i="8"/>
  <c r="F177" i="8"/>
  <c r="E177" i="8"/>
  <c r="D177" i="8"/>
  <c r="C177" i="8"/>
  <c r="B177" i="8"/>
  <c r="A177" i="8"/>
  <c r="I176" i="8"/>
  <c r="H176" i="8"/>
  <c r="G176" i="8"/>
  <c r="F176" i="8"/>
  <c r="E176" i="8"/>
  <c r="D176" i="8"/>
  <c r="C176" i="8"/>
  <c r="B176" i="8"/>
  <c r="A176" i="8"/>
  <c r="I175" i="8"/>
  <c r="H175" i="8"/>
  <c r="G175" i="8"/>
  <c r="F175" i="8"/>
  <c r="E175" i="8"/>
  <c r="D175" i="8"/>
  <c r="C175" i="8"/>
  <c r="B175" i="8"/>
  <c r="A175" i="8"/>
  <c r="I174" i="8"/>
  <c r="H174" i="8"/>
  <c r="G174" i="8"/>
  <c r="F174" i="8"/>
  <c r="E174" i="8"/>
  <c r="D174" i="8"/>
  <c r="C174" i="8"/>
  <c r="B174" i="8"/>
  <c r="A174" i="8"/>
  <c r="I173" i="8"/>
  <c r="H173" i="8"/>
  <c r="G173" i="8"/>
  <c r="F173" i="8"/>
  <c r="E173" i="8"/>
  <c r="D173" i="8"/>
  <c r="C173" i="8"/>
  <c r="B173" i="8"/>
  <c r="A173" i="8"/>
  <c r="I172" i="8"/>
  <c r="H172" i="8"/>
  <c r="G172" i="8"/>
  <c r="F172" i="8"/>
  <c r="E172" i="8"/>
  <c r="D172" i="8"/>
  <c r="C172" i="8"/>
  <c r="B172" i="8"/>
  <c r="A172" i="8"/>
  <c r="I171" i="8"/>
  <c r="H171" i="8"/>
  <c r="G171" i="8"/>
  <c r="F171" i="8"/>
  <c r="E171" i="8"/>
  <c r="D171" i="8"/>
  <c r="C171" i="8"/>
  <c r="B171" i="8"/>
  <c r="A171" i="8"/>
  <c r="I170" i="8"/>
  <c r="H170" i="8"/>
  <c r="G170" i="8"/>
  <c r="F170" i="8"/>
  <c r="E170" i="8"/>
  <c r="D170" i="8"/>
  <c r="C170" i="8"/>
  <c r="B170" i="8"/>
  <c r="A170" i="8"/>
  <c r="I169" i="8"/>
  <c r="H169" i="8"/>
  <c r="G169" i="8"/>
  <c r="F169" i="8"/>
  <c r="E169" i="8"/>
  <c r="D169" i="8"/>
  <c r="C169" i="8"/>
  <c r="B169" i="8"/>
  <c r="A169" i="8"/>
  <c r="I168" i="8"/>
  <c r="H168" i="8"/>
  <c r="G168" i="8"/>
  <c r="F168" i="8"/>
  <c r="E168" i="8"/>
  <c r="D168" i="8"/>
  <c r="C168" i="8"/>
  <c r="B168" i="8"/>
  <c r="A168" i="8"/>
  <c r="I167" i="8"/>
  <c r="H167" i="8"/>
  <c r="G167" i="8"/>
  <c r="F167" i="8"/>
  <c r="E167" i="8"/>
  <c r="D167" i="8"/>
  <c r="C167" i="8"/>
  <c r="B167" i="8"/>
  <c r="A167" i="8"/>
  <c r="I166" i="8"/>
  <c r="H166" i="8"/>
  <c r="G166" i="8"/>
  <c r="F166" i="8"/>
  <c r="E166" i="8"/>
  <c r="D166" i="8"/>
  <c r="C166" i="8"/>
  <c r="B166" i="8"/>
  <c r="A166" i="8"/>
  <c r="I165" i="8"/>
  <c r="H165" i="8"/>
  <c r="G165" i="8"/>
  <c r="F165" i="8"/>
  <c r="E165" i="8"/>
  <c r="D165" i="8"/>
  <c r="C165" i="8"/>
  <c r="B165" i="8"/>
  <c r="A165" i="8"/>
  <c r="I164" i="8"/>
  <c r="H164" i="8"/>
  <c r="G164" i="8"/>
  <c r="F164" i="8"/>
  <c r="E164" i="8"/>
  <c r="D164" i="8"/>
  <c r="C164" i="8"/>
  <c r="B164" i="8"/>
  <c r="A164" i="8"/>
  <c r="I163" i="8"/>
  <c r="H163" i="8"/>
  <c r="G163" i="8"/>
  <c r="F163" i="8"/>
  <c r="E163" i="8"/>
  <c r="D163" i="8"/>
  <c r="C163" i="8"/>
  <c r="B163" i="8"/>
  <c r="A163" i="8"/>
  <c r="I162" i="8"/>
  <c r="H162" i="8"/>
  <c r="G162" i="8"/>
  <c r="F162" i="8"/>
  <c r="E162" i="8"/>
  <c r="D162" i="8"/>
  <c r="C162" i="8"/>
  <c r="B162" i="8"/>
  <c r="A162" i="8"/>
  <c r="I161" i="8"/>
  <c r="H161" i="8"/>
  <c r="G161" i="8"/>
  <c r="F161" i="8"/>
  <c r="E161" i="8"/>
  <c r="D161" i="8"/>
  <c r="C161" i="8"/>
  <c r="B161" i="8"/>
  <c r="A161" i="8"/>
  <c r="I160" i="8"/>
  <c r="H160" i="8"/>
  <c r="G160" i="8"/>
  <c r="F160" i="8"/>
  <c r="E160" i="8"/>
  <c r="D160" i="8"/>
  <c r="C160" i="8"/>
  <c r="B160" i="8"/>
  <c r="A160" i="8"/>
  <c r="I159" i="8"/>
  <c r="H159" i="8"/>
  <c r="G159" i="8"/>
  <c r="F159" i="8"/>
  <c r="E159" i="8"/>
  <c r="D159" i="8"/>
  <c r="C159" i="8"/>
  <c r="B159" i="8"/>
  <c r="A159" i="8"/>
  <c r="I158" i="8"/>
  <c r="H158" i="8"/>
  <c r="G158" i="8"/>
  <c r="F158" i="8"/>
  <c r="E158" i="8"/>
  <c r="D158" i="8"/>
  <c r="C158" i="8"/>
  <c r="B158" i="8"/>
  <c r="A158" i="8"/>
  <c r="I157" i="8"/>
  <c r="H157" i="8"/>
  <c r="G157" i="8"/>
  <c r="F157" i="8"/>
  <c r="E157" i="8"/>
  <c r="D157" i="8"/>
  <c r="C157" i="8"/>
  <c r="B157" i="8"/>
  <c r="A157" i="8"/>
  <c r="I156" i="8"/>
  <c r="H156" i="8"/>
  <c r="G156" i="8"/>
  <c r="F156" i="8"/>
  <c r="E156" i="8"/>
  <c r="D156" i="8"/>
  <c r="C156" i="8"/>
  <c r="B156" i="8"/>
  <c r="A156" i="8"/>
  <c r="I155" i="8"/>
  <c r="H155" i="8"/>
  <c r="G155" i="8"/>
  <c r="F155" i="8"/>
  <c r="E155" i="8"/>
  <c r="D155" i="8"/>
  <c r="C155" i="8"/>
  <c r="B155" i="8"/>
  <c r="A155" i="8"/>
  <c r="I154" i="8"/>
  <c r="H154" i="8"/>
  <c r="G154" i="8"/>
  <c r="F154" i="8"/>
  <c r="E154" i="8"/>
  <c r="D154" i="8"/>
  <c r="C154" i="8"/>
  <c r="B154" i="8"/>
  <c r="A154" i="8"/>
  <c r="I153" i="8"/>
  <c r="H153" i="8"/>
  <c r="G153" i="8"/>
  <c r="F153" i="8"/>
  <c r="E153" i="8"/>
  <c r="D153" i="8"/>
  <c r="C153" i="8"/>
  <c r="B153" i="8"/>
  <c r="A153" i="8"/>
  <c r="I152" i="8"/>
  <c r="H152" i="8"/>
  <c r="G152" i="8"/>
  <c r="F152" i="8"/>
  <c r="E152" i="8"/>
  <c r="D152" i="8"/>
  <c r="C152" i="8"/>
  <c r="B152" i="8"/>
  <c r="A152" i="8"/>
  <c r="I151" i="8"/>
  <c r="H151" i="8"/>
  <c r="G151" i="8"/>
  <c r="F151" i="8"/>
  <c r="E151" i="8"/>
  <c r="D151" i="8"/>
  <c r="C151" i="8"/>
  <c r="B151" i="8"/>
  <c r="A151" i="8"/>
  <c r="I150" i="8"/>
  <c r="H150" i="8"/>
  <c r="G150" i="8"/>
  <c r="F150" i="8"/>
  <c r="E150" i="8"/>
  <c r="D150" i="8"/>
  <c r="C150" i="8"/>
  <c r="B150" i="8"/>
  <c r="A150" i="8"/>
  <c r="I149" i="8"/>
  <c r="H149" i="8"/>
  <c r="G149" i="8"/>
  <c r="F149" i="8"/>
  <c r="E149" i="8"/>
  <c r="D149" i="8"/>
  <c r="C149" i="8"/>
  <c r="B149" i="8"/>
  <c r="A149" i="8"/>
  <c r="I148" i="8"/>
  <c r="H148" i="8"/>
  <c r="G148" i="8"/>
  <c r="F148" i="8"/>
  <c r="E148" i="8"/>
  <c r="D148" i="8"/>
  <c r="C148" i="8"/>
  <c r="B148" i="8"/>
  <c r="A148" i="8"/>
  <c r="I147" i="8"/>
  <c r="H147" i="8"/>
  <c r="G147" i="8"/>
  <c r="F147" i="8"/>
  <c r="E147" i="8"/>
  <c r="D147" i="8"/>
  <c r="C147" i="8"/>
  <c r="B147" i="8"/>
  <c r="A147" i="8"/>
  <c r="I146" i="8"/>
  <c r="H146" i="8"/>
  <c r="G146" i="8"/>
  <c r="F146" i="8"/>
  <c r="E146" i="8"/>
  <c r="D146" i="8"/>
  <c r="C146" i="8"/>
  <c r="B146" i="8"/>
  <c r="A146" i="8"/>
  <c r="I145" i="8"/>
  <c r="H145" i="8"/>
  <c r="G145" i="8"/>
  <c r="F145" i="8"/>
  <c r="E145" i="8"/>
  <c r="D145" i="8"/>
  <c r="C145" i="8"/>
  <c r="B145" i="8"/>
  <c r="A145" i="8"/>
  <c r="I144" i="8"/>
  <c r="H144" i="8"/>
  <c r="G144" i="8"/>
  <c r="F144" i="8"/>
  <c r="E144" i="8"/>
  <c r="D144" i="8"/>
  <c r="C144" i="8"/>
  <c r="B144" i="8"/>
  <c r="A144" i="8"/>
  <c r="I143" i="8"/>
  <c r="H143" i="8"/>
  <c r="G143" i="8"/>
  <c r="F143" i="8"/>
  <c r="E143" i="8"/>
  <c r="D143" i="8"/>
  <c r="C143" i="8"/>
  <c r="B143" i="8"/>
  <c r="A143" i="8"/>
  <c r="I142" i="8"/>
  <c r="H142" i="8"/>
  <c r="G142" i="8"/>
  <c r="F142" i="8"/>
  <c r="E142" i="8"/>
  <c r="D142" i="8"/>
  <c r="C142" i="8"/>
  <c r="B142" i="8"/>
  <c r="A142" i="8"/>
  <c r="I141" i="8"/>
  <c r="H141" i="8"/>
  <c r="G141" i="8"/>
  <c r="F141" i="8"/>
  <c r="E141" i="8"/>
  <c r="D141" i="8"/>
  <c r="C141" i="8"/>
  <c r="B141" i="8"/>
  <c r="A141" i="8"/>
  <c r="I140" i="8"/>
  <c r="H140" i="8"/>
  <c r="G140" i="8"/>
  <c r="F140" i="8"/>
  <c r="E140" i="8"/>
  <c r="D140" i="8"/>
  <c r="C140" i="8"/>
  <c r="B140" i="8"/>
  <c r="A140" i="8"/>
  <c r="I139" i="8"/>
  <c r="H139" i="8"/>
  <c r="G139" i="8"/>
  <c r="F139" i="8"/>
  <c r="E139" i="8"/>
  <c r="D139" i="8"/>
  <c r="C139" i="8"/>
  <c r="B139" i="8"/>
  <c r="A139" i="8"/>
  <c r="I138" i="8"/>
  <c r="H138" i="8"/>
  <c r="G138" i="8"/>
  <c r="F138" i="8"/>
  <c r="E138" i="8"/>
  <c r="D138" i="8"/>
  <c r="C138" i="8"/>
  <c r="B138" i="8"/>
  <c r="A138" i="8"/>
  <c r="I137" i="8"/>
  <c r="H137" i="8"/>
  <c r="G137" i="8"/>
  <c r="F137" i="8"/>
  <c r="E137" i="8"/>
  <c r="D137" i="8"/>
  <c r="C137" i="8"/>
  <c r="B137" i="8"/>
  <c r="A137" i="8"/>
  <c r="I136" i="8"/>
  <c r="H136" i="8"/>
  <c r="G136" i="8"/>
  <c r="F136" i="8"/>
  <c r="E136" i="8"/>
  <c r="D136" i="8"/>
  <c r="C136" i="8"/>
  <c r="B136" i="8"/>
  <c r="A136" i="8"/>
  <c r="I135" i="8"/>
  <c r="H135" i="8"/>
  <c r="G135" i="8"/>
  <c r="F135" i="8"/>
  <c r="E135" i="8"/>
  <c r="D135" i="8"/>
  <c r="C135" i="8"/>
  <c r="B135" i="8"/>
  <c r="A135" i="8"/>
  <c r="I134" i="8"/>
  <c r="H134" i="8"/>
  <c r="G134" i="8"/>
  <c r="F134" i="8"/>
  <c r="E134" i="8"/>
  <c r="D134" i="8"/>
  <c r="C134" i="8"/>
  <c r="B134" i="8"/>
  <c r="A134" i="8"/>
  <c r="I133" i="8"/>
  <c r="H133" i="8"/>
  <c r="G133" i="8"/>
  <c r="F133" i="8"/>
  <c r="E133" i="8"/>
  <c r="D133" i="8"/>
  <c r="C133" i="8"/>
  <c r="B133" i="8"/>
  <c r="A133" i="8"/>
  <c r="I132" i="8"/>
  <c r="H132" i="8"/>
  <c r="G132" i="8"/>
  <c r="F132" i="8"/>
  <c r="E132" i="8"/>
  <c r="D132" i="8"/>
  <c r="C132" i="8"/>
  <c r="B132" i="8"/>
  <c r="A132" i="8"/>
  <c r="I131" i="8"/>
  <c r="H131" i="8"/>
  <c r="G131" i="8"/>
  <c r="F131" i="8"/>
  <c r="E131" i="8"/>
  <c r="D131" i="8"/>
  <c r="C131" i="8"/>
  <c r="B131" i="8"/>
  <c r="A131" i="8"/>
  <c r="I130" i="8"/>
  <c r="H130" i="8"/>
  <c r="G130" i="8"/>
  <c r="F130" i="8"/>
  <c r="E130" i="8"/>
  <c r="D130" i="8"/>
  <c r="C130" i="8"/>
  <c r="B130" i="8"/>
  <c r="A130" i="8"/>
  <c r="I129" i="8"/>
  <c r="H129" i="8"/>
  <c r="G129" i="8"/>
  <c r="F129" i="8"/>
  <c r="E129" i="8"/>
  <c r="D129" i="8"/>
  <c r="C129" i="8"/>
  <c r="B129" i="8"/>
  <c r="A129" i="8"/>
  <c r="I128" i="8"/>
  <c r="H128" i="8"/>
  <c r="G128" i="8"/>
  <c r="F128" i="8"/>
  <c r="E128" i="8"/>
  <c r="D128" i="8"/>
  <c r="C128" i="8"/>
  <c r="B128" i="8"/>
  <c r="A128" i="8"/>
  <c r="I127" i="8"/>
  <c r="H127" i="8"/>
  <c r="G127" i="8"/>
  <c r="F127" i="8"/>
  <c r="E127" i="8"/>
  <c r="D127" i="8"/>
  <c r="C127" i="8"/>
  <c r="B127" i="8"/>
  <c r="A127" i="8"/>
  <c r="I126" i="8"/>
  <c r="H126" i="8"/>
  <c r="G126" i="8"/>
  <c r="F126" i="8"/>
  <c r="E126" i="8"/>
  <c r="D126" i="8"/>
  <c r="C126" i="8"/>
  <c r="B126" i="8"/>
  <c r="A126" i="8"/>
  <c r="I125" i="8"/>
  <c r="H125" i="8"/>
  <c r="G125" i="8"/>
  <c r="F125" i="8"/>
  <c r="E125" i="8"/>
  <c r="D125" i="8"/>
  <c r="C125" i="8"/>
  <c r="B125" i="8"/>
  <c r="A125" i="8"/>
  <c r="I124" i="8"/>
  <c r="H124" i="8"/>
  <c r="G124" i="8"/>
  <c r="F124" i="8"/>
  <c r="E124" i="8"/>
  <c r="D124" i="8"/>
  <c r="C124" i="8"/>
  <c r="B124" i="8"/>
  <c r="A124" i="8"/>
  <c r="I123" i="8"/>
  <c r="H123" i="8"/>
  <c r="G123" i="8"/>
  <c r="F123" i="8"/>
  <c r="E123" i="8"/>
  <c r="D123" i="8"/>
  <c r="C123" i="8"/>
  <c r="B123" i="8"/>
  <c r="A123" i="8"/>
  <c r="I122" i="8"/>
  <c r="H122" i="8"/>
  <c r="G122" i="8"/>
  <c r="F122" i="8"/>
  <c r="E122" i="8"/>
  <c r="D122" i="8"/>
  <c r="C122" i="8"/>
  <c r="B122" i="8"/>
  <c r="A122" i="8"/>
  <c r="I121" i="8"/>
  <c r="H121" i="8"/>
  <c r="G121" i="8"/>
  <c r="F121" i="8"/>
  <c r="E121" i="8"/>
  <c r="D121" i="8"/>
  <c r="C121" i="8"/>
  <c r="B121" i="8"/>
  <c r="A121" i="8"/>
  <c r="I120" i="8"/>
  <c r="H120" i="8"/>
  <c r="G120" i="8"/>
  <c r="F120" i="8"/>
  <c r="E120" i="8"/>
  <c r="D120" i="8"/>
  <c r="C120" i="8"/>
  <c r="B120" i="8"/>
  <c r="A120" i="8"/>
  <c r="I119" i="8"/>
  <c r="H119" i="8"/>
  <c r="G119" i="8"/>
  <c r="F119" i="8"/>
  <c r="E119" i="8"/>
  <c r="D119" i="8"/>
  <c r="C119" i="8"/>
  <c r="B119" i="8"/>
  <c r="A119" i="8"/>
  <c r="I118" i="8"/>
  <c r="H118" i="8"/>
  <c r="G118" i="8"/>
  <c r="F118" i="8"/>
  <c r="E118" i="8"/>
  <c r="D118" i="8"/>
  <c r="C118" i="8"/>
  <c r="B118" i="8"/>
  <c r="A118" i="8"/>
  <c r="I117" i="8"/>
  <c r="H117" i="8"/>
  <c r="G117" i="8"/>
  <c r="F117" i="8"/>
  <c r="E117" i="8"/>
  <c r="D117" i="8"/>
  <c r="C117" i="8"/>
  <c r="B117" i="8"/>
  <c r="A117" i="8"/>
  <c r="I116" i="8"/>
  <c r="H116" i="8"/>
  <c r="G116" i="8"/>
  <c r="F116" i="8"/>
  <c r="E116" i="8"/>
  <c r="D116" i="8"/>
  <c r="C116" i="8"/>
  <c r="B116" i="8"/>
  <c r="A116" i="8"/>
  <c r="I115" i="8"/>
  <c r="H115" i="8"/>
  <c r="G115" i="8"/>
  <c r="F115" i="8"/>
  <c r="E115" i="8"/>
  <c r="D115" i="8"/>
  <c r="C115" i="8"/>
  <c r="B115" i="8"/>
  <c r="A115" i="8"/>
  <c r="I114" i="8"/>
  <c r="H114" i="8"/>
  <c r="G114" i="8"/>
  <c r="F114" i="8"/>
  <c r="E114" i="8"/>
  <c r="D114" i="8"/>
  <c r="C114" i="8"/>
  <c r="B114" i="8"/>
  <c r="A114" i="8"/>
  <c r="I113" i="8"/>
  <c r="H113" i="8"/>
  <c r="G113" i="8"/>
  <c r="F113" i="8"/>
  <c r="E113" i="8"/>
  <c r="D113" i="8"/>
  <c r="C113" i="8"/>
  <c r="B113" i="8"/>
  <c r="A113" i="8"/>
  <c r="I112" i="8"/>
  <c r="H112" i="8"/>
  <c r="G112" i="8"/>
  <c r="F112" i="8"/>
  <c r="E112" i="8"/>
  <c r="D112" i="8"/>
  <c r="C112" i="8"/>
  <c r="B112" i="8"/>
  <c r="A112" i="8"/>
  <c r="I111" i="8"/>
  <c r="H111" i="8"/>
  <c r="G111" i="8"/>
  <c r="F111" i="8"/>
  <c r="E111" i="8"/>
  <c r="D111" i="8"/>
  <c r="C111" i="8"/>
  <c r="B111" i="8"/>
  <c r="A111" i="8"/>
  <c r="I110" i="8"/>
  <c r="H110" i="8"/>
  <c r="G110" i="8"/>
  <c r="F110" i="8"/>
  <c r="E110" i="8"/>
  <c r="D110" i="8"/>
  <c r="C110" i="8"/>
  <c r="B110" i="8"/>
  <c r="A110" i="8"/>
  <c r="I109" i="8"/>
  <c r="H109" i="8"/>
  <c r="G109" i="8"/>
  <c r="F109" i="8"/>
  <c r="E109" i="8"/>
  <c r="D109" i="8"/>
  <c r="C109" i="8"/>
  <c r="B109" i="8"/>
  <c r="A109" i="8"/>
  <c r="I108" i="8"/>
  <c r="R108" i="8" s="1"/>
  <c r="H108" i="8"/>
  <c r="Q108" i="8" s="1"/>
  <c r="G108" i="8"/>
  <c r="P108" i="8" s="1"/>
  <c r="F108" i="8"/>
  <c r="O108" i="8" s="1"/>
  <c r="E108" i="8"/>
  <c r="N108" i="8" s="1"/>
  <c r="D108" i="8"/>
  <c r="M108" i="8" s="1"/>
  <c r="C108" i="8"/>
  <c r="L108" i="8" s="1"/>
  <c r="K108" i="8" s="1"/>
  <c r="J108" i="8" s="1"/>
  <c r="B108" i="8"/>
  <c r="A108" i="8"/>
  <c r="I107" i="8"/>
  <c r="R107" i="8" s="1"/>
  <c r="H107" i="8"/>
  <c r="Q107" i="8" s="1"/>
  <c r="G107" i="8"/>
  <c r="P107" i="8" s="1"/>
  <c r="F107" i="8"/>
  <c r="O107" i="8" s="1"/>
  <c r="E107" i="8"/>
  <c r="N107" i="8" s="1"/>
  <c r="D107" i="8"/>
  <c r="M107" i="8" s="1"/>
  <c r="C107" i="8"/>
  <c r="L107" i="8" s="1"/>
  <c r="K107" i="8" s="1"/>
  <c r="J107" i="8" s="1"/>
  <c r="B107" i="8"/>
  <c r="A107" i="8"/>
  <c r="I106" i="8"/>
  <c r="R106" i="8" s="1"/>
  <c r="H106" i="8"/>
  <c r="Q106" i="8" s="1"/>
  <c r="G106" i="8"/>
  <c r="P106" i="8" s="1"/>
  <c r="F106" i="8"/>
  <c r="O106" i="8" s="1"/>
  <c r="E106" i="8"/>
  <c r="N106" i="8" s="1"/>
  <c r="D106" i="8"/>
  <c r="M106" i="8" s="1"/>
  <c r="C106" i="8"/>
  <c r="L106" i="8" s="1"/>
  <c r="K106" i="8" s="1"/>
  <c r="J106" i="8" s="1"/>
  <c r="B106" i="8"/>
  <c r="A106" i="8"/>
  <c r="I105" i="8"/>
  <c r="R105" i="8" s="1"/>
  <c r="H105" i="8"/>
  <c r="Q105" i="8" s="1"/>
  <c r="G105" i="8"/>
  <c r="P105" i="8" s="1"/>
  <c r="F105" i="8"/>
  <c r="O105" i="8" s="1"/>
  <c r="E105" i="8"/>
  <c r="N105" i="8" s="1"/>
  <c r="D105" i="8"/>
  <c r="M105" i="8" s="1"/>
  <c r="C105" i="8"/>
  <c r="L105" i="8" s="1"/>
  <c r="K105" i="8" s="1"/>
  <c r="J105" i="8" s="1"/>
  <c r="B105" i="8"/>
  <c r="A105" i="8"/>
  <c r="I104" i="8"/>
  <c r="R104" i="8" s="1"/>
  <c r="H104" i="8"/>
  <c r="Q104" i="8" s="1"/>
  <c r="G104" i="8"/>
  <c r="P104" i="8" s="1"/>
  <c r="F104" i="8"/>
  <c r="O104" i="8" s="1"/>
  <c r="E104" i="8"/>
  <c r="N104" i="8" s="1"/>
  <c r="D104" i="8"/>
  <c r="M104" i="8" s="1"/>
  <c r="C104" i="8"/>
  <c r="L104" i="8" s="1"/>
  <c r="K104" i="8" s="1"/>
  <c r="J104" i="8" s="1"/>
  <c r="B104" i="8"/>
  <c r="A104" i="8"/>
  <c r="I103" i="8"/>
  <c r="R103" i="8" s="1"/>
  <c r="H103" i="8"/>
  <c r="Q103" i="8" s="1"/>
  <c r="G103" i="8"/>
  <c r="P103" i="8" s="1"/>
  <c r="F103" i="8"/>
  <c r="O103" i="8" s="1"/>
  <c r="E103" i="8"/>
  <c r="N103" i="8" s="1"/>
  <c r="D103" i="8"/>
  <c r="M103" i="8" s="1"/>
  <c r="C103" i="8"/>
  <c r="L103" i="8" s="1"/>
  <c r="K103" i="8" s="1"/>
  <c r="J103" i="8" s="1"/>
  <c r="B103" i="8"/>
  <c r="A103" i="8"/>
  <c r="I102" i="8"/>
  <c r="R102" i="8" s="1"/>
  <c r="H102" i="8"/>
  <c r="Q102" i="8" s="1"/>
  <c r="G102" i="8"/>
  <c r="P102" i="8" s="1"/>
  <c r="F102" i="8"/>
  <c r="O102" i="8" s="1"/>
  <c r="E102" i="8"/>
  <c r="N102" i="8" s="1"/>
  <c r="D102" i="8"/>
  <c r="M102" i="8" s="1"/>
  <c r="C102" i="8"/>
  <c r="L102" i="8" s="1"/>
  <c r="K102" i="8" s="1"/>
  <c r="J102" i="8" s="1"/>
  <c r="B102" i="8"/>
  <c r="A102" i="8"/>
  <c r="I101" i="8"/>
  <c r="R101" i="8" s="1"/>
  <c r="H101" i="8"/>
  <c r="Q101" i="8" s="1"/>
  <c r="G101" i="8"/>
  <c r="P101" i="8" s="1"/>
  <c r="F101" i="8"/>
  <c r="O101" i="8" s="1"/>
  <c r="E101" i="8"/>
  <c r="N101" i="8" s="1"/>
  <c r="D101" i="8"/>
  <c r="M101" i="8" s="1"/>
  <c r="C101" i="8"/>
  <c r="L101" i="8" s="1"/>
  <c r="K101" i="8" s="1"/>
  <c r="J101" i="8" s="1"/>
  <c r="B101" i="8"/>
  <c r="A101" i="8"/>
  <c r="I100" i="8"/>
  <c r="R100" i="8" s="1"/>
  <c r="H100" i="8"/>
  <c r="Q100" i="8" s="1"/>
  <c r="G100" i="8"/>
  <c r="P100" i="8" s="1"/>
  <c r="F100" i="8"/>
  <c r="O100" i="8" s="1"/>
  <c r="E100" i="8"/>
  <c r="N100" i="8" s="1"/>
  <c r="D100" i="8"/>
  <c r="M100" i="8" s="1"/>
  <c r="C100" i="8"/>
  <c r="L100" i="8" s="1"/>
  <c r="K100" i="8" s="1"/>
  <c r="J100" i="8" s="1"/>
  <c r="B100" i="8"/>
  <c r="A100" i="8"/>
  <c r="I99" i="8"/>
  <c r="R99" i="8" s="1"/>
  <c r="H99" i="8"/>
  <c r="Q99" i="8" s="1"/>
  <c r="G99" i="8"/>
  <c r="P99" i="8" s="1"/>
  <c r="F99" i="8"/>
  <c r="O99" i="8" s="1"/>
  <c r="E99" i="8"/>
  <c r="N99" i="8" s="1"/>
  <c r="D99" i="8"/>
  <c r="M99" i="8" s="1"/>
  <c r="C99" i="8"/>
  <c r="L99" i="8" s="1"/>
  <c r="K99" i="8" s="1"/>
  <c r="J99" i="8" s="1"/>
  <c r="B99" i="8"/>
  <c r="A99" i="8"/>
  <c r="I98" i="8"/>
  <c r="R98" i="8" s="1"/>
  <c r="H98" i="8"/>
  <c r="Q98" i="8" s="1"/>
  <c r="G98" i="8"/>
  <c r="P98" i="8" s="1"/>
  <c r="F98" i="8"/>
  <c r="O98" i="8" s="1"/>
  <c r="E98" i="8"/>
  <c r="N98" i="8" s="1"/>
  <c r="D98" i="8"/>
  <c r="M98" i="8" s="1"/>
  <c r="C98" i="8"/>
  <c r="L98" i="8" s="1"/>
  <c r="K98" i="8" s="1"/>
  <c r="J98" i="8" s="1"/>
  <c r="B98" i="8"/>
  <c r="A98" i="8"/>
  <c r="I97" i="8"/>
  <c r="R97" i="8" s="1"/>
  <c r="H97" i="8"/>
  <c r="Q97" i="8" s="1"/>
  <c r="G97" i="8"/>
  <c r="P97" i="8" s="1"/>
  <c r="F97" i="8"/>
  <c r="O97" i="8" s="1"/>
  <c r="E97" i="8"/>
  <c r="N97" i="8" s="1"/>
  <c r="D97" i="8"/>
  <c r="M97" i="8" s="1"/>
  <c r="C97" i="8"/>
  <c r="L97" i="8" s="1"/>
  <c r="K97" i="8" s="1"/>
  <c r="J97" i="8" s="1"/>
  <c r="B97" i="8"/>
  <c r="A97" i="8"/>
  <c r="I96" i="8"/>
  <c r="R96" i="8" s="1"/>
  <c r="H96" i="8"/>
  <c r="Q96" i="8" s="1"/>
  <c r="G96" i="8"/>
  <c r="P96" i="8" s="1"/>
  <c r="F96" i="8"/>
  <c r="O96" i="8" s="1"/>
  <c r="E96" i="8"/>
  <c r="N96" i="8" s="1"/>
  <c r="D96" i="8"/>
  <c r="M96" i="8" s="1"/>
  <c r="C96" i="8"/>
  <c r="L96" i="8" s="1"/>
  <c r="K96" i="8" s="1"/>
  <c r="J96" i="8" s="1"/>
  <c r="B96" i="8"/>
  <c r="A96" i="8"/>
  <c r="I95" i="8"/>
  <c r="R95" i="8" s="1"/>
  <c r="H95" i="8"/>
  <c r="Q95" i="8" s="1"/>
  <c r="G95" i="8"/>
  <c r="P95" i="8" s="1"/>
  <c r="F95" i="8"/>
  <c r="O95" i="8" s="1"/>
  <c r="E95" i="8"/>
  <c r="N95" i="8" s="1"/>
  <c r="D95" i="8"/>
  <c r="M95" i="8" s="1"/>
  <c r="C95" i="8"/>
  <c r="L95" i="8" s="1"/>
  <c r="K95" i="8" s="1"/>
  <c r="J95" i="8" s="1"/>
  <c r="B95" i="8"/>
  <c r="A95" i="8"/>
  <c r="I94" i="8"/>
  <c r="R94" i="8" s="1"/>
  <c r="H94" i="8"/>
  <c r="Q94" i="8" s="1"/>
  <c r="G94" i="8"/>
  <c r="P94" i="8" s="1"/>
  <c r="F94" i="8"/>
  <c r="O94" i="8" s="1"/>
  <c r="E94" i="8"/>
  <c r="N94" i="8" s="1"/>
  <c r="D94" i="8"/>
  <c r="M94" i="8" s="1"/>
  <c r="C94" i="8"/>
  <c r="L94" i="8" s="1"/>
  <c r="K94" i="8" s="1"/>
  <c r="J94" i="8" s="1"/>
  <c r="B94" i="8"/>
  <c r="A94" i="8"/>
  <c r="I93" i="8"/>
  <c r="R93" i="8" s="1"/>
  <c r="H93" i="8"/>
  <c r="Q93" i="8" s="1"/>
  <c r="G93" i="8"/>
  <c r="P93" i="8" s="1"/>
  <c r="F93" i="8"/>
  <c r="O93" i="8" s="1"/>
  <c r="E93" i="8"/>
  <c r="N93" i="8" s="1"/>
  <c r="D93" i="8"/>
  <c r="M93" i="8" s="1"/>
  <c r="C93" i="8"/>
  <c r="L93" i="8" s="1"/>
  <c r="K93" i="8" s="1"/>
  <c r="J93" i="8" s="1"/>
  <c r="B93" i="8"/>
  <c r="A93" i="8"/>
  <c r="I92" i="8"/>
  <c r="R92" i="8" s="1"/>
  <c r="H92" i="8"/>
  <c r="Q92" i="8" s="1"/>
  <c r="G92" i="8"/>
  <c r="P92" i="8" s="1"/>
  <c r="F92" i="8"/>
  <c r="O92" i="8" s="1"/>
  <c r="E92" i="8"/>
  <c r="N92" i="8" s="1"/>
  <c r="D92" i="8"/>
  <c r="M92" i="8" s="1"/>
  <c r="C92" i="8"/>
  <c r="L92" i="8" s="1"/>
  <c r="K92" i="8" s="1"/>
  <c r="J92" i="8" s="1"/>
  <c r="B92" i="8"/>
  <c r="A92" i="8"/>
  <c r="I91" i="8"/>
  <c r="R91" i="8" s="1"/>
  <c r="H91" i="8"/>
  <c r="Q91" i="8" s="1"/>
  <c r="G91" i="8"/>
  <c r="P91" i="8" s="1"/>
  <c r="F91" i="8"/>
  <c r="O91" i="8" s="1"/>
  <c r="E91" i="8"/>
  <c r="N91" i="8" s="1"/>
  <c r="D91" i="8"/>
  <c r="M91" i="8" s="1"/>
  <c r="C91" i="8"/>
  <c r="L91" i="8" s="1"/>
  <c r="K91" i="8" s="1"/>
  <c r="J91" i="8" s="1"/>
  <c r="B91" i="8"/>
  <c r="A91" i="8"/>
  <c r="I90" i="8"/>
  <c r="R90" i="8" s="1"/>
  <c r="H90" i="8"/>
  <c r="Q90" i="8" s="1"/>
  <c r="G90" i="8"/>
  <c r="P90" i="8" s="1"/>
  <c r="F90" i="8"/>
  <c r="O90" i="8" s="1"/>
  <c r="E90" i="8"/>
  <c r="N90" i="8" s="1"/>
  <c r="D90" i="8"/>
  <c r="M90" i="8" s="1"/>
  <c r="C90" i="8"/>
  <c r="L90" i="8" s="1"/>
  <c r="K90" i="8" s="1"/>
  <c r="J90" i="8" s="1"/>
  <c r="B90" i="8"/>
  <c r="A90" i="8"/>
  <c r="I89" i="8"/>
  <c r="R89" i="8" s="1"/>
  <c r="H89" i="8"/>
  <c r="Q89" i="8" s="1"/>
  <c r="G89" i="8"/>
  <c r="P89" i="8" s="1"/>
  <c r="F89" i="8"/>
  <c r="O89" i="8" s="1"/>
  <c r="E89" i="8"/>
  <c r="N89" i="8" s="1"/>
  <c r="D89" i="8"/>
  <c r="M89" i="8" s="1"/>
  <c r="C89" i="8"/>
  <c r="L89" i="8" s="1"/>
  <c r="K89" i="8" s="1"/>
  <c r="J89" i="8" s="1"/>
  <c r="B89" i="8"/>
  <c r="A89" i="8"/>
  <c r="I88" i="8"/>
  <c r="R88" i="8" s="1"/>
  <c r="H88" i="8"/>
  <c r="Q88" i="8" s="1"/>
  <c r="G88" i="8"/>
  <c r="P88" i="8" s="1"/>
  <c r="F88" i="8"/>
  <c r="O88" i="8" s="1"/>
  <c r="E88" i="8"/>
  <c r="N88" i="8" s="1"/>
  <c r="D88" i="8"/>
  <c r="M88" i="8" s="1"/>
  <c r="C88" i="8"/>
  <c r="L88" i="8" s="1"/>
  <c r="K88" i="8" s="1"/>
  <c r="J88" i="8" s="1"/>
  <c r="B88" i="8"/>
  <c r="A88" i="8"/>
  <c r="I87" i="8"/>
  <c r="R87" i="8" s="1"/>
  <c r="H87" i="8"/>
  <c r="Q87" i="8" s="1"/>
  <c r="G87" i="8"/>
  <c r="P87" i="8" s="1"/>
  <c r="F87" i="8"/>
  <c r="O87" i="8" s="1"/>
  <c r="E87" i="8"/>
  <c r="N87" i="8" s="1"/>
  <c r="D87" i="8"/>
  <c r="M87" i="8" s="1"/>
  <c r="C87" i="8"/>
  <c r="L87" i="8" s="1"/>
  <c r="K87" i="8" s="1"/>
  <c r="J87" i="8" s="1"/>
  <c r="B87" i="8"/>
  <c r="A87" i="8"/>
  <c r="I86" i="8"/>
  <c r="R86" i="8" s="1"/>
  <c r="H86" i="8"/>
  <c r="Q86" i="8" s="1"/>
  <c r="G86" i="8"/>
  <c r="P86" i="8" s="1"/>
  <c r="F86" i="8"/>
  <c r="O86" i="8" s="1"/>
  <c r="E86" i="8"/>
  <c r="N86" i="8" s="1"/>
  <c r="D86" i="8"/>
  <c r="M86" i="8" s="1"/>
  <c r="C86" i="8"/>
  <c r="L86" i="8" s="1"/>
  <c r="K86" i="8" s="1"/>
  <c r="J86" i="8" s="1"/>
  <c r="B86" i="8"/>
  <c r="A86" i="8"/>
  <c r="I85" i="8"/>
  <c r="R85" i="8" s="1"/>
  <c r="H85" i="8"/>
  <c r="Q85" i="8" s="1"/>
  <c r="G85" i="8"/>
  <c r="P85" i="8" s="1"/>
  <c r="F85" i="8"/>
  <c r="O85" i="8" s="1"/>
  <c r="E85" i="8"/>
  <c r="N85" i="8" s="1"/>
  <c r="D85" i="8"/>
  <c r="M85" i="8" s="1"/>
  <c r="C85" i="8"/>
  <c r="L85" i="8" s="1"/>
  <c r="K85" i="8" s="1"/>
  <c r="J85" i="8" s="1"/>
  <c r="B85" i="8"/>
  <c r="A85" i="8"/>
  <c r="I84" i="8"/>
  <c r="R84" i="8" s="1"/>
  <c r="H84" i="8"/>
  <c r="Q84" i="8" s="1"/>
  <c r="G84" i="8"/>
  <c r="P84" i="8" s="1"/>
  <c r="F84" i="8"/>
  <c r="O84" i="8" s="1"/>
  <c r="E84" i="8"/>
  <c r="N84" i="8" s="1"/>
  <c r="D84" i="8"/>
  <c r="M84" i="8" s="1"/>
  <c r="C84" i="8"/>
  <c r="L84" i="8" s="1"/>
  <c r="K84" i="8" s="1"/>
  <c r="J84" i="8" s="1"/>
  <c r="B84" i="8"/>
  <c r="A84" i="8"/>
  <c r="I83" i="8"/>
  <c r="R83" i="8" s="1"/>
  <c r="H83" i="8"/>
  <c r="Q83" i="8" s="1"/>
  <c r="G83" i="8"/>
  <c r="P83" i="8" s="1"/>
  <c r="F83" i="8"/>
  <c r="O83" i="8" s="1"/>
  <c r="E83" i="8"/>
  <c r="N83" i="8" s="1"/>
  <c r="D83" i="8"/>
  <c r="M83" i="8" s="1"/>
  <c r="C83" i="8"/>
  <c r="L83" i="8" s="1"/>
  <c r="K83" i="8" s="1"/>
  <c r="J83" i="8" s="1"/>
  <c r="B83" i="8"/>
  <c r="A83" i="8"/>
  <c r="I82" i="8"/>
  <c r="R82" i="8" s="1"/>
  <c r="H82" i="8"/>
  <c r="Q82" i="8" s="1"/>
  <c r="G82" i="8"/>
  <c r="P82" i="8" s="1"/>
  <c r="F82" i="8"/>
  <c r="O82" i="8" s="1"/>
  <c r="E82" i="8"/>
  <c r="N82" i="8" s="1"/>
  <c r="D82" i="8"/>
  <c r="M82" i="8" s="1"/>
  <c r="C82" i="8"/>
  <c r="L82" i="8" s="1"/>
  <c r="K82" i="8" s="1"/>
  <c r="J82" i="8" s="1"/>
  <c r="B82" i="8"/>
  <c r="A82" i="8"/>
  <c r="I81" i="8"/>
  <c r="R81" i="8" s="1"/>
  <c r="H81" i="8"/>
  <c r="Q81" i="8" s="1"/>
  <c r="G81" i="8"/>
  <c r="P81" i="8" s="1"/>
  <c r="F81" i="8"/>
  <c r="O81" i="8" s="1"/>
  <c r="E81" i="8"/>
  <c r="N81" i="8" s="1"/>
  <c r="D81" i="8"/>
  <c r="M81" i="8" s="1"/>
  <c r="C81" i="8"/>
  <c r="L81" i="8" s="1"/>
  <c r="K81" i="8" s="1"/>
  <c r="J81" i="8" s="1"/>
  <c r="B81" i="8"/>
  <c r="A81" i="8"/>
  <c r="I80" i="8"/>
  <c r="R80" i="8" s="1"/>
  <c r="H80" i="8"/>
  <c r="Q80" i="8" s="1"/>
  <c r="G80" i="8"/>
  <c r="P80" i="8" s="1"/>
  <c r="F80" i="8"/>
  <c r="O80" i="8" s="1"/>
  <c r="E80" i="8"/>
  <c r="N80" i="8" s="1"/>
  <c r="D80" i="8"/>
  <c r="M80" i="8" s="1"/>
  <c r="C80" i="8"/>
  <c r="L80" i="8" s="1"/>
  <c r="K80" i="8" s="1"/>
  <c r="J80" i="8" s="1"/>
  <c r="B80" i="8"/>
  <c r="A80" i="8"/>
  <c r="I79" i="8"/>
  <c r="R79" i="8" s="1"/>
  <c r="H79" i="8"/>
  <c r="Q79" i="8" s="1"/>
  <c r="G79" i="8"/>
  <c r="P79" i="8" s="1"/>
  <c r="F79" i="8"/>
  <c r="O79" i="8" s="1"/>
  <c r="E79" i="8"/>
  <c r="N79" i="8" s="1"/>
  <c r="D79" i="8"/>
  <c r="M79" i="8" s="1"/>
  <c r="C79" i="8"/>
  <c r="L79" i="8" s="1"/>
  <c r="K79" i="8" s="1"/>
  <c r="J79" i="8" s="1"/>
  <c r="B79" i="8"/>
  <c r="A79" i="8"/>
  <c r="I78" i="8"/>
  <c r="R78" i="8" s="1"/>
  <c r="H78" i="8"/>
  <c r="Q78" i="8" s="1"/>
  <c r="G78" i="8"/>
  <c r="P78" i="8" s="1"/>
  <c r="F78" i="8"/>
  <c r="O78" i="8" s="1"/>
  <c r="E78" i="8"/>
  <c r="N78" i="8" s="1"/>
  <c r="D78" i="8"/>
  <c r="M78" i="8" s="1"/>
  <c r="C78" i="8"/>
  <c r="L78" i="8" s="1"/>
  <c r="K78" i="8" s="1"/>
  <c r="J78" i="8" s="1"/>
  <c r="B78" i="8"/>
  <c r="A78" i="8"/>
  <c r="I77" i="8"/>
  <c r="R77" i="8" s="1"/>
  <c r="H77" i="8"/>
  <c r="Q77" i="8" s="1"/>
  <c r="G77" i="8"/>
  <c r="P77" i="8" s="1"/>
  <c r="F77" i="8"/>
  <c r="O77" i="8" s="1"/>
  <c r="E77" i="8"/>
  <c r="N77" i="8" s="1"/>
  <c r="D77" i="8"/>
  <c r="M77" i="8" s="1"/>
  <c r="C77" i="8"/>
  <c r="L77" i="8" s="1"/>
  <c r="K77" i="8" s="1"/>
  <c r="J77" i="8" s="1"/>
  <c r="B77" i="8"/>
  <c r="A77" i="8"/>
  <c r="I76" i="8"/>
  <c r="R76" i="8" s="1"/>
  <c r="H76" i="8"/>
  <c r="Q76" i="8" s="1"/>
  <c r="G76" i="8"/>
  <c r="P76" i="8" s="1"/>
  <c r="F76" i="8"/>
  <c r="O76" i="8" s="1"/>
  <c r="E76" i="8"/>
  <c r="N76" i="8" s="1"/>
  <c r="D76" i="8"/>
  <c r="M76" i="8" s="1"/>
  <c r="C76" i="8"/>
  <c r="L76" i="8" s="1"/>
  <c r="K76" i="8" s="1"/>
  <c r="J76" i="8" s="1"/>
  <c r="B76" i="8"/>
  <c r="A76" i="8"/>
  <c r="I75" i="8"/>
  <c r="R75" i="8" s="1"/>
  <c r="H75" i="8"/>
  <c r="Q75" i="8" s="1"/>
  <c r="G75" i="8"/>
  <c r="P75" i="8" s="1"/>
  <c r="F75" i="8"/>
  <c r="O75" i="8" s="1"/>
  <c r="E75" i="8"/>
  <c r="N75" i="8" s="1"/>
  <c r="D75" i="8"/>
  <c r="M75" i="8" s="1"/>
  <c r="C75" i="8"/>
  <c r="L75" i="8" s="1"/>
  <c r="K75" i="8" s="1"/>
  <c r="J75" i="8" s="1"/>
  <c r="B75" i="8"/>
  <c r="A75" i="8"/>
  <c r="I74" i="8"/>
  <c r="R74" i="8" s="1"/>
  <c r="H74" i="8"/>
  <c r="Q74" i="8" s="1"/>
  <c r="G74" i="8"/>
  <c r="P74" i="8" s="1"/>
  <c r="F74" i="8"/>
  <c r="O74" i="8" s="1"/>
  <c r="E74" i="8"/>
  <c r="N74" i="8" s="1"/>
  <c r="D74" i="8"/>
  <c r="M74" i="8" s="1"/>
  <c r="C74" i="8"/>
  <c r="L74" i="8" s="1"/>
  <c r="K74" i="8" s="1"/>
  <c r="J74" i="8" s="1"/>
  <c r="B74" i="8"/>
  <c r="A74" i="8"/>
  <c r="I73" i="8"/>
  <c r="R73" i="8" s="1"/>
  <c r="H73" i="8"/>
  <c r="Q73" i="8" s="1"/>
  <c r="G73" i="8"/>
  <c r="P73" i="8" s="1"/>
  <c r="F73" i="8"/>
  <c r="O73" i="8" s="1"/>
  <c r="E73" i="8"/>
  <c r="N73" i="8" s="1"/>
  <c r="D73" i="8"/>
  <c r="M73" i="8" s="1"/>
  <c r="C73" i="8"/>
  <c r="L73" i="8" s="1"/>
  <c r="K73" i="8" s="1"/>
  <c r="J73" i="8" s="1"/>
  <c r="B73" i="8"/>
  <c r="A73" i="8"/>
  <c r="I72" i="8"/>
  <c r="R72" i="8" s="1"/>
  <c r="H72" i="8"/>
  <c r="Q72" i="8" s="1"/>
  <c r="G72" i="8"/>
  <c r="P72" i="8" s="1"/>
  <c r="F72" i="8"/>
  <c r="O72" i="8" s="1"/>
  <c r="E72" i="8"/>
  <c r="N72" i="8" s="1"/>
  <c r="D72" i="8"/>
  <c r="M72" i="8" s="1"/>
  <c r="C72" i="8"/>
  <c r="L72" i="8" s="1"/>
  <c r="K72" i="8" s="1"/>
  <c r="J72" i="8" s="1"/>
  <c r="B72" i="8"/>
  <c r="A72" i="8"/>
  <c r="I71" i="8"/>
  <c r="R71" i="8" s="1"/>
  <c r="H71" i="8"/>
  <c r="Q71" i="8" s="1"/>
  <c r="G71" i="8"/>
  <c r="P71" i="8" s="1"/>
  <c r="F71" i="8"/>
  <c r="O71" i="8" s="1"/>
  <c r="E71" i="8"/>
  <c r="N71" i="8" s="1"/>
  <c r="D71" i="8"/>
  <c r="M71" i="8" s="1"/>
  <c r="C71" i="8"/>
  <c r="L71" i="8" s="1"/>
  <c r="K71" i="8" s="1"/>
  <c r="J71" i="8" s="1"/>
  <c r="B71" i="8"/>
  <c r="A71" i="8"/>
  <c r="I70" i="8"/>
  <c r="R70" i="8" s="1"/>
  <c r="H70" i="8"/>
  <c r="Q70" i="8" s="1"/>
  <c r="G70" i="8"/>
  <c r="P70" i="8" s="1"/>
  <c r="F70" i="8"/>
  <c r="O70" i="8" s="1"/>
  <c r="E70" i="8"/>
  <c r="N70" i="8" s="1"/>
  <c r="D70" i="8"/>
  <c r="M70" i="8" s="1"/>
  <c r="C70" i="8"/>
  <c r="L70" i="8" s="1"/>
  <c r="K70" i="8" s="1"/>
  <c r="J70" i="8" s="1"/>
  <c r="B70" i="8"/>
  <c r="A70" i="8"/>
  <c r="I69" i="8"/>
  <c r="R69" i="8" s="1"/>
  <c r="H69" i="8"/>
  <c r="Q69" i="8" s="1"/>
  <c r="G69" i="8"/>
  <c r="P69" i="8" s="1"/>
  <c r="F69" i="8"/>
  <c r="O69" i="8" s="1"/>
  <c r="E69" i="8"/>
  <c r="N69" i="8" s="1"/>
  <c r="D69" i="8"/>
  <c r="M69" i="8" s="1"/>
  <c r="C69" i="8"/>
  <c r="L69" i="8" s="1"/>
  <c r="K69" i="8" s="1"/>
  <c r="J69" i="8" s="1"/>
  <c r="B69" i="8"/>
  <c r="A69" i="8"/>
  <c r="I68" i="8"/>
  <c r="R68" i="8" s="1"/>
  <c r="H68" i="8"/>
  <c r="Q68" i="8" s="1"/>
  <c r="G68" i="8"/>
  <c r="P68" i="8" s="1"/>
  <c r="F68" i="8"/>
  <c r="O68" i="8" s="1"/>
  <c r="E68" i="8"/>
  <c r="N68" i="8" s="1"/>
  <c r="D68" i="8"/>
  <c r="M68" i="8" s="1"/>
  <c r="C68" i="8"/>
  <c r="L68" i="8" s="1"/>
  <c r="K68" i="8" s="1"/>
  <c r="J68" i="8" s="1"/>
  <c r="B68" i="8"/>
  <c r="A68" i="8"/>
  <c r="I67" i="8"/>
  <c r="R67" i="8" s="1"/>
  <c r="H67" i="8"/>
  <c r="Q67" i="8" s="1"/>
  <c r="G67" i="8"/>
  <c r="P67" i="8" s="1"/>
  <c r="F67" i="8"/>
  <c r="O67" i="8" s="1"/>
  <c r="E67" i="8"/>
  <c r="N67" i="8" s="1"/>
  <c r="D67" i="8"/>
  <c r="M67" i="8" s="1"/>
  <c r="C67" i="8"/>
  <c r="L67" i="8" s="1"/>
  <c r="K67" i="8" s="1"/>
  <c r="J67" i="8" s="1"/>
  <c r="B67" i="8"/>
  <c r="A67" i="8"/>
  <c r="I66" i="8"/>
  <c r="R66" i="8" s="1"/>
  <c r="H66" i="8"/>
  <c r="Q66" i="8" s="1"/>
  <c r="G66" i="8"/>
  <c r="P66" i="8" s="1"/>
  <c r="F66" i="8"/>
  <c r="O66" i="8" s="1"/>
  <c r="E66" i="8"/>
  <c r="N66" i="8" s="1"/>
  <c r="D66" i="8"/>
  <c r="M66" i="8" s="1"/>
  <c r="C66" i="8"/>
  <c r="L66" i="8" s="1"/>
  <c r="K66" i="8" s="1"/>
  <c r="J66" i="8" s="1"/>
  <c r="B66" i="8"/>
  <c r="A66" i="8"/>
  <c r="I65" i="8"/>
  <c r="R65" i="8" s="1"/>
  <c r="H65" i="8"/>
  <c r="Q65" i="8" s="1"/>
  <c r="G65" i="8"/>
  <c r="P65" i="8" s="1"/>
  <c r="F65" i="8"/>
  <c r="O65" i="8" s="1"/>
  <c r="E65" i="8"/>
  <c r="N65" i="8" s="1"/>
  <c r="D65" i="8"/>
  <c r="M65" i="8" s="1"/>
  <c r="C65" i="8"/>
  <c r="L65" i="8" s="1"/>
  <c r="K65" i="8" s="1"/>
  <c r="J65" i="8" s="1"/>
  <c r="B65" i="8"/>
  <c r="A65" i="8"/>
  <c r="I64" i="8"/>
  <c r="R64" i="8" s="1"/>
  <c r="H64" i="8"/>
  <c r="Q64" i="8" s="1"/>
  <c r="G64" i="8"/>
  <c r="P64" i="8" s="1"/>
  <c r="F64" i="8"/>
  <c r="O64" i="8" s="1"/>
  <c r="E64" i="8"/>
  <c r="N64" i="8" s="1"/>
  <c r="D64" i="8"/>
  <c r="M64" i="8" s="1"/>
  <c r="C64" i="8"/>
  <c r="L64" i="8" s="1"/>
  <c r="K64" i="8" s="1"/>
  <c r="J64" i="8" s="1"/>
  <c r="B64" i="8"/>
  <c r="A64" i="8"/>
  <c r="I63" i="8"/>
  <c r="R63" i="8" s="1"/>
  <c r="H63" i="8"/>
  <c r="Q63" i="8" s="1"/>
  <c r="G63" i="8"/>
  <c r="P63" i="8" s="1"/>
  <c r="F63" i="8"/>
  <c r="O63" i="8" s="1"/>
  <c r="E63" i="8"/>
  <c r="N63" i="8" s="1"/>
  <c r="D63" i="8"/>
  <c r="M63" i="8" s="1"/>
  <c r="C63" i="8"/>
  <c r="L63" i="8" s="1"/>
  <c r="K63" i="8" s="1"/>
  <c r="J63" i="8" s="1"/>
  <c r="B63" i="8"/>
  <c r="A63" i="8"/>
  <c r="I62" i="8"/>
  <c r="R62" i="8" s="1"/>
  <c r="H62" i="8"/>
  <c r="Q62" i="8" s="1"/>
  <c r="G62" i="8"/>
  <c r="P62" i="8" s="1"/>
  <c r="F62" i="8"/>
  <c r="O62" i="8" s="1"/>
  <c r="E62" i="8"/>
  <c r="N62" i="8" s="1"/>
  <c r="D62" i="8"/>
  <c r="M62" i="8" s="1"/>
  <c r="C62" i="8"/>
  <c r="L62" i="8" s="1"/>
  <c r="K62" i="8" s="1"/>
  <c r="J62" i="8" s="1"/>
  <c r="B62" i="8"/>
  <c r="A62" i="8"/>
  <c r="I61" i="8"/>
  <c r="R61" i="8" s="1"/>
  <c r="H61" i="8"/>
  <c r="Q61" i="8" s="1"/>
  <c r="G61" i="8"/>
  <c r="P61" i="8" s="1"/>
  <c r="F61" i="8"/>
  <c r="O61" i="8" s="1"/>
  <c r="E61" i="8"/>
  <c r="N61" i="8" s="1"/>
  <c r="D61" i="8"/>
  <c r="M61" i="8" s="1"/>
  <c r="C61" i="8"/>
  <c r="L61" i="8" s="1"/>
  <c r="K61" i="8" s="1"/>
  <c r="J61" i="8" s="1"/>
  <c r="B61" i="8"/>
  <c r="A61" i="8"/>
  <c r="I60" i="8"/>
  <c r="R60" i="8" s="1"/>
  <c r="H60" i="8"/>
  <c r="Q60" i="8" s="1"/>
  <c r="G60" i="8"/>
  <c r="P60" i="8" s="1"/>
  <c r="F60" i="8"/>
  <c r="O60" i="8" s="1"/>
  <c r="E60" i="8"/>
  <c r="N60" i="8" s="1"/>
  <c r="D60" i="8"/>
  <c r="M60" i="8" s="1"/>
  <c r="C60" i="8"/>
  <c r="L60" i="8" s="1"/>
  <c r="K60" i="8" s="1"/>
  <c r="J60" i="8" s="1"/>
  <c r="B60" i="8"/>
  <c r="A60" i="8"/>
  <c r="I59" i="8"/>
  <c r="R59" i="8" s="1"/>
  <c r="H59" i="8"/>
  <c r="Q59" i="8" s="1"/>
  <c r="G59" i="8"/>
  <c r="P59" i="8" s="1"/>
  <c r="F59" i="8"/>
  <c r="O59" i="8" s="1"/>
  <c r="E59" i="8"/>
  <c r="N59" i="8" s="1"/>
  <c r="D59" i="8"/>
  <c r="M59" i="8" s="1"/>
  <c r="C59" i="8"/>
  <c r="L59" i="8" s="1"/>
  <c r="K59" i="8" s="1"/>
  <c r="J59" i="8" s="1"/>
  <c r="B59" i="8"/>
  <c r="A59" i="8"/>
  <c r="I58" i="8"/>
  <c r="R58" i="8" s="1"/>
  <c r="H58" i="8"/>
  <c r="Q58" i="8" s="1"/>
  <c r="G58" i="8"/>
  <c r="P58" i="8" s="1"/>
  <c r="F58" i="8"/>
  <c r="O58" i="8" s="1"/>
  <c r="E58" i="8"/>
  <c r="N58" i="8" s="1"/>
  <c r="D58" i="8"/>
  <c r="M58" i="8" s="1"/>
  <c r="C58" i="8"/>
  <c r="L58" i="8" s="1"/>
  <c r="K58" i="8" s="1"/>
  <c r="J58" i="8" s="1"/>
  <c r="B58" i="8"/>
  <c r="A58" i="8"/>
  <c r="I57" i="8"/>
  <c r="R57" i="8" s="1"/>
  <c r="H57" i="8"/>
  <c r="Q57" i="8" s="1"/>
  <c r="G57" i="8"/>
  <c r="P57" i="8" s="1"/>
  <c r="F57" i="8"/>
  <c r="O57" i="8" s="1"/>
  <c r="E57" i="8"/>
  <c r="N57" i="8" s="1"/>
  <c r="D57" i="8"/>
  <c r="M57" i="8" s="1"/>
  <c r="C57" i="8"/>
  <c r="L57" i="8" s="1"/>
  <c r="K57" i="8" s="1"/>
  <c r="J57" i="8" s="1"/>
  <c r="B57" i="8"/>
  <c r="A57" i="8"/>
  <c r="I56" i="8"/>
  <c r="R56" i="8" s="1"/>
  <c r="H56" i="8"/>
  <c r="Q56" i="8" s="1"/>
  <c r="G56" i="8"/>
  <c r="P56" i="8" s="1"/>
  <c r="F56" i="8"/>
  <c r="O56" i="8" s="1"/>
  <c r="E56" i="8"/>
  <c r="N56" i="8" s="1"/>
  <c r="D56" i="8"/>
  <c r="M56" i="8" s="1"/>
  <c r="C56" i="8"/>
  <c r="L56" i="8" s="1"/>
  <c r="K56" i="8" s="1"/>
  <c r="J56" i="8" s="1"/>
  <c r="B56" i="8"/>
  <c r="A56" i="8"/>
  <c r="I55" i="8"/>
  <c r="R55" i="8" s="1"/>
  <c r="H55" i="8"/>
  <c r="Q55" i="8" s="1"/>
  <c r="G55" i="8"/>
  <c r="P55" i="8" s="1"/>
  <c r="F55" i="8"/>
  <c r="O55" i="8" s="1"/>
  <c r="E55" i="8"/>
  <c r="N55" i="8" s="1"/>
  <c r="D55" i="8"/>
  <c r="M55" i="8" s="1"/>
  <c r="C55" i="8"/>
  <c r="L55" i="8" s="1"/>
  <c r="K55" i="8" s="1"/>
  <c r="J55" i="8" s="1"/>
  <c r="B55" i="8"/>
  <c r="A55" i="8"/>
  <c r="I54" i="8"/>
  <c r="R54" i="8" s="1"/>
  <c r="H54" i="8"/>
  <c r="Q54" i="8" s="1"/>
  <c r="G54" i="8"/>
  <c r="P54" i="8" s="1"/>
  <c r="F54" i="8"/>
  <c r="O54" i="8" s="1"/>
  <c r="E54" i="8"/>
  <c r="N54" i="8" s="1"/>
  <c r="D54" i="8"/>
  <c r="M54" i="8" s="1"/>
  <c r="C54" i="8"/>
  <c r="L54" i="8" s="1"/>
  <c r="K54" i="8" s="1"/>
  <c r="J54" i="8" s="1"/>
  <c r="B54" i="8"/>
  <c r="A54" i="8"/>
  <c r="I53" i="8"/>
  <c r="R53" i="8" s="1"/>
  <c r="H53" i="8"/>
  <c r="Q53" i="8" s="1"/>
  <c r="G53" i="8"/>
  <c r="P53" i="8" s="1"/>
  <c r="F53" i="8"/>
  <c r="O53" i="8" s="1"/>
  <c r="E53" i="8"/>
  <c r="N53" i="8" s="1"/>
  <c r="D53" i="8"/>
  <c r="M53" i="8" s="1"/>
  <c r="C53" i="8"/>
  <c r="L53" i="8" s="1"/>
  <c r="K53" i="8" s="1"/>
  <c r="J53" i="8" s="1"/>
  <c r="B53" i="8"/>
  <c r="A53" i="8"/>
  <c r="I52" i="8"/>
  <c r="R52" i="8" s="1"/>
  <c r="H52" i="8"/>
  <c r="Q52" i="8" s="1"/>
  <c r="G52" i="8"/>
  <c r="P52" i="8" s="1"/>
  <c r="F52" i="8"/>
  <c r="O52" i="8" s="1"/>
  <c r="E52" i="8"/>
  <c r="N52" i="8" s="1"/>
  <c r="D52" i="8"/>
  <c r="M52" i="8" s="1"/>
  <c r="C52" i="8"/>
  <c r="L52" i="8" s="1"/>
  <c r="K52" i="8" s="1"/>
  <c r="J52" i="8" s="1"/>
  <c r="B52" i="8"/>
  <c r="A52" i="8"/>
  <c r="I51" i="8"/>
  <c r="R51" i="8" s="1"/>
  <c r="H51" i="8"/>
  <c r="Q51" i="8" s="1"/>
  <c r="G51" i="8"/>
  <c r="P51" i="8" s="1"/>
  <c r="F51" i="8"/>
  <c r="O51" i="8" s="1"/>
  <c r="E51" i="8"/>
  <c r="N51" i="8" s="1"/>
  <c r="D51" i="8"/>
  <c r="M51" i="8" s="1"/>
  <c r="C51" i="8"/>
  <c r="L51" i="8" s="1"/>
  <c r="K51" i="8" s="1"/>
  <c r="J51" i="8" s="1"/>
  <c r="B51" i="8"/>
  <c r="A51" i="8"/>
  <c r="I50" i="8"/>
  <c r="R50" i="8" s="1"/>
  <c r="H50" i="8"/>
  <c r="Q50" i="8" s="1"/>
  <c r="G50" i="8"/>
  <c r="P50" i="8" s="1"/>
  <c r="F50" i="8"/>
  <c r="O50" i="8" s="1"/>
  <c r="E50" i="8"/>
  <c r="N50" i="8" s="1"/>
  <c r="D50" i="8"/>
  <c r="M50" i="8" s="1"/>
  <c r="C50" i="8"/>
  <c r="L50" i="8" s="1"/>
  <c r="K50" i="8" s="1"/>
  <c r="J50" i="8" s="1"/>
  <c r="B50" i="8"/>
  <c r="A50" i="8"/>
  <c r="I49" i="8"/>
  <c r="R49" i="8" s="1"/>
  <c r="H49" i="8"/>
  <c r="Q49" i="8" s="1"/>
  <c r="G49" i="8"/>
  <c r="P49" i="8" s="1"/>
  <c r="F49" i="8"/>
  <c r="O49" i="8" s="1"/>
  <c r="E49" i="8"/>
  <c r="N49" i="8" s="1"/>
  <c r="D49" i="8"/>
  <c r="M49" i="8" s="1"/>
  <c r="C49" i="8"/>
  <c r="L49" i="8" s="1"/>
  <c r="K49" i="8" s="1"/>
  <c r="J49" i="8" s="1"/>
  <c r="B49" i="8"/>
  <c r="A49" i="8"/>
  <c r="I48" i="8"/>
  <c r="R48" i="8" s="1"/>
  <c r="H48" i="8"/>
  <c r="Q48" i="8" s="1"/>
  <c r="G48" i="8"/>
  <c r="P48" i="8" s="1"/>
  <c r="F48" i="8"/>
  <c r="O48" i="8" s="1"/>
  <c r="E48" i="8"/>
  <c r="N48" i="8" s="1"/>
  <c r="D48" i="8"/>
  <c r="M48" i="8" s="1"/>
  <c r="C48" i="8"/>
  <c r="L48" i="8" s="1"/>
  <c r="K48" i="8" s="1"/>
  <c r="J48" i="8" s="1"/>
  <c r="B48" i="8"/>
  <c r="A48" i="8"/>
  <c r="I47" i="8"/>
  <c r="R47" i="8" s="1"/>
  <c r="H47" i="8"/>
  <c r="Q47" i="8" s="1"/>
  <c r="G47" i="8"/>
  <c r="P47" i="8" s="1"/>
  <c r="F47" i="8"/>
  <c r="O47" i="8" s="1"/>
  <c r="E47" i="8"/>
  <c r="N47" i="8" s="1"/>
  <c r="D47" i="8"/>
  <c r="M47" i="8" s="1"/>
  <c r="C47" i="8"/>
  <c r="L47" i="8" s="1"/>
  <c r="K47" i="8" s="1"/>
  <c r="J47" i="8" s="1"/>
  <c r="B47" i="8"/>
  <c r="A47" i="8"/>
  <c r="I46" i="8"/>
  <c r="R46" i="8" s="1"/>
  <c r="H46" i="8"/>
  <c r="Q46" i="8" s="1"/>
  <c r="G46" i="8"/>
  <c r="P46" i="8" s="1"/>
  <c r="F46" i="8"/>
  <c r="O46" i="8" s="1"/>
  <c r="E46" i="8"/>
  <c r="N46" i="8" s="1"/>
  <c r="D46" i="8"/>
  <c r="M46" i="8" s="1"/>
  <c r="C46" i="8"/>
  <c r="L46" i="8" s="1"/>
  <c r="K46" i="8" s="1"/>
  <c r="J46" i="8" s="1"/>
  <c r="B46" i="8"/>
  <c r="A46" i="8"/>
  <c r="I45" i="8"/>
  <c r="R45" i="8" s="1"/>
  <c r="H45" i="8"/>
  <c r="Q45" i="8" s="1"/>
  <c r="G45" i="8"/>
  <c r="P45" i="8" s="1"/>
  <c r="F45" i="8"/>
  <c r="O45" i="8" s="1"/>
  <c r="E45" i="8"/>
  <c r="N45" i="8" s="1"/>
  <c r="D45" i="8"/>
  <c r="M45" i="8" s="1"/>
  <c r="C45" i="8"/>
  <c r="L45" i="8" s="1"/>
  <c r="K45" i="8" s="1"/>
  <c r="J45" i="8" s="1"/>
  <c r="B45" i="8"/>
  <c r="A45" i="8"/>
  <c r="I44" i="8"/>
  <c r="R44" i="8" s="1"/>
  <c r="H44" i="8"/>
  <c r="Q44" i="8" s="1"/>
  <c r="G44" i="8"/>
  <c r="P44" i="8" s="1"/>
  <c r="F44" i="8"/>
  <c r="O44" i="8" s="1"/>
  <c r="E44" i="8"/>
  <c r="N44" i="8" s="1"/>
  <c r="D44" i="8"/>
  <c r="M44" i="8" s="1"/>
  <c r="C44" i="8"/>
  <c r="L44" i="8" s="1"/>
  <c r="K44" i="8" s="1"/>
  <c r="J44" i="8" s="1"/>
  <c r="B44" i="8"/>
  <c r="A44" i="8"/>
  <c r="I43" i="8"/>
  <c r="R43" i="8" s="1"/>
  <c r="H43" i="8"/>
  <c r="Q43" i="8" s="1"/>
  <c r="G43" i="8"/>
  <c r="P43" i="8" s="1"/>
  <c r="F43" i="8"/>
  <c r="O43" i="8" s="1"/>
  <c r="E43" i="8"/>
  <c r="N43" i="8" s="1"/>
  <c r="D43" i="8"/>
  <c r="M43" i="8" s="1"/>
  <c r="C43" i="8"/>
  <c r="L43" i="8" s="1"/>
  <c r="K43" i="8" s="1"/>
  <c r="J43" i="8" s="1"/>
  <c r="B43" i="8"/>
  <c r="A43" i="8"/>
  <c r="I42" i="8"/>
  <c r="R42" i="8" s="1"/>
  <c r="H42" i="8"/>
  <c r="Q42" i="8" s="1"/>
  <c r="G42" i="8"/>
  <c r="P42" i="8" s="1"/>
  <c r="F42" i="8"/>
  <c r="O42" i="8" s="1"/>
  <c r="E42" i="8"/>
  <c r="N42" i="8" s="1"/>
  <c r="D42" i="8"/>
  <c r="M42" i="8" s="1"/>
  <c r="C42" i="8"/>
  <c r="L42" i="8" s="1"/>
  <c r="K42" i="8" s="1"/>
  <c r="J42" i="8" s="1"/>
  <c r="B42" i="8"/>
  <c r="A42" i="8"/>
  <c r="I41" i="8"/>
  <c r="R41" i="8" s="1"/>
  <c r="H41" i="8"/>
  <c r="Q41" i="8" s="1"/>
  <c r="G41" i="8"/>
  <c r="P41" i="8" s="1"/>
  <c r="F41" i="8"/>
  <c r="O41" i="8" s="1"/>
  <c r="E41" i="8"/>
  <c r="N41" i="8" s="1"/>
  <c r="D41" i="8"/>
  <c r="M41" i="8" s="1"/>
  <c r="C41" i="8"/>
  <c r="L41" i="8" s="1"/>
  <c r="K41" i="8" s="1"/>
  <c r="J41" i="8" s="1"/>
  <c r="B41" i="8"/>
  <c r="A41" i="8"/>
  <c r="I40" i="8"/>
  <c r="R40" i="8" s="1"/>
  <c r="H40" i="8"/>
  <c r="Q40" i="8" s="1"/>
  <c r="G40" i="8"/>
  <c r="P40" i="8" s="1"/>
  <c r="F40" i="8"/>
  <c r="O40" i="8" s="1"/>
  <c r="E40" i="8"/>
  <c r="N40" i="8" s="1"/>
  <c r="D40" i="8"/>
  <c r="M40" i="8" s="1"/>
  <c r="C40" i="8"/>
  <c r="L40" i="8" s="1"/>
  <c r="K40" i="8" s="1"/>
  <c r="J40" i="8" s="1"/>
  <c r="B40" i="8"/>
  <c r="A40" i="8"/>
  <c r="I39" i="8"/>
  <c r="R39" i="8" s="1"/>
  <c r="H39" i="8"/>
  <c r="Q39" i="8" s="1"/>
  <c r="G39" i="8"/>
  <c r="P39" i="8" s="1"/>
  <c r="F39" i="8"/>
  <c r="O39" i="8" s="1"/>
  <c r="E39" i="8"/>
  <c r="N39" i="8" s="1"/>
  <c r="D39" i="8"/>
  <c r="M39" i="8" s="1"/>
  <c r="C39" i="8"/>
  <c r="L39" i="8" s="1"/>
  <c r="K39" i="8" s="1"/>
  <c r="J39" i="8" s="1"/>
  <c r="B39" i="8"/>
  <c r="A39" i="8"/>
  <c r="I38" i="8"/>
  <c r="R38" i="8" s="1"/>
  <c r="H38" i="8"/>
  <c r="Q38" i="8" s="1"/>
  <c r="G38" i="8"/>
  <c r="P38" i="8" s="1"/>
  <c r="F38" i="8"/>
  <c r="O38" i="8" s="1"/>
  <c r="E38" i="8"/>
  <c r="N38" i="8" s="1"/>
  <c r="D38" i="8"/>
  <c r="M38" i="8" s="1"/>
  <c r="C38" i="8"/>
  <c r="L38" i="8" s="1"/>
  <c r="K38" i="8" s="1"/>
  <c r="J38" i="8" s="1"/>
  <c r="B38" i="8"/>
  <c r="A38" i="8"/>
  <c r="I37" i="8"/>
  <c r="R37" i="8" s="1"/>
  <c r="H37" i="8"/>
  <c r="Q37" i="8" s="1"/>
  <c r="G37" i="8"/>
  <c r="P37" i="8" s="1"/>
  <c r="F37" i="8"/>
  <c r="O37" i="8" s="1"/>
  <c r="E37" i="8"/>
  <c r="N37" i="8" s="1"/>
  <c r="D37" i="8"/>
  <c r="M37" i="8" s="1"/>
  <c r="C37" i="8"/>
  <c r="L37" i="8" s="1"/>
  <c r="K37" i="8" s="1"/>
  <c r="J37" i="8" s="1"/>
  <c r="B37" i="8"/>
  <c r="A37" i="8"/>
  <c r="I36" i="8"/>
  <c r="R36" i="8" s="1"/>
  <c r="H36" i="8"/>
  <c r="Q36" i="8" s="1"/>
  <c r="G36" i="8"/>
  <c r="P36" i="8" s="1"/>
  <c r="F36" i="8"/>
  <c r="O36" i="8" s="1"/>
  <c r="E36" i="8"/>
  <c r="N36" i="8" s="1"/>
  <c r="D36" i="8"/>
  <c r="M36" i="8" s="1"/>
  <c r="C36" i="8"/>
  <c r="L36" i="8" s="1"/>
  <c r="K36" i="8" s="1"/>
  <c r="J36" i="8" s="1"/>
  <c r="B36" i="8"/>
  <c r="A36" i="8"/>
  <c r="I35" i="8"/>
  <c r="R35" i="8" s="1"/>
  <c r="H35" i="8"/>
  <c r="Q35" i="8" s="1"/>
  <c r="G35" i="8"/>
  <c r="P35" i="8" s="1"/>
  <c r="F35" i="8"/>
  <c r="O35" i="8" s="1"/>
  <c r="E35" i="8"/>
  <c r="N35" i="8" s="1"/>
  <c r="D35" i="8"/>
  <c r="M35" i="8" s="1"/>
  <c r="C35" i="8"/>
  <c r="L35" i="8" s="1"/>
  <c r="K35" i="8" s="1"/>
  <c r="J35" i="8" s="1"/>
  <c r="B35" i="8"/>
  <c r="A35" i="8"/>
  <c r="I34" i="8"/>
  <c r="R34" i="8" s="1"/>
  <c r="H34" i="8"/>
  <c r="Q34" i="8" s="1"/>
  <c r="G34" i="8"/>
  <c r="P34" i="8" s="1"/>
  <c r="F34" i="8"/>
  <c r="O34" i="8" s="1"/>
  <c r="E34" i="8"/>
  <c r="N34" i="8" s="1"/>
  <c r="D34" i="8"/>
  <c r="M34" i="8" s="1"/>
  <c r="C34" i="8"/>
  <c r="L34" i="8" s="1"/>
  <c r="K34" i="8" s="1"/>
  <c r="J34" i="8" s="1"/>
  <c r="B34" i="8"/>
  <c r="A34" i="8"/>
  <c r="I33" i="8"/>
  <c r="R33" i="8" s="1"/>
  <c r="H33" i="8"/>
  <c r="Q33" i="8" s="1"/>
  <c r="G33" i="8"/>
  <c r="P33" i="8" s="1"/>
  <c r="F33" i="8"/>
  <c r="O33" i="8" s="1"/>
  <c r="E33" i="8"/>
  <c r="N33" i="8" s="1"/>
  <c r="D33" i="8"/>
  <c r="M33" i="8" s="1"/>
  <c r="C33" i="8"/>
  <c r="L33" i="8" s="1"/>
  <c r="K33" i="8" s="1"/>
  <c r="J33" i="8" s="1"/>
  <c r="B33" i="8"/>
  <c r="A33" i="8"/>
  <c r="I32" i="8"/>
  <c r="R32" i="8" s="1"/>
  <c r="H32" i="8"/>
  <c r="Q32" i="8" s="1"/>
  <c r="G32" i="8"/>
  <c r="P32" i="8" s="1"/>
  <c r="F32" i="8"/>
  <c r="O32" i="8" s="1"/>
  <c r="E32" i="8"/>
  <c r="N32" i="8" s="1"/>
  <c r="D32" i="8"/>
  <c r="M32" i="8" s="1"/>
  <c r="C32" i="8"/>
  <c r="L32" i="8" s="1"/>
  <c r="K32" i="8" s="1"/>
  <c r="J32" i="8" s="1"/>
  <c r="B32" i="8"/>
  <c r="A32" i="8"/>
  <c r="I31" i="8"/>
  <c r="R31" i="8" s="1"/>
  <c r="H31" i="8"/>
  <c r="Q31" i="8" s="1"/>
  <c r="G31" i="8"/>
  <c r="P31" i="8" s="1"/>
  <c r="F31" i="8"/>
  <c r="O31" i="8" s="1"/>
  <c r="E31" i="8"/>
  <c r="N31" i="8" s="1"/>
  <c r="D31" i="8"/>
  <c r="M31" i="8" s="1"/>
  <c r="C31" i="8"/>
  <c r="L31" i="8" s="1"/>
  <c r="K31" i="8" s="1"/>
  <c r="J31" i="8" s="1"/>
  <c r="B31" i="8"/>
  <c r="A31" i="8"/>
  <c r="I30" i="8"/>
  <c r="R30" i="8" s="1"/>
  <c r="H30" i="8"/>
  <c r="Q30" i="8" s="1"/>
  <c r="G30" i="8"/>
  <c r="P30" i="8" s="1"/>
  <c r="F30" i="8"/>
  <c r="O30" i="8" s="1"/>
  <c r="E30" i="8"/>
  <c r="N30" i="8" s="1"/>
  <c r="D30" i="8"/>
  <c r="M30" i="8" s="1"/>
  <c r="C30" i="8"/>
  <c r="L30" i="8" s="1"/>
  <c r="K30" i="8" s="1"/>
  <c r="J30" i="8" s="1"/>
  <c r="B30" i="8"/>
  <c r="A30" i="8"/>
  <c r="I29" i="8"/>
  <c r="R29" i="8" s="1"/>
  <c r="H29" i="8"/>
  <c r="Q29" i="8" s="1"/>
  <c r="G29" i="8"/>
  <c r="P29" i="8" s="1"/>
  <c r="F29" i="8"/>
  <c r="O29" i="8" s="1"/>
  <c r="E29" i="8"/>
  <c r="N29" i="8" s="1"/>
  <c r="D29" i="8"/>
  <c r="M29" i="8" s="1"/>
  <c r="C29" i="8"/>
  <c r="L29" i="8" s="1"/>
  <c r="K29" i="8" s="1"/>
  <c r="J29" i="8" s="1"/>
  <c r="B29" i="8"/>
  <c r="A29" i="8"/>
  <c r="I28" i="8"/>
  <c r="R28" i="8" s="1"/>
  <c r="H28" i="8"/>
  <c r="Q28" i="8" s="1"/>
  <c r="G28" i="8"/>
  <c r="P28" i="8" s="1"/>
  <c r="F28" i="8"/>
  <c r="O28" i="8" s="1"/>
  <c r="E28" i="8"/>
  <c r="N28" i="8" s="1"/>
  <c r="D28" i="8"/>
  <c r="M28" i="8" s="1"/>
  <c r="C28" i="8"/>
  <c r="L28" i="8" s="1"/>
  <c r="K28" i="8" s="1"/>
  <c r="J28" i="8" s="1"/>
  <c r="B28" i="8"/>
  <c r="A28" i="8"/>
  <c r="I27" i="8"/>
  <c r="R27" i="8" s="1"/>
  <c r="H27" i="8"/>
  <c r="Q27" i="8" s="1"/>
  <c r="G27" i="8"/>
  <c r="P27" i="8" s="1"/>
  <c r="F27" i="8"/>
  <c r="O27" i="8" s="1"/>
  <c r="E27" i="8"/>
  <c r="N27" i="8" s="1"/>
  <c r="D27" i="8"/>
  <c r="M27" i="8" s="1"/>
  <c r="C27" i="8"/>
  <c r="L27" i="8" s="1"/>
  <c r="K27" i="8" s="1"/>
  <c r="J27" i="8" s="1"/>
  <c r="B27" i="8"/>
  <c r="A27" i="8"/>
  <c r="I26" i="8"/>
  <c r="R26" i="8" s="1"/>
  <c r="H26" i="8"/>
  <c r="Q26" i="8" s="1"/>
  <c r="G26" i="8"/>
  <c r="P26" i="8" s="1"/>
  <c r="F26" i="8"/>
  <c r="O26" i="8" s="1"/>
  <c r="E26" i="8"/>
  <c r="N26" i="8" s="1"/>
  <c r="D26" i="8"/>
  <c r="M26" i="8" s="1"/>
  <c r="C26" i="8"/>
  <c r="L26" i="8" s="1"/>
  <c r="K26" i="8" s="1"/>
  <c r="J26" i="8" s="1"/>
  <c r="B26" i="8"/>
  <c r="A26" i="8"/>
  <c r="I25" i="8"/>
  <c r="R25" i="8" s="1"/>
  <c r="H25" i="8"/>
  <c r="Q25" i="8" s="1"/>
  <c r="G25" i="8"/>
  <c r="P25" i="8" s="1"/>
  <c r="F25" i="8"/>
  <c r="O25" i="8" s="1"/>
  <c r="E25" i="8"/>
  <c r="N25" i="8" s="1"/>
  <c r="D25" i="8"/>
  <c r="M25" i="8" s="1"/>
  <c r="C25" i="8"/>
  <c r="L25" i="8" s="1"/>
  <c r="K25" i="8" s="1"/>
  <c r="J25" i="8" s="1"/>
  <c r="B25" i="8"/>
  <c r="A25" i="8"/>
  <c r="I24" i="8"/>
  <c r="R24" i="8" s="1"/>
  <c r="H24" i="8"/>
  <c r="Q24" i="8" s="1"/>
  <c r="G24" i="8"/>
  <c r="P24" i="8" s="1"/>
  <c r="F24" i="8"/>
  <c r="O24" i="8" s="1"/>
  <c r="E24" i="8"/>
  <c r="N24" i="8" s="1"/>
  <c r="D24" i="8"/>
  <c r="M24" i="8" s="1"/>
  <c r="C24" i="8"/>
  <c r="L24" i="8" s="1"/>
  <c r="K24" i="8" s="1"/>
  <c r="J24" i="8" s="1"/>
  <c r="B24" i="8"/>
  <c r="A24" i="8"/>
  <c r="I23" i="8"/>
  <c r="R23" i="8" s="1"/>
  <c r="H23" i="8"/>
  <c r="Q23" i="8" s="1"/>
  <c r="G23" i="8"/>
  <c r="P23" i="8" s="1"/>
  <c r="F23" i="8"/>
  <c r="O23" i="8" s="1"/>
  <c r="E23" i="8"/>
  <c r="N23" i="8" s="1"/>
  <c r="D23" i="8"/>
  <c r="M23" i="8" s="1"/>
  <c r="C23" i="8"/>
  <c r="L23" i="8" s="1"/>
  <c r="K23" i="8" s="1"/>
  <c r="J23" i="8" s="1"/>
  <c r="B23" i="8"/>
  <c r="A23" i="8"/>
  <c r="I22" i="8"/>
  <c r="R22" i="8" s="1"/>
  <c r="H22" i="8"/>
  <c r="Q22" i="8" s="1"/>
  <c r="G22" i="8"/>
  <c r="P22" i="8" s="1"/>
  <c r="F22" i="8"/>
  <c r="O22" i="8" s="1"/>
  <c r="E22" i="8"/>
  <c r="N22" i="8" s="1"/>
  <c r="D22" i="8"/>
  <c r="M22" i="8" s="1"/>
  <c r="C22" i="8"/>
  <c r="L22" i="8" s="1"/>
  <c r="K22" i="8" s="1"/>
  <c r="J22" i="8" s="1"/>
  <c r="B22" i="8"/>
  <c r="A22" i="8"/>
  <c r="I21" i="8"/>
  <c r="R21" i="8" s="1"/>
  <c r="H21" i="8"/>
  <c r="Q21" i="8" s="1"/>
  <c r="G21" i="8"/>
  <c r="P21" i="8" s="1"/>
  <c r="F21" i="8"/>
  <c r="O21" i="8" s="1"/>
  <c r="E21" i="8"/>
  <c r="N21" i="8" s="1"/>
  <c r="D21" i="8"/>
  <c r="M21" i="8" s="1"/>
  <c r="C21" i="8"/>
  <c r="L21" i="8" s="1"/>
  <c r="K21" i="8" s="1"/>
  <c r="J21" i="8" s="1"/>
  <c r="B21" i="8"/>
  <c r="A21" i="8"/>
  <c r="I20" i="8"/>
  <c r="R20" i="8" s="1"/>
  <c r="H20" i="8"/>
  <c r="Q20" i="8" s="1"/>
  <c r="G20" i="8"/>
  <c r="P20" i="8" s="1"/>
  <c r="F20" i="8"/>
  <c r="O20" i="8" s="1"/>
  <c r="E20" i="8"/>
  <c r="N20" i="8" s="1"/>
  <c r="D20" i="8"/>
  <c r="M20" i="8" s="1"/>
  <c r="C20" i="8"/>
  <c r="L20" i="8" s="1"/>
  <c r="K20" i="8" s="1"/>
  <c r="J20" i="8" s="1"/>
  <c r="B20" i="8"/>
  <c r="A20" i="8"/>
  <c r="I19" i="8"/>
  <c r="R19" i="8" s="1"/>
  <c r="H19" i="8"/>
  <c r="Q19" i="8" s="1"/>
  <c r="G19" i="8"/>
  <c r="P19" i="8" s="1"/>
  <c r="F19" i="8"/>
  <c r="O19" i="8" s="1"/>
  <c r="E19" i="8"/>
  <c r="N19" i="8" s="1"/>
  <c r="D19" i="8"/>
  <c r="M19" i="8" s="1"/>
  <c r="C19" i="8"/>
  <c r="L19" i="8" s="1"/>
  <c r="K19" i="8" s="1"/>
  <c r="J19" i="8" s="1"/>
  <c r="B19" i="8"/>
  <c r="A19" i="8"/>
  <c r="I18" i="8"/>
  <c r="R18" i="8" s="1"/>
  <c r="H18" i="8"/>
  <c r="Q18" i="8" s="1"/>
  <c r="G18" i="8"/>
  <c r="P18" i="8" s="1"/>
  <c r="F18" i="8"/>
  <c r="O18" i="8" s="1"/>
  <c r="E18" i="8"/>
  <c r="N18" i="8" s="1"/>
  <c r="D18" i="8"/>
  <c r="M18" i="8" s="1"/>
  <c r="C18" i="8"/>
  <c r="L18" i="8" s="1"/>
  <c r="K18" i="8" s="1"/>
  <c r="J18" i="8" s="1"/>
  <c r="B18" i="8"/>
  <c r="A18" i="8"/>
  <c r="I17" i="8"/>
  <c r="R17" i="8" s="1"/>
  <c r="H17" i="8"/>
  <c r="Q17" i="8" s="1"/>
  <c r="G17" i="8"/>
  <c r="P17" i="8" s="1"/>
  <c r="F17" i="8"/>
  <c r="O17" i="8" s="1"/>
  <c r="E17" i="8"/>
  <c r="N17" i="8" s="1"/>
  <c r="D17" i="8"/>
  <c r="M17" i="8" s="1"/>
  <c r="C17" i="8"/>
  <c r="L17" i="8" s="1"/>
  <c r="K17" i="8" s="1"/>
  <c r="J17" i="8" s="1"/>
  <c r="B17" i="8"/>
  <c r="A17" i="8"/>
  <c r="I16" i="8"/>
  <c r="R16" i="8" s="1"/>
  <c r="H16" i="8"/>
  <c r="Q16" i="8" s="1"/>
  <c r="G16" i="8"/>
  <c r="P16" i="8" s="1"/>
  <c r="F16" i="8"/>
  <c r="O16" i="8" s="1"/>
  <c r="E16" i="8"/>
  <c r="N16" i="8" s="1"/>
  <c r="D16" i="8"/>
  <c r="M16" i="8" s="1"/>
  <c r="C16" i="8"/>
  <c r="L16" i="8" s="1"/>
  <c r="K16" i="8" s="1"/>
  <c r="J16" i="8" s="1"/>
  <c r="B16" i="8"/>
  <c r="A16" i="8"/>
  <c r="I15" i="8"/>
  <c r="R15" i="8" s="1"/>
  <c r="H15" i="8"/>
  <c r="Q15" i="8" s="1"/>
  <c r="G15" i="8"/>
  <c r="P15" i="8" s="1"/>
  <c r="F15" i="8"/>
  <c r="O15" i="8" s="1"/>
  <c r="E15" i="8"/>
  <c r="N15" i="8" s="1"/>
  <c r="D15" i="8"/>
  <c r="M15" i="8" s="1"/>
  <c r="C15" i="8"/>
  <c r="L15" i="8" s="1"/>
  <c r="K15" i="8" s="1"/>
  <c r="J15" i="8" s="1"/>
  <c r="B15" i="8"/>
  <c r="A15" i="8"/>
  <c r="I14" i="8"/>
  <c r="R14" i="8" s="1"/>
  <c r="H14" i="8"/>
  <c r="Q14" i="8" s="1"/>
  <c r="G14" i="8"/>
  <c r="P14" i="8" s="1"/>
  <c r="F14" i="8"/>
  <c r="O14" i="8" s="1"/>
  <c r="E14" i="8"/>
  <c r="N14" i="8" s="1"/>
  <c r="D14" i="8"/>
  <c r="M14" i="8" s="1"/>
  <c r="C14" i="8"/>
  <c r="L14" i="8" s="1"/>
  <c r="K14" i="8" s="1"/>
  <c r="J14" i="8" s="1"/>
  <c r="B14" i="8"/>
  <c r="A14" i="8"/>
  <c r="I13" i="8"/>
  <c r="R13" i="8" s="1"/>
  <c r="H13" i="8"/>
  <c r="Q13" i="8" s="1"/>
  <c r="G13" i="8"/>
  <c r="P13" i="8" s="1"/>
  <c r="F13" i="8"/>
  <c r="O13" i="8" s="1"/>
  <c r="E13" i="8"/>
  <c r="N13" i="8" s="1"/>
  <c r="D13" i="8"/>
  <c r="M13" i="8" s="1"/>
  <c r="C13" i="8"/>
  <c r="L13" i="8" s="1"/>
  <c r="K13" i="8" s="1"/>
  <c r="J13" i="8" s="1"/>
  <c r="B13" i="8"/>
  <c r="A13" i="8"/>
  <c r="I12" i="8"/>
  <c r="R12" i="8" s="1"/>
  <c r="H12" i="8"/>
  <c r="Q12" i="8" s="1"/>
  <c r="G12" i="8"/>
  <c r="P12" i="8" s="1"/>
  <c r="F12" i="8"/>
  <c r="O12" i="8" s="1"/>
  <c r="E12" i="8"/>
  <c r="N12" i="8" s="1"/>
  <c r="D12" i="8"/>
  <c r="M12" i="8" s="1"/>
  <c r="C12" i="8"/>
  <c r="L12" i="8" s="1"/>
  <c r="K12" i="8" s="1"/>
  <c r="J12" i="8" s="1"/>
  <c r="B12" i="8"/>
  <c r="A12" i="8"/>
  <c r="I11" i="8"/>
  <c r="R11" i="8" s="1"/>
  <c r="H11" i="8"/>
  <c r="Q11" i="8" s="1"/>
  <c r="G11" i="8"/>
  <c r="P11" i="8" s="1"/>
  <c r="F11" i="8"/>
  <c r="O11" i="8" s="1"/>
  <c r="E11" i="8"/>
  <c r="N11" i="8" s="1"/>
  <c r="D11" i="8"/>
  <c r="M11" i="8" s="1"/>
  <c r="C11" i="8"/>
  <c r="L11" i="8" s="1"/>
  <c r="K11" i="8" s="1"/>
  <c r="J11" i="8" s="1"/>
  <c r="B11" i="8"/>
  <c r="A11" i="8"/>
  <c r="I10" i="8"/>
  <c r="R10" i="8" s="1"/>
  <c r="H10" i="8"/>
  <c r="Q10" i="8" s="1"/>
  <c r="G10" i="8"/>
  <c r="P10" i="8" s="1"/>
  <c r="F10" i="8"/>
  <c r="O10" i="8" s="1"/>
  <c r="E10" i="8"/>
  <c r="N10" i="8" s="1"/>
  <c r="D10" i="8"/>
  <c r="M10" i="8" s="1"/>
  <c r="C10" i="8"/>
  <c r="L10" i="8" s="1"/>
  <c r="K10" i="8" s="1"/>
  <c r="J10" i="8" s="1"/>
  <c r="B10" i="8"/>
  <c r="A10" i="8"/>
  <c r="I9" i="8"/>
  <c r="R9" i="8" s="1"/>
  <c r="H9" i="8"/>
  <c r="Q9" i="8" s="1"/>
  <c r="G9" i="8"/>
  <c r="P9" i="8" s="1"/>
  <c r="F9" i="8"/>
  <c r="O9" i="8" s="1"/>
  <c r="E9" i="8"/>
  <c r="N9" i="8" s="1"/>
  <c r="D9" i="8"/>
  <c r="M9" i="8" s="1"/>
  <c r="C9" i="8"/>
  <c r="L9" i="8" s="1"/>
  <c r="K9" i="8" s="1"/>
  <c r="J9" i="8" s="1"/>
  <c r="B9" i="8"/>
  <c r="A9" i="8"/>
  <c r="I8" i="8"/>
  <c r="R8" i="8" s="1"/>
  <c r="H8" i="8"/>
  <c r="Q8" i="8" s="1"/>
  <c r="G8" i="8"/>
  <c r="P8" i="8" s="1"/>
  <c r="F8" i="8"/>
  <c r="O8" i="8" s="1"/>
  <c r="E8" i="8"/>
  <c r="N8" i="8" s="1"/>
  <c r="D8" i="8"/>
  <c r="M8" i="8" s="1"/>
  <c r="C8" i="8"/>
  <c r="L8" i="8" s="1"/>
  <c r="K8" i="8" s="1"/>
  <c r="J8" i="8" s="1"/>
  <c r="B8" i="8"/>
  <c r="A8" i="8"/>
  <c r="I7" i="8"/>
  <c r="R7" i="8" s="1"/>
  <c r="H7" i="8"/>
  <c r="Q7" i="8" s="1"/>
  <c r="G7" i="8"/>
  <c r="P7" i="8" s="1"/>
  <c r="F7" i="8"/>
  <c r="O7" i="8" s="1"/>
  <c r="E7" i="8"/>
  <c r="N7" i="8" s="1"/>
  <c r="D7" i="8"/>
  <c r="M7" i="8" s="1"/>
  <c r="C7" i="8"/>
  <c r="L7" i="8" s="1"/>
  <c r="K7" i="8" s="1"/>
  <c r="J7" i="8" s="1"/>
  <c r="B7" i="8"/>
  <c r="A7" i="8"/>
  <c r="I6" i="8"/>
  <c r="R6" i="8" s="1"/>
  <c r="H6" i="8"/>
  <c r="Q6" i="8" s="1"/>
  <c r="G6" i="8"/>
  <c r="P6" i="8" s="1"/>
  <c r="F6" i="8"/>
  <c r="O6" i="8" s="1"/>
  <c r="E6" i="8"/>
  <c r="N6" i="8" s="1"/>
  <c r="D6" i="8"/>
  <c r="M6" i="8" s="1"/>
  <c r="C6" i="8"/>
  <c r="L6" i="8" s="1"/>
  <c r="K6" i="8" s="1"/>
  <c r="J6" i="8" s="1"/>
  <c r="B6" i="8"/>
  <c r="A6" i="8"/>
  <c r="I5" i="8"/>
  <c r="R5" i="8" s="1"/>
  <c r="H5" i="8"/>
  <c r="Q5" i="8" s="1"/>
  <c r="G5" i="8"/>
  <c r="P5" i="8" s="1"/>
  <c r="F5" i="8"/>
  <c r="O5" i="8" s="1"/>
  <c r="E5" i="8"/>
  <c r="N5" i="8" s="1"/>
  <c r="D5" i="8"/>
  <c r="M5" i="8" s="1"/>
  <c r="C5" i="8"/>
  <c r="L5" i="8" s="1"/>
  <c r="K5" i="8" s="1"/>
  <c r="J5" i="8" s="1"/>
  <c r="B5" i="8"/>
  <c r="A5" i="8"/>
  <c r="I4" i="8"/>
  <c r="R4" i="8" s="1"/>
  <c r="H4" i="8"/>
  <c r="Q4" i="8" s="1"/>
  <c r="G4" i="8"/>
  <c r="P4" i="8" s="1"/>
  <c r="F4" i="8"/>
  <c r="O4" i="8" s="1"/>
  <c r="E4" i="8"/>
  <c r="N4" i="8" s="1"/>
  <c r="D4" i="8"/>
  <c r="M4" i="8" s="1"/>
  <c r="C4" i="8"/>
  <c r="L4" i="8" s="1"/>
  <c r="K4" i="8" s="1"/>
  <c r="J4" i="8" s="1"/>
  <c r="B4" i="8"/>
  <c r="A4" i="8"/>
  <c r="I3" i="8"/>
  <c r="R3" i="8" s="1"/>
  <c r="H3" i="8"/>
  <c r="Q3" i="8" s="1"/>
  <c r="G3" i="8"/>
  <c r="P3" i="8" s="1"/>
  <c r="F3" i="8"/>
  <c r="O3" i="8" s="1"/>
  <c r="E3" i="8"/>
  <c r="N3" i="8" s="1"/>
  <c r="D3" i="8"/>
  <c r="M3" i="8" s="1"/>
  <c r="C3" i="8"/>
  <c r="L3" i="8" s="1"/>
  <c r="K3" i="8" s="1"/>
  <c r="J3" i="8" s="1"/>
  <c r="B3" i="8"/>
  <c r="A3" i="8"/>
  <c r="T2" i="8"/>
  <c r="I2" i="8"/>
  <c r="R2" i="8" s="1"/>
  <c r="H2" i="8"/>
  <c r="Q2" i="8" s="1"/>
  <c r="G2" i="8"/>
  <c r="P2" i="8" s="1"/>
  <c r="F2" i="8"/>
  <c r="O2" i="8" s="1"/>
  <c r="E2" i="8"/>
  <c r="N2" i="8" s="1"/>
  <c r="D2" i="8"/>
  <c r="M2" i="8" s="1"/>
  <c r="C2" i="8"/>
  <c r="L2" i="8" s="1"/>
  <c r="K2" i="8" s="1"/>
  <c r="J2" i="8" s="1"/>
  <c r="B2" i="8"/>
  <c r="A2" i="8"/>
  <c r="I1" i="8"/>
  <c r="H1" i="8"/>
  <c r="G1" i="8"/>
  <c r="F1" i="8"/>
  <c r="E1" i="8"/>
  <c r="D1" i="8"/>
  <c r="C1" i="8"/>
  <c r="B1" i="8"/>
  <c r="A1" i="8"/>
  <c r="E413" i="7"/>
  <c r="D413" i="7"/>
  <c r="C413" i="7"/>
  <c r="B413" i="7"/>
  <c r="A413" i="7"/>
  <c r="E412" i="7"/>
  <c r="D412" i="7"/>
  <c r="C412" i="7"/>
  <c r="B412" i="7"/>
  <c r="A412" i="7"/>
  <c r="E411" i="7"/>
  <c r="D411" i="7"/>
  <c r="C411" i="7"/>
  <c r="B411" i="7"/>
  <c r="A411" i="7"/>
  <c r="E410" i="7"/>
  <c r="D410" i="7"/>
  <c r="C410" i="7"/>
  <c r="B410" i="7"/>
  <c r="A410" i="7"/>
  <c r="E409" i="7"/>
  <c r="D409" i="7"/>
  <c r="C409" i="7"/>
  <c r="B409" i="7"/>
  <c r="A409" i="7"/>
  <c r="E408" i="7"/>
  <c r="D408" i="7"/>
  <c r="C408" i="7"/>
  <c r="B408" i="7"/>
  <c r="A408" i="7"/>
  <c r="E407" i="7"/>
  <c r="D407" i="7"/>
  <c r="C407" i="7"/>
  <c r="B407" i="7"/>
  <c r="A407" i="7"/>
  <c r="E406" i="7"/>
  <c r="D406" i="7"/>
  <c r="C406" i="7"/>
  <c r="B406" i="7"/>
  <c r="A406" i="7"/>
  <c r="E405" i="7"/>
  <c r="D405" i="7"/>
  <c r="C405" i="7"/>
  <c r="B405" i="7"/>
  <c r="A405" i="7"/>
  <c r="E404" i="7"/>
  <c r="D404" i="7"/>
  <c r="C404" i="7"/>
  <c r="B404" i="7"/>
  <c r="A404" i="7"/>
  <c r="E403" i="7"/>
  <c r="D403" i="7"/>
  <c r="C403" i="7"/>
  <c r="B403" i="7"/>
  <c r="A403" i="7"/>
  <c r="E402" i="7"/>
  <c r="D402" i="7"/>
  <c r="C402" i="7"/>
  <c r="B402" i="7"/>
  <c r="A402" i="7"/>
  <c r="E401" i="7"/>
  <c r="D401" i="7"/>
  <c r="C401" i="7"/>
  <c r="B401" i="7"/>
  <c r="A401" i="7"/>
  <c r="E400" i="7"/>
  <c r="D400" i="7"/>
  <c r="C400" i="7"/>
  <c r="B400" i="7"/>
  <c r="A400" i="7"/>
  <c r="E399" i="7"/>
  <c r="D399" i="7"/>
  <c r="C399" i="7"/>
  <c r="B399" i="7"/>
  <c r="A399" i="7"/>
  <c r="E398" i="7"/>
  <c r="D398" i="7"/>
  <c r="C398" i="7"/>
  <c r="B398" i="7"/>
  <c r="A398" i="7"/>
  <c r="E397" i="7"/>
  <c r="D397" i="7"/>
  <c r="C397" i="7"/>
  <c r="B397" i="7"/>
  <c r="A397" i="7"/>
  <c r="E396" i="7"/>
  <c r="D396" i="7"/>
  <c r="C396" i="7"/>
  <c r="B396" i="7"/>
  <c r="A396" i="7"/>
  <c r="E395" i="7"/>
  <c r="D395" i="7"/>
  <c r="C395" i="7"/>
  <c r="B395" i="7"/>
  <c r="A395" i="7"/>
  <c r="E394" i="7"/>
  <c r="D394" i="7"/>
  <c r="C394" i="7"/>
  <c r="B394" i="7"/>
  <c r="A394" i="7"/>
  <c r="E393" i="7"/>
  <c r="D393" i="7"/>
  <c r="C393" i="7"/>
  <c r="B393" i="7"/>
  <c r="A393" i="7"/>
  <c r="E392" i="7"/>
  <c r="D392" i="7"/>
  <c r="C392" i="7"/>
  <c r="B392" i="7"/>
  <c r="A392" i="7"/>
  <c r="E391" i="7"/>
  <c r="D391" i="7"/>
  <c r="C391" i="7"/>
  <c r="B391" i="7"/>
  <c r="A391" i="7"/>
  <c r="E390" i="7"/>
  <c r="D390" i="7"/>
  <c r="C390" i="7"/>
  <c r="B390" i="7"/>
  <c r="A390" i="7"/>
  <c r="E389" i="7"/>
  <c r="D389" i="7"/>
  <c r="C389" i="7"/>
  <c r="B389" i="7"/>
  <c r="A389" i="7"/>
  <c r="E388" i="7"/>
  <c r="D388" i="7"/>
  <c r="C388" i="7"/>
  <c r="B388" i="7"/>
  <c r="A388" i="7"/>
  <c r="E387" i="7"/>
  <c r="D387" i="7"/>
  <c r="C387" i="7"/>
  <c r="B387" i="7"/>
  <c r="A387" i="7"/>
  <c r="E386" i="7"/>
  <c r="D386" i="7"/>
  <c r="C386" i="7"/>
  <c r="B386" i="7"/>
  <c r="A386" i="7"/>
  <c r="E385" i="7"/>
  <c r="D385" i="7"/>
  <c r="C385" i="7"/>
  <c r="B385" i="7"/>
  <c r="A385" i="7"/>
  <c r="E384" i="7"/>
  <c r="D384" i="7"/>
  <c r="C384" i="7"/>
  <c r="B384" i="7"/>
  <c r="A384" i="7"/>
  <c r="E383" i="7"/>
  <c r="D383" i="7"/>
  <c r="C383" i="7"/>
  <c r="B383" i="7"/>
  <c r="A383" i="7"/>
  <c r="E382" i="7"/>
  <c r="D382" i="7"/>
  <c r="C382" i="7"/>
  <c r="B382" i="7"/>
  <c r="A382" i="7"/>
  <c r="E381" i="7"/>
  <c r="D381" i="7"/>
  <c r="C381" i="7"/>
  <c r="B381" i="7"/>
  <c r="A381" i="7"/>
  <c r="E380" i="7"/>
  <c r="D380" i="7"/>
  <c r="C380" i="7"/>
  <c r="B380" i="7"/>
  <c r="A380" i="7"/>
  <c r="E379" i="7"/>
  <c r="D379" i="7"/>
  <c r="C379" i="7"/>
  <c r="B379" i="7"/>
  <c r="A379" i="7"/>
  <c r="E378" i="7"/>
  <c r="D378" i="7"/>
  <c r="C378" i="7"/>
  <c r="B378" i="7"/>
  <c r="A378" i="7"/>
  <c r="E377" i="7"/>
  <c r="D377" i="7"/>
  <c r="C377" i="7"/>
  <c r="B377" i="7"/>
  <c r="A377" i="7"/>
  <c r="E376" i="7"/>
  <c r="D376" i="7"/>
  <c r="C376" i="7"/>
  <c r="B376" i="7"/>
  <c r="A376" i="7"/>
  <c r="E375" i="7"/>
  <c r="D375" i="7"/>
  <c r="C375" i="7"/>
  <c r="B375" i="7"/>
  <c r="A375" i="7"/>
  <c r="E374" i="7"/>
  <c r="D374" i="7"/>
  <c r="C374" i="7"/>
  <c r="B374" i="7"/>
  <c r="A374" i="7"/>
  <c r="E373" i="7"/>
  <c r="D373" i="7"/>
  <c r="C373" i="7"/>
  <c r="B373" i="7"/>
  <c r="A373" i="7"/>
  <c r="E372" i="7"/>
  <c r="D372" i="7"/>
  <c r="C372" i="7"/>
  <c r="B372" i="7"/>
  <c r="A372" i="7"/>
  <c r="E371" i="7"/>
  <c r="D371" i="7"/>
  <c r="C371" i="7"/>
  <c r="B371" i="7"/>
  <c r="A371" i="7"/>
  <c r="E370" i="7"/>
  <c r="D370" i="7"/>
  <c r="C370" i="7"/>
  <c r="B370" i="7"/>
  <c r="A370" i="7"/>
  <c r="E369" i="7"/>
  <c r="D369" i="7"/>
  <c r="C369" i="7"/>
  <c r="B369" i="7"/>
  <c r="A369" i="7"/>
  <c r="E368" i="7"/>
  <c r="D368" i="7"/>
  <c r="C368" i="7"/>
  <c r="B368" i="7"/>
  <c r="A368" i="7"/>
  <c r="E367" i="7"/>
  <c r="D367" i="7"/>
  <c r="C367" i="7"/>
  <c r="B367" i="7"/>
  <c r="A367" i="7"/>
  <c r="E366" i="7"/>
  <c r="D366" i="7"/>
  <c r="C366" i="7"/>
  <c r="B366" i="7"/>
  <c r="A366" i="7"/>
  <c r="E365" i="7"/>
  <c r="D365" i="7"/>
  <c r="C365" i="7"/>
  <c r="B365" i="7"/>
  <c r="A365" i="7"/>
  <c r="E364" i="7"/>
  <c r="D364" i="7"/>
  <c r="C364" i="7"/>
  <c r="B364" i="7"/>
  <c r="A364" i="7"/>
  <c r="E363" i="7"/>
  <c r="D363" i="7"/>
  <c r="C363" i="7"/>
  <c r="B363" i="7"/>
  <c r="A363" i="7"/>
  <c r="E362" i="7"/>
  <c r="D362" i="7"/>
  <c r="C362" i="7"/>
  <c r="B362" i="7"/>
  <c r="A362" i="7"/>
  <c r="E361" i="7"/>
  <c r="D361" i="7"/>
  <c r="C361" i="7"/>
  <c r="B361" i="7"/>
  <c r="A361" i="7"/>
  <c r="E360" i="7"/>
  <c r="D360" i="7"/>
  <c r="C360" i="7"/>
  <c r="B360" i="7"/>
  <c r="A360" i="7"/>
  <c r="E359" i="7"/>
  <c r="D359" i="7"/>
  <c r="C359" i="7"/>
  <c r="B359" i="7"/>
  <c r="A359" i="7"/>
  <c r="E358" i="7"/>
  <c r="D358" i="7"/>
  <c r="C358" i="7"/>
  <c r="B358" i="7"/>
  <c r="A358" i="7"/>
  <c r="E357" i="7"/>
  <c r="D357" i="7"/>
  <c r="C357" i="7"/>
  <c r="B357" i="7"/>
  <c r="A357" i="7"/>
  <c r="E356" i="7"/>
  <c r="D356" i="7"/>
  <c r="C356" i="7"/>
  <c r="B356" i="7"/>
  <c r="A356" i="7"/>
  <c r="E355" i="7"/>
  <c r="D355" i="7"/>
  <c r="C355" i="7"/>
  <c r="B355" i="7"/>
  <c r="A355" i="7"/>
  <c r="E354" i="7"/>
  <c r="D354" i="7"/>
  <c r="C354" i="7"/>
  <c r="B354" i="7"/>
  <c r="A354" i="7"/>
  <c r="E353" i="7"/>
  <c r="D353" i="7"/>
  <c r="C353" i="7"/>
  <c r="B353" i="7"/>
  <c r="A353" i="7"/>
  <c r="E352" i="7"/>
  <c r="D352" i="7"/>
  <c r="C352" i="7"/>
  <c r="B352" i="7"/>
  <c r="A352" i="7"/>
  <c r="E351" i="7"/>
  <c r="D351" i="7"/>
  <c r="C351" i="7"/>
  <c r="B351" i="7"/>
  <c r="A351" i="7"/>
  <c r="E350" i="7"/>
  <c r="D350" i="7"/>
  <c r="C350" i="7"/>
  <c r="B350" i="7"/>
  <c r="A350" i="7"/>
  <c r="E349" i="7"/>
  <c r="D349" i="7"/>
  <c r="C349" i="7"/>
  <c r="B349" i="7"/>
  <c r="A349" i="7"/>
  <c r="E348" i="7"/>
  <c r="D348" i="7"/>
  <c r="C348" i="7"/>
  <c r="B348" i="7"/>
  <c r="A348" i="7"/>
  <c r="E347" i="7"/>
  <c r="D347" i="7"/>
  <c r="C347" i="7"/>
  <c r="B347" i="7"/>
  <c r="A347" i="7"/>
  <c r="E346" i="7"/>
  <c r="D346" i="7"/>
  <c r="C346" i="7"/>
  <c r="B346" i="7"/>
  <c r="A346" i="7"/>
  <c r="E345" i="7"/>
  <c r="D345" i="7"/>
  <c r="C345" i="7"/>
  <c r="B345" i="7"/>
  <c r="A345" i="7"/>
  <c r="E344" i="7"/>
  <c r="D344" i="7"/>
  <c r="C344" i="7"/>
  <c r="B344" i="7"/>
  <c r="A344" i="7"/>
  <c r="E343" i="7"/>
  <c r="D343" i="7"/>
  <c r="C343" i="7"/>
  <c r="B343" i="7"/>
  <c r="A343" i="7"/>
  <c r="E342" i="7"/>
  <c r="D342" i="7"/>
  <c r="C342" i="7"/>
  <c r="B342" i="7"/>
  <c r="A342" i="7"/>
  <c r="E341" i="7"/>
  <c r="D341" i="7"/>
  <c r="C341" i="7"/>
  <c r="B341" i="7"/>
  <c r="A341" i="7"/>
  <c r="E340" i="7"/>
  <c r="D340" i="7"/>
  <c r="C340" i="7"/>
  <c r="B340" i="7"/>
  <c r="A340" i="7"/>
  <c r="E339" i="7"/>
  <c r="D339" i="7"/>
  <c r="C339" i="7"/>
  <c r="B339" i="7"/>
  <c r="A339" i="7"/>
  <c r="E338" i="7"/>
  <c r="D338" i="7"/>
  <c r="C338" i="7"/>
  <c r="B338" i="7"/>
  <c r="A338" i="7"/>
  <c r="E337" i="7"/>
  <c r="D337" i="7"/>
  <c r="C337" i="7"/>
  <c r="B337" i="7"/>
  <c r="A337" i="7"/>
  <c r="E336" i="7"/>
  <c r="D336" i="7"/>
  <c r="C336" i="7"/>
  <c r="B336" i="7"/>
  <c r="A336" i="7"/>
  <c r="E335" i="7"/>
  <c r="D335" i="7"/>
  <c r="C335" i="7"/>
  <c r="B335" i="7"/>
  <c r="A335" i="7"/>
  <c r="E334" i="7"/>
  <c r="D334" i="7"/>
  <c r="C334" i="7"/>
  <c r="B334" i="7"/>
  <c r="A334" i="7"/>
  <c r="E333" i="7"/>
  <c r="D333" i="7"/>
  <c r="C333" i="7"/>
  <c r="B333" i="7"/>
  <c r="A333" i="7"/>
  <c r="E332" i="7"/>
  <c r="D332" i="7"/>
  <c r="C332" i="7"/>
  <c r="B332" i="7"/>
  <c r="A332" i="7"/>
  <c r="E331" i="7"/>
  <c r="D331" i="7"/>
  <c r="C331" i="7"/>
  <c r="B331" i="7"/>
  <c r="A331" i="7"/>
  <c r="E330" i="7"/>
  <c r="D330" i="7"/>
  <c r="C330" i="7"/>
  <c r="B330" i="7"/>
  <c r="A330" i="7"/>
  <c r="E329" i="7"/>
  <c r="D329" i="7"/>
  <c r="C329" i="7"/>
  <c r="B329" i="7"/>
  <c r="A329" i="7"/>
  <c r="E328" i="7"/>
  <c r="D328" i="7"/>
  <c r="C328" i="7"/>
  <c r="B328" i="7"/>
  <c r="A328" i="7"/>
  <c r="E327" i="7"/>
  <c r="D327" i="7"/>
  <c r="C327" i="7"/>
  <c r="B327" i="7"/>
  <c r="A327" i="7"/>
  <c r="E326" i="7"/>
  <c r="D326" i="7"/>
  <c r="C326" i="7"/>
  <c r="B326" i="7"/>
  <c r="A326" i="7"/>
  <c r="E325" i="7"/>
  <c r="D325" i="7"/>
  <c r="C325" i="7"/>
  <c r="B325" i="7"/>
  <c r="A325" i="7"/>
  <c r="E324" i="7"/>
  <c r="D324" i="7"/>
  <c r="C324" i="7"/>
  <c r="B324" i="7"/>
  <c r="A324" i="7"/>
  <c r="E323" i="7"/>
  <c r="D323" i="7"/>
  <c r="C323" i="7"/>
  <c r="B323" i="7"/>
  <c r="A323" i="7"/>
  <c r="E322" i="7"/>
  <c r="D322" i="7"/>
  <c r="C322" i="7"/>
  <c r="B322" i="7"/>
  <c r="A322" i="7"/>
  <c r="E321" i="7"/>
  <c r="D321" i="7"/>
  <c r="C321" i="7"/>
  <c r="B321" i="7"/>
  <c r="A321" i="7"/>
  <c r="E320" i="7"/>
  <c r="D320" i="7"/>
  <c r="C320" i="7"/>
  <c r="B320" i="7"/>
  <c r="A320" i="7"/>
  <c r="E319" i="7"/>
  <c r="D319" i="7"/>
  <c r="C319" i="7"/>
  <c r="B319" i="7"/>
  <c r="A319" i="7"/>
  <c r="E318" i="7"/>
  <c r="D318" i="7"/>
  <c r="C318" i="7"/>
  <c r="B318" i="7"/>
  <c r="A318" i="7"/>
  <c r="E317" i="7"/>
  <c r="D317" i="7"/>
  <c r="C317" i="7"/>
  <c r="B317" i="7"/>
  <c r="A317" i="7"/>
  <c r="E316" i="7"/>
  <c r="D316" i="7"/>
  <c r="C316" i="7"/>
  <c r="B316" i="7"/>
  <c r="A316" i="7"/>
  <c r="E315" i="7"/>
  <c r="D315" i="7"/>
  <c r="C315" i="7"/>
  <c r="B315" i="7"/>
  <c r="A315" i="7"/>
  <c r="E314" i="7"/>
  <c r="D314" i="7"/>
  <c r="C314" i="7"/>
  <c r="B314" i="7"/>
  <c r="A314" i="7"/>
  <c r="E313" i="7"/>
  <c r="D313" i="7"/>
  <c r="C313" i="7"/>
  <c r="B313" i="7"/>
  <c r="A313" i="7"/>
  <c r="E312" i="7"/>
  <c r="D312" i="7"/>
  <c r="C312" i="7"/>
  <c r="B312" i="7"/>
  <c r="A312" i="7"/>
  <c r="E311" i="7"/>
  <c r="D311" i="7"/>
  <c r="C311" i="7"/>
  <c r="B311" i="7"/>
  <c r="A311" i="7"/>
  <c r="E310" i="7"/>
  <c r="D310" i="7"/>
  <c r="C310" i="7"/>
  <c r="B310" i="7"/>
  <c r="A310" i="7"/>
  <c r="E309" i="7"/>
  <c r="D309" i="7"/>
  <c r="C309" i="7"/>
  <c r="B309" i="7"/>
  <c r="A309" i="7"/>
  <c r="E308" i="7"/>
  <c r="D308" i="7"/>
  <c r="C308" i="7"/>
  <c r="B308" i="7"/>
  <c r="A308" i="7"/>
  <c r="E307" i="7"/>
  <c r="D307" i="7"/>
  <c r="C307" i="7"/>
  <c r="B307" i="7"/>
  <c r="A307" i="7"/>
  <c r="E306" i="7"/>
  <c r="D306" i="7"/>
  <c r="C306" i="7"/>
  <c r="B306" i="7"/>
  <c r="A306" i="7"/>
  <c r="E305" i="7"/>
  <c r="D305" i="7"/>
  <c r="C305" i="7"/>
  <c r="B305" i="7"/>
  <c r="A305" i="7"/>
  <c r="E304" i="7"/>
  <c r="D304" i="7"/>
  <c r="C304" i="7"/>
  <c r="B304" i="7"/>
  <c r="A304" i="7"/>
  <c r="E303" i="7"/>
  <c r="D303" i="7"/>
  <c r="C303" i="7"/>
  <c r="B303" i="7"/>
  <c r="A303" i="7"/>
  <c r="E302" i="7"/>
  <c r="D302" i="7"/>
  <c r="C302" i="7"/>
  <c r="B302" i="7"/>
  <c r="A302" i="7"/>
  <c r="E301" i="7"/>
  <c r="D301" i="7"/>
  <c r="C301" i="7"/>
  <c r="B301" i="7"/>
  <c r="A301" i="7"/>
  <c r="E300" i="7"/>
  <c r="D300" i="7"/>
  <c r="C300" i="7"/>
  <c r="B300" i="7"/>
  <c r="A300" i="7"/>
  <c r="E299" i="7"/>
  <c r="D299" i="7"/>
  <c r="C299" i="7"/>
  <c r="B299" i="7"/>
  <c r="A299" i="7"/>
  <c r="E298" i="7"/>
  <c r="D298" i="7"/>
  <c r="C298" i="7"/>
  <c r="B298" i="7"/>
  <c r="A298" i="7"/>
  <c r="E297" i="7"/>
  <c r="D297" i="7"/>
  <c r="C297" i="7"/>
  <c r="B297" i="7"/>
  <c r="A297" i="7"/>
  <c r="E296" i="7"/>
  <c r="D296" i="7"/>
  <c r="C296" i="7"/>
  <c r="B296" i="7"/>
  <c r="A296" i="7"/>
  <c r="E295" i="7"/>
  <c r="D295" i="7"/>
  <c r="C295" i="7"/>
  <c r="B295" i="7"/>
  <c r="A295" i="7"/>
  <c r="E294" i="7"/>
  <c r="D294" i="7"/>
  <c r="C294" i="7"/>
  <c r="B294" i="7"/>
  <c r="A294" i="7"/>
  <c r="E293" i="7"/>
  <c r="D293" i="7"/>
  <c r="C293" i="7"/>
  <c r="B293" i="7"/>
  <c r="A293" i="7"/>
  <c r="E292" i="7"/>
  <c r="D292" i="7"/>
  <c r="C292" i="7"/>
  <c r="B292" i="7"/>
  <c r="A292" i="7"/>
  <c r="E291" i="7"/>
  <c r="D291" i="7"/>
  <c r="C291" i="7"/>
  <c r="B291" i="7"/>
  <c r="A291" i="7"/>
  <c r="E290" i="7"/>
  <c r="D290" i="7"/>
  <c r="C290" i="7"/>
  <c r="B290" i="7"/>
  <c r="A290" i="7"/>
  <c r="E289" i="7"/>
  <c r="D289" i="7"/>
  <c r="C289" i="7"/>
  <c r="B289" i="7"/>
  <c r="A289" i="7"/>
  <c r="E288" i="7"/>
  <c r="D288" i="7"/>
  <c r="C288" i="7"/>
  <c r="B288" i="7"/>
  <c r="A288" i="7"/>
  <c r="E287" i="7"/>
  <c r="D287" i="7"/>
  <c r="C287" i="7"/>
  <c r="B287" i="7"/>
  <c r="A287" i="7"/>
  <c r="E286" i="7"/>
  <c r="D286" i="7"/>
  <c r="C286" i="7"/>
  <c r="B286" i="7"/>
  <c r="A286" i="7"/>
  <c r="E285" i="7"/>
  <c r="D285" i="7"/>
  <c r="C285" i="7"/>
  <c r="B285" i="7"/>
  <c r="A285" i="7"/>
  <c r="E284" i="7"/>
  <c r="D284" i="7"/>
  <c r="C284" i="7"/>
  <c r="B284" i="7"/>
  <c r="A284" i="7"/>
  <c r="E283" i="7"/>
  <c r="D283" i="7"/>
  <c r="C283" i="7"/>
  <c r="B283" i="7"/>
  <c r="A283" i="7"/>
  <c r="E282" i="7"/>
  <c r="D282" i="7"/>
  <c r="C282" i="7"/>
  <c r="B282" i="7"/>
  <c r="A282" i="7"/>
  <c r="E281" i="7"/>
  <c r="D281" i="7"/>
  <c r="C281" i="7"/>
  <c r="B281" i="7"/>
  <c r="A281" i="7"/>
  <c r="E280" i="7"/>
  <c r="D280" i="7"/>
  <c r="C280" i="7"/>
  <c r="B280" i="7"/>
  <c r="A280" i="7"/>
  <c r="E279" i="7"/>
  <c r="D279" i="7"/>
  <c r="C279" i="7"/>
  <c r="B279" i="7"/>
  <c r="A279" i="7"/>
  <c r="E278" i="7"/>
  <c r="D278" i="7"/>
  <c r="C278" i="7"/>
  <c r="B278" i="7"/>
  <c r="A278" i="7"/>
  <c r="E277" i="7"/>
  <c r="D277" i="7"/>
  <c r="C277" i="7"/>
  <c r="B277" i="7"/>
  <c r="A277" i="7"/>
  <c r="E276" i="7"/>
  <c r="D276" i="7"/>
  <c r="C276" i="7"/>
  <c r="B276" i="7"/>
  <c r="A276" i="7"/>
  <c r="E275" i="7"/>
  <c r="D275" i="7"/>
  <c r="C275" i="7"/>
  <c r="B275" i="7"/>
  <c r="A275" i="7"/>
  <c r="E274" i="7"/>
  <c r="D274" i="7"/>
  <c r="C274" i="7"/>
  <c r="B274" i="7"/>
  <c r="A274" i="7"/>
  <c r="E273" i="7"/>
  <c r="D273" i="7"/>
  <c r="C273" i="7"/>
  <c r="B273" i="7"/>
  <c r="A273" i="7"/>
  <c r="E272" i="7"/>
  <c r="D272" i="7"/>
  <c r="C272" i="7"/>
  <c r="B272" i="7"/>
  <c r="A272" i="7"/>
  <c r="E271" i="7"/>
  <c r="D271" i="7"/>
  <c r="C271" i="7"/>
  <c r="B271" i="7"/>
  <c r="A271" i="7"/>
  <c r="E270" i="7"/>
  <c r="D270" i="7"/>
  <c r="C270" i="7"/>
  <c r="B270" i="7"/>
  <c r="A270" i="7"/>
  <c r="E269" i="7"/>
  <c r="D269" i="7"/>
  <c r="C269" i="7"/>
  <c r="B269" i="7"/>
  <c r="A269" i="7"/>
  <c r="E268" i="7"/>
  <c r="D268" i="7"/>
  <c r="C268" i="7"/>
  <c r="B268" i="7"/>
  <c r="A268" i="7"/>
  <c r="E267" i="7"/>
  <c r="D267" i="7"/>
  <c r="C267" i="7"/>
  <c r="B267" i="7"/>
  <c r="A267" i="7"/>
  <c r="E266" i="7"/>
  <c r="D266" i="7"/>
  <c r="C266" i="7"/>
  <c r="B266" i="7"/>
  <c r="A266" i="7"/>
  <c r="E265" i="7"/>
  <c r="D265" i="7"/>
  <c r="C265" i="7"/>
  <c r="B265" i="7"/>
  <c r="A265" i="7"/>
  <c r="E264" i="7"/>
  <c r="D264" i="7"/>
  <c r="C264" i="7"/>
  <c r="B264" i="7"/>
  <c r="A264" i="7"/>
  <c r="E263" i="7"/>
  <c r="D263" i="7"/>
  <c r="C263" i="7"/>
  <c r="B263" i="7"/>
  <c r="A263" i="7"/>
  <c r="E262" i="7"/>
  <c r="D262" i="7"/>
  <c r="C262" i="7"/>
  <c r="B262" i="7"/>
  <c r="A262" i="7"/>
  <c r="E261" i="7"/>
  <c r="D261" i="7"/>
  <c r="C261" i="7"/>
  <c r="B261" i="7"/>
  <c r="A261" i="7"/>
  <c r="E260" i="7"/>
  <c r="D260" i="7"/>
  <c r="C260" i="7"/>
  <c r="B260" i="7"/>
  <c r="A260" i="7"/>
  <c r="E259" i="7"/>
  <c r="D259" i="7"/>
  <c r="C259" i="7"/>
  <c r="B259" i="7"/>
  <c r="A259" i="7"/>
  <c r="E258" i="7"/>
  <c r="D258" i="7"/>
  <c r="C258" i="7"/>
  <c r="B258" i="7"/>
  <c r="A258" i="7"/>
  <c r="E257" i="7"/>
  <c r="D257" i="7"/>
  <c r="C257" i="7"/>
  <c r="B257" i="7"/>
  <c r="A257" i="7"/>
  <c r="E256" i="7"/>
  <c r="D256" i="7"/>
  <c r="C256" i="7"/>
  <c r="B256" i="7"/>
  <c r="A256" i="7"/>
  <c r="E255" i="7"/>
  <c r="D255" i="7"/>
  <c r="C255" i="7"/>
  <c r="B255" i="7"/>
  <c r="A255" i="7"/>
  <c r="E254" i="7"/>
  <c r="D254" i="7"/>
  <c r="C254" i="7"/>
  <c r="B254" i="7"/>
  <c r="A254" i="7"/>
  <c r="E253" i="7"/>
  <c r="D253" i="7"/>
  <c r="C253" i="7"/>
  <c r="B253" i="7"/>
  <c r="A253" i="7"/>
  <c r="E252" i="7"/>
  <c r="D252" i="7"/>
  <c r="C252" i="7"/>
  <c r="B252" i="7"/>
  <c r="A252" i="7"/>
  <c r="E251" i="7"/>
  <c r="D251" i="7"/>
  <c r="C251" i="7"/>
  <c r="B251" i="7"/>
  <c r="A251" i="7"/>
  <c r="E250" i="7"/>
  <c r="D250" i="7"/>
  <c r="C250" i="7"/>
  <c r="B250" i="7"/>
  <c r="A250" i="7"/>
  <c r="E249" i="7"/>
  <c r="D249" i="7"/>
  <c r="C249" i="7"/>
  <c r="B249" i="7"/>
  <c r="A249" i="7"/>
  <c r="E248" i="7"/>
  <c r="D248" i="7"/>
  <c r="C248" i="7"/>
  <c r="B248" i="7"/>
  <c r="A248" i="7"/>
  <c r="E247" i="7"/>
  <c r="D247" i="7"/>
  <c r="C247" i="7"/>
  <c r="B247" i="7"/>
  <c r="A247" i="7"/>
  <c r="E246" i="7"/>
  <c r="D246" i="7"/>
  <c r="C246" i="7"/>
  <c r="B246" i="7"/>
  <c r="A246" i="7"/>
  <c r="E245" i="7"/>
  <c r="D245" i="7"/>
  <c r="C245" i="7"/>
  <c r="B245" i="7"/>
  <c r="A245" i="7"/>
  <c r="E244" i="7"/>
  <c r="D244" i="7"/>
  <c r="C244" i="7"/>
  <c r="B244" i="7"/>
  <c r="A244" i="7"/>
  <c r="E243" i="7"/>
  <c r="D243" i="7"/>
  <c r="C243" i="7"/>
  <c r="B243" i="7"/>
  <c r="A243" i="7"/>
  <c r="E242" i="7"/>
  <c r="D242" i="7"/>
  <c r="C242" i="7"/>
  <c r="B242" i="7"/>
  <c r="A242" i="7"/>
  <c r="E241" i="7"/>
  <c r="D241" i="7"/>
  <c r="C241" i="7"/>
  <c r="B241" i="7"/>
  <c r="A241" i="7"/>
  <c r="E240" i="7"/>
  <c r="D240" i="7"/>
  <c r="C240" i="7"/>
  <c r="B240" i="7"/>
  <c r="A240" i="7"/>
  <c r="E239" i="7"/>
  <c r="D239" i="7"/>
  <c r="C239" i="7"/>
  <c r="B239" i="7"/>
  <c r="A239" i="7"/>
  <c r="E238" i="7"/>
  <c r="D238" i="7"/>
  <c r="C238" i="7"/>
  <c r="B238" i="7"/>
  <c r="A238" i="7"/>
  <c r="E237" i="7"/>
  <c r="D237" i="7"/>
  <c r="C237" i="7"/>
  <c r="B237" i="7"/>
  <c r="A237" i="7"/>
  <c r="E236" i="7"/>
  <c r="D236" i="7"/>
  <c r="C236" i="7"/>
  <c r="B236" i="7"/>
  <c r="A236" i="7"/>
  <c r="E235" i="7"/>
  <c r="D235" i="7"/>
  <c r="C235" i="7"/>
  <c r="B235" i="7"/>
  <c r="A235" i="7"/>
  <c r="E234" i="7"/>
  <c r="D234" i="7"/>
  <c r="C234" i="7"/>
  <c r="B234" i="7"/>
  <c r="A234" i="7"/>
  <c r="E233" i="7"/>
  <c r="D233" i="7"/>
  <c r="C233" i="7"/>
  <c r="B233" i="7"/>
  <c r="A233" i="7"/>
  <c r="E232" i="7"/>
  <c r="D232" i="7"/>
  <c r="C232" i="7"/>
  <c r="B232" i="7"/>
  <c r="A232" i="7"/>
  <c r="E231" i="7"/>
  <c r="D231" i="7"/>
  <c r="C231" i="7"/>
  <c r="B231" i="7"/>
  <c r="A231" i="7"/>
  <c r="E230" i="7"/>
  <c r="D230" i="7"/>
  <c r="C230" i="7"/>
  <c r="B230" i="7"/>
  <c r="A230" i="7"/>
  <c r="E229" i="7"/>
  <c r="D229" i="7"/>
  <c r="C229" i="7"/>
  <c r="B229" i="7"/>
  <c r="A229" i="7"/>
  <c r="E228" i="7"/>
  <c r="D228" i="7"/>
  <c r="C228" i="7"/>
  <c r="B228" i="7"/>
  <c r="A228" i="7"/>
  <c r="E227" i="7"/>
  <c r="D227" i="7"/>
  <c r="C227" i="7"/>
  <c r="B227" i="7"/>
  <c r="A227" i="7"/>
  <c r="E226" i="7"/>
  <c r="D226" i="7"/>
  <c r="C226" i="7"/>
  <c r="B226" i="7"/>
  <c r="A226" i="7"/>
  <c r="E225" i="7"/>
  <c r="D225" i="7"/>
  <c r="C225" i="7"/>
  <c r="B225" i="7"/>
  <c r="A225" i="7"/>
  <c r="E224" i="7"/>
  <c r="D224" i="7"/>
  <c r="C224" i="7"/>
  <c r="B224" i="7"/>
  <c r="A224" i="7"/>
  <c r="E223" i="7"/>
  <c r="D223" i="7"/>
  <c r="C223" i="7"/>
  <c r="B223" i="7"/>
  <c r="A223" i="7"/>
  <c r="E222" i="7"/>
  <c r="D222" i="7"/>
  <c r="C222" i="7"/>
  <c r="B222" i="7"/>
  <c r="A222" i="7"/>
  <c r="E221" i="7"/>
  <c r="D221" i="7"/>
  <c r="C221" i="7"/>
  <c r="B221" i="7"/>
  <c r="A221" i="7"/>
  <c r="E220" i="7"/>
  <c r="D220" i="7"/>
  <c r="C220" i="7"/>
  <c r="B220" i="7"/>
  <c r="A220" i="7"/>
  <c r="E219" i="7"/>
  <c r="D219" i="7"/>
  <c r="C219" i="7"/>
  <c r="B219" i="7"/>
  <c r="A219" i="7"/>
  <c r="E218" i="7"/>
  <c r="D218" i="7"/>
  <c r="C218" i="7"/>
  <c r="B218" i="7"/>
  <c r="A218" i="7"/>
  <c r="E217" i="7"/>
  <c r="D217" i="7"/>
  <c r="C217" i="7"/>
  <c r="B217" i="7"/>
  <c r="A217" i="7"/>
  <c r="E216" i="7"/>
  <c r="D216" i="7"/>
  <c r="C216" i="7"/>
  <c r="B216" i="7"/>
  <c r="A216" i="7"/>
  <c r="E215" i="7"/>
  <c r="D215" i="7"/>
  <c r="C215" i="7"/>
  <c r="B215" i="7"/>
  <c r="A215" i="7"/>
  <c r="E214" i="7"/>
  <c r="D214" i="7"/>
  <c r="C214" i="7"/>
  <c r="B214" i="7"/>
  <c r="A214" i="7"/>
  <c r="E213" i="7"/>
  <c r="D213" i="7"/>
  <c r="C213" i="7"/>
  <c r="B213" i="7"/>
  <c r="A213" i="7"/>
  <c r="E212" i="7"/>
  <c r="D212" i="7"/>
  <c r="C212" i="7"/>
  <c r="B212" i="7"/>
  <c r="A212" i="7"/>
  <c r="E211" i="7"/>
  <c r="D211" i="7"/>
  <c r="C211" i="7"/>
  <c r="B211" i="7"/>
  <c r="A211" i="7"/>
  <c r="E210" i="7"/>
  <c r="D210" i="7"/>
  <c r="C210" i="7"/>
  <c r="B210" i="7"/>
  <c r="A210" i="7"/>
  <c r="E209" i="7"/>
  <c r="D209" i="7"/>
  <c r="C209" i="7"/>
  <c r="B209" i="7"/>
  <c r="A209" i="7"/>
  <c r="E208" i="7"/>
  <c r="D208" i="7"/>
  <c r="C208" i="7"/>
  <c r="B208" i="7"/>
  <c r="A208" i="7"/>
  <c r="E207" i="7"/>
  <c r="D207" i="7"/>
  <c r="C207" i="7"/>
  <c r="B207" i="7"/>
  <c r="A207" i="7"/>
  <c r="E206" i="7"/>
  <c r="D206" i="7"/>
  <c r="C206" i="7"/>
  <c r="B206" i="7"/>
  <c r="A206" i="7"/>
  <c r="E205" i="7"/>
  <c r="D205" i="7"/>
  <c r="C205" i="7"/>
  <c r="B205" i="7"/>
  <c r="A205" i="7"/>
  <c r="E204" i="7"/>
  <c r="D204" i="7"/>
  <c r="C204" i="7"/>
  <c r="B204" i="7"/>
  <c r="A204" i="7"/>
  <c r="E203" i="7"/>
  <c r="D203" i="7"/>
  <c r="C203" i="7"/>
  <c r="B203" i="7"/>
  <c r="A203" i="7"/>
  <c r="E202" i="7"/>
  <c r="D202" i="7"/>
  <c r="C202" i="7"/>
  <c r="B202" i="7"/>
  <c r="A202" i="7"/>
  <c r="E201" i="7"/>
  <c r="D201" i="7"/>
  <c r="C201" i="7"/>
  <c r="B201" i="7"/>
  <c r="A201" i="7"/>
  <c r="E200" i="7"/>
  <c r="D200" i="7"/>
  <c r="C200" i="7"/>
  <c r="B200" i="7"/>
  <c r="A200" i="7"/>
  <c r="E199" i="7"/>
  <c r="D199" i="7"/>
  <c r="C199" i="7"/>
  <c r="B199" i="7"/>
  <c r="A199" i="7"/>
  <c r="E198" i="7"/>
  <c r="D198" i="7"/>
  <c r="C198" i="7"/>
  <c r="B198" i="7"/>
  <c r="A198" i="7"/>
  <c r="E197" i="7"/>
  <c r="D197" i="7"/>
  <c r="C197" i="7"/>
  <c r="B197" i="7"/>
  <c r="A197" i="7"/>
  <c r="E196" i="7"/>
  <c r="D196" i="7"/>
  <c r="C196" i="7"/>
  <c r="B196" i="7"/>
  <c r="A196" i="7"/>
  <c r="E195" i="7"/>
  <c r="D195" i="7"/>
  <c r="C195" i="7"/>
  <c r="B195" i="7"/>
  <c r="A195" i="7"/>
  <c r="E194" i="7"/>
  <c r="D194" i="7"/>
  <c r="C194" i="7"/>
  <c r="B194" i="7"/>
  <c r="A194" i="7"/>
  <c r="E193" i="7"/>
  <c r="D193" i="7"/>
  <c r="C193" i="7"/>
  <c r="B193" i="7"/>
  <c r="A193" i="7"/>
  <c r="E192" i="7"/>
  <c r="D192" i="7"/>
  <c r="C192" i="7"/>
  <c r="B192" i="7"/>
  <c r="A192" i="7"/>
  <c r="E191" i="7"/>
  <c r="D191" i="7"/>
  <c r="C191" i="7"/>
  <c r="B191" i="7"/>
  <c r="A191" i="7"/>
  <c r="E190" i="7"/>
  <c r="D190" i="7"/>
  <c r="C190" i="7"/>
  <c r="B190" i="7"/>
  <c r="A190" i="7"/>
  <c r="E189" i="7"/>
  <c r="D189" i="7"/>
  <c r="C189" i="7"/>
  <c r="B189" i="7"/>
  <c r="A189" i="7"/>
  <c r="E188" i="7"/>
  <c r="D188" i="7"/>
  <c r="C188" i="7"/>
  <c r="B188" i="7"/>
  <c r="A188" i="7"/>
  <c r="E187" i="7"/>
  <c r="D187" i="7"/>
  <c r="C187" i="7"/>
  <c r="B187" i="7"/>
  <c r="A187" i="7"/>
  <c r="E186" i="7"/>
  <c r="D186" i="7"/>
  <c r="C186" i="7"/>
  <c r="B186" i="7"/>
  <c r="A186" i="7"/>
  <c r="E185" i="7"/>
  <c r="D185" i="7"/>
  <c r="C185" i="7"/>
  <c r="B185" i="7"/>
  <c r="A185" i="7"/>
  <c r="E184" i="7"/>
  <c r="D184" i="7"/>
  <c r="C184" i="7"/>
  <c r="B184" i="7"/>
  <c r="A184" i="7"/>
  <c r="E183" i="7"/>
  <c r="D183" i="7"/>
  <c r="C183" i="7"/>
  <c r="B183" i="7"/>
  <c r="A183" i="7"/>
  <c r="E182" i="7"/>
  <c r="D182" i="7"/>
  <c r="C182" i="7"/>
  <c r="B182" i="7"/>
  <c r="A182" i="7"/>
  <c r="E181" i="7"/>
  <c r="D181" i="7"/>
  <c r="C181" i="7"/>
  <c r="B181" i="7"/>
  <c r="A181" i="7"/>
  <c r="E180" i="7"/>
  <c r="D180" i="7"/>
  <c r="C180" i="7"/>
  <c r="B180" i="7"/>
  <c r="A180" i="7"/>
  <c r="E179" i="7"/>
  <c r="D179" i="7"/>
  <c r="C179" i="7"/>
  <c r="B179" i="7"/>
  <c r="A179" i="7"/>
  <c r="E178" i="7"/>
  <c r="D178" i="7"/>
  <c r="C178" i="7"/>
  <c r="B178" i="7"/>
  <c r="A178" i="7"/>
  <c r="E177" i="7"/>
  <c r="D177" i="7"/>
  <c r="C177" i="7"/>
  <c r="B177" i="7"/>
  <c r="A177" i="7"/>
  <c r="E176" i="7"/>
  <c r="D176" i="7"/>
  <c r="C176" i="7"/>
  <c r="B176" i="7"/>
  <c r="A176" i="7"/>
  <c r="E175" i="7"/>
  <c r="D175" i="7"/>
  <c r="C175" i="7"/>
  <c r="B175" i="7"/>
  <c r="A175" i="7"/>
  <c r="E174" i="7"/>
  <c r="D174" i="7"/>
  <c r="C174" i="7"/>
  <c r="B174" i="7"/>
  <c r="A174" i="7"/>
  <c r="E173" i="7"/>
  <c r="D173" i="7"/>
  <c r="C173" i="7"/>
  <c r="B173" i="7"/>
  <c r="A173" i="7"/>
  <c r="E172" i="7"/>
  <c r="D172" i="7"/>
  <c r="C172" i="7"/>
  <c r="B172" i="7"/>
  <c r="A172" i="7"/>
  <c r="E171" i="7"/>
  <c r="D171" i="7"/>
  <c r="C171" i="7"/>
  <c r="B171" i="7"/>
  <c r="A171" i="7"/>
  <c r="E170" i="7"/>
  <c r="D170" i="7"/>
  <c r="C170" i="7"/>
  <c r="B170" i="7"/>
  <c r="A170" i="7"/>
  <c r="E169" i="7"/>
  <c r="D169" i="7"/>
  <c r="C169" i="7"/>
  <c r="B169" i="7"/>
  <c r="A169" i="7"/>
  <c r="E168" i="7"/>
  <c r="D168" i="7"/>
  <c r="C168" i="7"/>
  <c r="B168" i="7"/>
  <c r="A168" i="7"/>
  <c r="E167" i="7"/>
  <c r="D167" i="7"/>
  <c r="C167" i="7"/>
  <c r="B167" i="7"/>
  <c r="A167" i="7"/>
  <c r="E166" i="7"/>
  <c r="D166" i="7"/>
  <c r="C166" i="7"/>
  <c r="B166" i="7"/>
  <c r="A166" i="7"/>
  <c r="E165" i="7"/>
  <c r="D165" i="7"/>
  <c r="C165" i="7"/>
  <c r="B165" i="7"/>
  <c r="A165" i="7"/>
  <c r="E164" i="7"/>
  <c r="D164" i="7"/>
  <c r="C164" i="7"/>
  <c r="B164" i="7"/>
  <c r="A164" i="7"/>
  <c r="E163" i="7"/>
  <c r="D163" i="7"/>
  <c r="C163" i="7"/>
  <c r="B163" i="7"/>
  <c r="A163" i="7"/>
  <c r="E162" i="7"/>
  <c r="D162" i="7"/>
  <c r="C162" i="7"/>
  <c r="B162" i="7"/>
  <c r="A162" i="7"/>
  <c r="E161" i="7"/>
  <c r="D161" i="7"/>
  <c r="C161" i="7"/>
  <c r="B161" i="7"/>
  <c r="A161" i="7"/>
  <c r="E160" i="7"/>
  <c r="D160" i="7"/>
  <c r="C160" i="7"/>
  <c r="B160" i="7"/>
  <c r="A160" i="7"/>
  <c r="E159" i="7"/>
  <c r="D159" i="7"/>
  <c r="C159" i="7"/>
  <c r="B159" i="7"/>
  <c r="A159" i="7"/>
  <c r="E158" i="7"/>
  <c r="D158" i="7"/>
  <c r="C158" i="7"/>
  <c r="B158" i="7"/>
  <c r="A158" i="7"/>
  <c r="E157" i="7"/>
  <c r="D157" i="7"/>
  <c r="C157" i="7"/>
  <c r="B157" i="7"/>
  <c r="A157" i="7"/>
  <c r="E156" i="7"/>
  <c r="D156" i="7"/>
  <c r="C156" i="7"/>
  <c r="B156" i="7"/>
  <c r="A156" i="7"/>
  <c r="E155" i="7"/>
  <c r="D155" i="7"/>
  <c r="C155" i="7"/>
  <c r="B155" i="7"/>
  <c r="A155" i="7"/>
  <c r="E154" i="7"/>
  <c r="D154" i="7"/>
  <c r="C154" i="7"/>
  <c r="B154" i="7"/>
  <c r="A154" i="7"/>
  <c r="E153" i="7"/>
  <c r="D153" i="7"/>
  <c r="C153" i="7"/>
  <c r="B153" i="7"/>
  <c r="A153" i="7"/>
  <c r="E152" i="7"/>
  <c r="D152" i="7"/>
  <c r="C152" i="7"/>
  <c r="B152" i="7"/>
  <c r="A152" i="7"/>
  <c r="E151" i="7"/>
  <c r="D151" i="7"/>
  <c r="C151" i="7"/>
  <c r="B151" i="7"/>
  <c r="A151" i="7"/>
  <c r="E150" i="7"/>
  <c r="D150" i="7"/>
  <c r="C150" i="7"/>
  <c r="B150" i="7"/>
  <c r="A150" i="7"/>
  <c r="E149" i="7"/>
  <c r="D149" i="7"/>
  <c r="C149" i="7"/>
  <c r="B149" i="7"/>
  <c r="A149" i="7"/>
  <c r="E148" i="7"/>
  <c r="D148" i="7"/>
  <c r="C148" i="7"/>
  <c r="B148" i="7"/>
  <c r="A148" i="7"/>
  <c r="E147" i="7"/>
  <c r="D147" i="7"/>
  <c r="C147" i="7"/>
  <c r="B147" i="7"/>
  <c r="A147" i="7"/>
  <c r="E146" i="7"/>
  <c r="D146" i="7"/>
  <c r="C146" i="7"/>
  <c r="B146" i="7"/>
  <c r="A146" i="7"/>
  <c r="E145" i="7"/>
  <c r="D145" i="7"/>
  <c r="C145" i="7"/>
  <c r="B145" i="7"/>
  <c r="A145" i="7"/>
  <c r="E144" i="7"/>
  <c r="D144" i="7"/>
  <c r="C144" i="7"/>
  <c r="B144" i="7"/>
  <c r="A144" i="7"/>
  <c r="E143" i="7"/>
  <c r="D143" i="7"/>
  <c r="C143" i="7"/>
  <c r="B143" i="7"/>
  <c r="A143" i="7"/>
  <c r="E142" i="7"/>
  <c r="D142" i="7"/>
  <c r="C142" i="7"/>
  <c r="B142" i="7"/>
  <c r="A142" i="7"/>
  <c r="E141" i="7"/>
  <c r="D141" i="7"/>
  <c r="C141" i="7"/>
  <c r="B141" i="7"/>
  <c r="A141" i="7"/>
  <c r="E140" i="7"/>
  <c r="D140" i="7"/>
  <c r="C140" i="7"/>
  <c r="B140" i="7"/>
  <c r="A140" i="7"/>
  <c r="E139" i="7"/>
  <c r="D139" i="7"/>
  <c r="C139" i="7"/>
  <c r="B139" i="7"/>
  <c r="A139" i="7"/>
  <c r="E138" i="7"/>
  <c r="D138" i="7"/>
  <c r="C138" i="7"/>
  <c r="B138" i="7"/>
  <c r="A138" i="7"/>
  <c r="E137" i="7"/>
  <c r="D137" i="7"/>
  <c r="C137" i="7"/>
  <c r="B137" i="7"/>
  <c r="A137" i="7"/>
  <c r="E136" i="7"/>
  <c r="D136" i="7"/>
  <c r="C136" i="7"/>
  <c r="B136" i="7"/>
  <c r="A136" i="7"/>
  <c r="E135" i="7"/>
  <c r="D135" i="7"/>
  <c r="C135" i="7"/>
  <c r="B135" i="7"/>
  <c r="A135" i="7"/>
  <c r="E134" i="7"/>
  <c r="D134" i="7"/>
  <c r="C134" i="7"/>
  <c r="B134" i="7"/>
  <c r="A134" i="7"/>
  <c r="E133" i="7"/>
  <c r="D133" i="7"/>
  <c r="C133" i="7"/>
  <c r="B133" i="7"/>
  <c r="A133" i="7"/>
  <c r="E132" i="7"/>
  <c r="D132" i="7"/>
  <c r="C132" i="7"/>
  <c r="B132" i="7"/>
  <c r="A132" i="7"/>
  <c r="E131" i="7"/>
  <c r="D131" i="7"/>
  <c r="C131" i="7"/>
  <c r="B131" i="7"/>
  <c r="A131" i="7"/>
  <c r="E130" i="7"/>
  <c r="D130" i="7"/>
  <c r="C130" i="7"/>
  <c r="B130" i="7"/>
  <c r="A130" i="7"/>
  <c r="E129" i="7"/>
  <c r="D129" i="7"/>
  <c r="C129" i="7"/>
  <c r="B129" i="7"/>
  <c r="A129" i="7"/>
  <c r="E128" i="7"/>
  <c r="D128" i="7"/>
  <c r="C128" i="7"/>
  <c r="B128" i="7"/>
  <c r="A128" i="7"/>
  <c r="E127" i="7"/>
  <c r="D127" i="7"/>
  <c r="C127" i="7"/>
  <c r="B127" i="7"/>
  <c r="A127" i="7"/>
  <c r="E126" i="7"/>
  <c r="D126" i="7"/>
  <c r="C126" i="7"/>
  <c r="B126" i="7"/>
  <c r="A126" i="7"/>
  <c r="E125" i="7"/>
  <c r="D125" i="7"/>
  <c r="C125" i="7"/>
  <c r="B125" i="7"/>
  <c r="A125" i="7"/>
  <c r="E124" i="7"/>
  <c r="D124" i="7"/>
  <c r="C124" i="7"/>
  <c r="B124" i="7"/>
  <c r="A124" i="7"/>
  <c r="E123" i="7"/>
  <c r="D123" i="7"/>
  <c r="C123" i="7"/>
  <c r="B123" i="7"/>
  <c r="A123" i="7"/>
  <c r="E122" i="7"/>
  <c r="D122" i="7"/>
  <c r="C122" i="7"/>
  <c r="B122" i="7"/>
  <c r="A122" i="7"/>
  <c r="E121" i="7"/>
  <c r="D121" i="7"/>
  <c r="C121" i="7"/>
  <c r="B121" i="7"/>
  <c r="A121" i="7"/>
  <c r="E120" i="7"/>
  <c r="D120" i="7"/>
  <c r="C120" i="7"/>
  <c r="B120" i="7"/>
  <c r="A120" i="7"/>
  <c r="E119" i="7"/>
  <c r="D119" i="7"/>
  <c r="C119" i="7"/>
  <c r="B119" i="7"/>
  <c r="A119" i="7"/>
  <c r="E118" i="7"/>
  <c r="D118" i="7"/>
  <c r="C118" i="7"/>
  <c r="B118" i="7"/>
  <c r="A118" i="7"/>
  <c r="E117" i="7"/>
  <c r="D117" i="7"/>
  <c r="C117" i="7"/>
  <c r="B117" i="7"/>
  <c r="A117" i="7"/>
  <c r="E116" i="7"/>
  <c r="D116" i="7"/>
  <c r="C116" i="7"/>
  <c r="B116" i="7"/>
  <c r="A116" i="7"/>
  <c r="E115" i="7"/>
  <c r="D115" i="7"/>
  <c r="C115" i="7"/>
  <c r="B115" i="7"/>
  <c r="A115" i="7"/>
  <c r="E114" i="7"/>
  <c r="D114" i="7"/>
  <c r="C114" i="7"/>
  <c r="B114" i="7"/>
  <c r="A114" i="7"/>
  <c r="E113" i="7"/>
  <c r="D113" i="7"/>
  <c r="C113" i="7"/>
  <c r="B113" i="7"/>
  <c r="A113" i="7"/>
  <c r="E112" i="7"/>
  <c r="D112" i="7"/>
  <c r="C112" i="7"/>
  <c r="B112" i="7"/>
  <c r="A112" i="7"/>
  <c r="E111" i="7"/>
  <c r="D111" i="7"/>
  <c r="C111" i="7"/>
  <c r="B111" i="7"/>
  <c r="A111" i="7"/>
  <c r="E110" i="7"/>
  <c r="D110" i="7"/>
  <c r="C110" i="7"/>
  <c r="B110" i="7"/>
  <c r="A110" i="7"/>
  <c r="E109" i="7"/>
  <c r="D109" i="7"/>
  <c r="C109" i="7"/>
  <c r="B109" i="7"/>
  <c r="A109" i="7"/>
  <c r="E108" i="7"/>
  <c r="D108" i="7"/>
  <c r="C108" i="7"/>
  <c r="B108" i="7"/>
  <c r="A108" i="7"/>
  <c r="E107" i="7"/>
  <c r="J107" i="7" s="1"/>
  <c r="D107" i="7"/>
  <c r="I107" i="7" s="1"/>
  <c r="C107" i="7"/>
  <c r="H107" i="7" s="1"/>
  <c r="G107" i="7" s="1"/>
  <c r="B107" i="7"/>
  <c r="A107" i="7"/>
  <c r="E106" i="7"/>
  <c r="J106" i="7" s="1"/>
  <c r="D106" i="7"/>
  <c r="I106" i="7" s="1"/>
  <c r="C106" i="7"/>
  <c r="H106" i="7" s="1"/>
  <c r="G106" i="7" s="1"/>
  <c r="B106" i="7"/>
  <c r="A106" i="7"/>
  <c r="E105" i="7"/>
  <c r="J105" i="7" s="1"/>
  <c r="D105" i="7"/>
  <c r="I105" i="7" s="1"/>
  <c r="C105" i="7"/>
  <c r="H105" i="7" s="1"/>
  <c r="G105" i="7" s="1"/>
  <c r="B105" i="7"/>
  <c r="A105" i="7"/>
  <c r="E104" i="7"/>
  <c r="J104" i="7" s="1"/>
  <c r="D104" i="7"/>
  <c r="I104" i="7" s="1"/>
  <c r="C104" i="7"/>
  <c r="H104" i="7" s="1"/>
  <c r="G104" i="7" s="1"/>
  <c r="B104" i="7"/>
  <c r="A104" i="7"/>
  <c r="E103" i="7"/>
  <c r="J103" i="7" s="1"/>
  <c r="D103" i="7"/>
  <c r="I103" i="7" s="1"/>
  <c r="C103" i="7"/>
  <c r="H103" i="7" s="1"/>
  <c r="G103" i="7" s="1"/>
  <c r="B103" i="7"/>
  <c r="A103" i="7"/>
  <c r="E102" i="7"/>
  <c r="J102" i="7" s="1"/>
  <c r="D102" i="7"/>
  <c r="I102" i="7" s="1"/>
  <c r="C102" i="7"/>
  <c r="H102" i="7" s="1"/>
  <c r="G102" i="7" s="1"/>
  <c r="B102" i="7"/>
  <c r="A102" i="7"/>
  <c r="E101" i="7"/>
  <c r="J101" i="7" s="1"/>
  <c r="D101" i="7"/>
  <c r="I101" i="7" s="1"/>
  <c r="C101" i="7"/>
  <c r="H101" i="7" s="1"/>
  <c r="G101" i="7" s="1"/>
  <c r="B101" i="7"/>
  <c r="A101" i="7"/>
  <c r="E100" i="7"/>
  <c r="J100" i="7" s="1"/>
  <c r="D100" i="7"/>
  <c r="I100" i="7" s="1"/>
  <c r="C100" i="7"/>
  <c r="H100" i="7" s="1"/>
  <c r="G100" i="7" s="1"/>
  <c r="B100" i="7"/>
  <c r="A100" i="7"/>
  <c r="E99" i="7"/>
  <c r="J99" i="7" s="1"/>
  <c r="D99" i="7"/>
  <c r="I99" i="7" s="1"/>
  <c r="C99" i="7"/>
  <c r="H99" i="7" s="1"/>
  <c r="G99" i="7" s="1"/>
  <c r="B99" i="7"/>
  <c r="A99" i="7"/>
  <c r="E98" i="7"/>
  <c r="J98" i="7" s="1"/>
  <c r="D98" i="7"/>
  <c r="I98" i="7" s="1"/>
  <c r="C98" i="7"/>
  <c r="H98" i="7" s="1"/>
  <c r="G98" i="7" s="1"/>
  <c r="B98" i="7"/>
  <c r="A98" i="7"/>
  <c r="E97" i="7"/>
  <c r="J97" i="7" s="1"/>
  <c r="D97" i="7"/>
  <c r="I97" i="7" s="1"/>
  <c r="C97" i="7"/>
  <c r="H97" i="7" s="1"/>
  <c r="G97" i="7" s="1"/>
  <c r="B97" i="7"/>
  <c r="A97" i="7"/>
  <c r="E96" i="7"/>
  <c r="J96" i="7" s="1"/>
  <c r="D96" i="7"/>
  <c r="I96" i="7" s="1"/>
  <c r="C96" i="7"/>
  <c r="H96" i="7" s="1"/>
  <c r="G96" i="7" s="1"/>
  <c r="B96" i="7"/>
  <c r="A96" i="7"/>
  <c r="E95" i="7"/>
  <c r="J95" i="7" s="1"/>
  <c r="D95" i="7"/>
  <c r="I95" i="7" s="1"/>
  <c r="C95" i="7"/>
  <c r="H95" i="7" s="1"/>
  <c r="G95" i="7" s="1"/>
  <c r="B95" i="7"/>
  <c r="A95" i="7"/>
  <c r="E94" i="7"/>
  <c r="J94" i="7" s="1"/>
  <c r="D94" i="7"/>
  <c r="I94" i="7" s="1"/>
  <c r="C94" i="7"/>
  <c r="H94" i="7" s="1"/>
  <c r="G94" i="7" s="1"/>
  <c r="B94" i="7"/>
  <c r="A94" i="7"/>
  <c r="E93" i="7"/>
  <c r="J93" i="7" s="1"/>
  <c r="D93" i="7"/>
  <c r="I93" i="7" s="1"/>
  <c r="C93" i="7"/>
  <c r="H93" i="7" s="1"/>
  <c r="G93" i="7" s="1"/>
  <c r="B93" i="7"/>
  <c r="A93" i="7"/>
  <c r="E92" i="7"/>
  <c r="J92" i="7" s="1"/>
  <c r="D92" i="7"/>
  <c r="I92" i="7" s="1"/>
  <c r="C92" i="7"/>
  <c r="H92" i="7" s="1"/>
  <c r="G92" i="7" s="1"/>
  <c r="B92" i="7"/>
  <c r="A92" i="7"/>
  <c r="E91" i="7"/>
  <c r="J91" i="7" s="1"/>
  <c r="D91" i="7"/>
  <c r="I91" i="7" s="1"/>
  <c r="C91" i="7"/>
  <c r="H91" i="7" s="1"/>
  <c r="G91" i="7" s="1"/>
  <c r="B91" i="7"/>
  <c r="A91" i="7"/>
  <c r="E90" i="7"/>
  <c r="J90" i="7" s="1"/>
  <c r="D90" i="7"/>
  <c r="I90" i="7" s="1"/>
  <c r="C90" i="7"/>
  <c r="H90" i="7" s="1"/>
  <c r="G90" i="7" s="1"/>
  <c r="B90" i="7"/>
  <c r="A90" i="7"/>
  <c r="E89" i="7"/>
  <c r="J89" i="7" s="1"/>
  <c r="D89" i="7"/>
  <c r="I89" i="7" s="1"/>
  <c r="C89" i="7"/>
  <c r="H89" i="7" s="1"/>
  <c r="G89" i="7" s="1"/>
  <c r="B89" i="7"/>
  <c r="A89" i="7"/>
  <c r="E88" i="7"/>
  <c r="J88" i="7" s="1"/>
  <c r="D88" i="7"/>
  <c r="I88" i="7" s="1"/>
  <c r="C88" i="7"/>
  <c r="H88" i="7" s="1"/>
  <c r="G88" i="7" s="1"/>
  <c r="B88" i="7"/>
  <c r="A88" i="7"/>
  <c r="E87" i="7"/>
  <c r="J87" i="7" s="1"/>
  <c r="D87" i="7"/>
  <c r="I87" i="7" s="1"/>
  <c r="C87" i="7"/>
  <c r="H87" i="7" s="1"/>
  <c r="G87" i="7" s="1"/>
  <c r="B87" i="7"/>
  <c r="A87" i="7"/>
  <c r="E86" i="7"/>
  <c r="J86" i="7" s="1"/>
  <c r="D86" i="7"/>
  <c r="I86" i="7" s="1"/>
  <c r="C86" i="7"/>
  <c r="H86" i="7" s="1"/>
  <c r="G86" i="7" s="1"/>
  <c r="B86" i="7"/>
  <c r="A86" i="7"/>
  <c r="E85" i="7"/>
  <c r="J85" i="7" s="1"/>
  <c r="D85" i="7"/>
  <c r="I85" i="7" s="1"/>
  <c r="C85" i="7"/>
  <c r="H85" i="7" s="1"/>
  <c r="G85" i="7" s="1"/>
  <c r="B85" i="7"/>
  <c r="A85" i="7"/>
  <c r="E84" i="7"/>
  <c r="J84" i="7" s="1"/>
  <c r="D84" i="7"/>
  <c r="I84" i="7" s="1"/>
  <c r="C84" i="7"/>
  <c r="H84" i="7" s="1"/>
  <c r="G84" i="7" s="1"/>
  <c r="B84" i="7"/>
  <c r="A84" i="7"/>
  <c r="E83" i="7"/>
  <c r="J83" i="7" s="1"/>
  <c r="D83" i="7"/>
  <c r="I83" i="7" s="1"/>
  <c r="C83" i="7"/>
  <c r="H83" i="7" s="1"/>
  <c r="G83" i="7" s="1"/>
  <c r="B83" i="7"/>
  <c r="A83" i="7"/>
  <c r="E82" i="7"/>
  <c r="J82" i="7" s="1"/>
  <c r="D82" i="7"/>
  <c r="I82" i="7" s="1"/>
  <c r="C82" i="7"/>
  <c r="H82" i="7" s="1"/>
  <c r="G82" i="7" s="1"/>
  <c r="B82" i="7"/>
  <c r="A82" i="7"/>
  <c r="E81" i="7"/>
  <c r="J81" i="7" s="1"/>
  <c r="D81" i="7"/>
  <c r="I81" i="7" s="1"/>
  <c r="C81" i="7"/>
  <c r="H81" i="7" s="1"/>
  <c r="G81" i="7" s="1"/>
  <c r="B81" i="7"/>
  <c r="A81" i="7"/>
  <c r="E80" i="7"/>
  <c r="J80" i="7" s="1"/>
  <c r="D80" i="7"/>
  <c r="I80" i="7" s="1"/>
  <c r="C80" i="7"/>
  <c r="H80" i="7" s="1"/>
  <c r="G80" i="7" s="1"/>
  <c r="B80" i="7"/>
  <c r="A80" i="7"/>
  <c r="E79" i="7"/>
  <c r="J79" i="7" s="1"/>
  <c r="D79" i="7"/>
  <c r="I79" i="7" s="1"/>
  <c r="C79" i="7"/>
  <c r="H79" i="7" s="1"/>
  <c r="G79" i="7" s="1"/>
  <c r="B79" i="7"/>
  <c r="A79" i="7"/>
  <c r="E78" i="7"/>
  <c r="J78" i="7" s="1"/>
  <c r="D78" i="7"/>
  <c r="I78" i="7" s="1"/>
  <c r="C78" i="7"/>
  <c r="H78" i="7" s="1"/>
  <c r="G78" i="7" s="1"/>
  <c r="B78" i="7"/>
  <c r="A78" i="7"/>
  <c r="E77" i="7"/>
  <c r="J77" i="7" s="1"/>
  <c r="D77" i="7"/>
  <c r="I77" i="7" s="1"/>
  <c r="C77" i="7"/>
  <c r="H77" i="7" s="1"/>
  <c r="G77" i="7" s="1"/>
  <c r="B77" i="7"/>
  <c r="A77" i="7"/>
  <c r="E76" i="7"/>
  <c r="J76" i="7" s="1"/>
  <c r="D76" i="7"/>
  <c r="I76" i="7" s="1"/>
  <c r="C76" i="7"/>
  <c r="H76" i="7" s="1"/>
  <c r="G76" i="7" s="1"/>
  <c r="B76" i="7"/>
  <c r="A76" i="7"/>
  <c r="E75" i="7"/>
  <c r="J75" i="7" s="1"/>
  <c r="D75" i="7"/>
  <c r="I75" i="7" s="1"/>
  <c r="C75" i="7"/>
  <c r="H75" i="7" s="1"/>
  <c r="G75" i="7" s="1"/>
  <c r="B75" i="7"/>
  <c r="A75" i="7"/>
  <c r="E74" i="7"/>
  <c r="J74" i="7" s="1"/>
  <c r="D74" i="7"/>
  <c r="I74" i="7" s="1"/>
  <c r="C74" i="7"/>
  <c r="H74" i="7" s="1"/>
  <c r="G74" i="7" s="1"/>
  <c r="B74" i="7"/>
  <c r="A74" i="7"/>
  <c r="E73" i="7"/>
  <c r="J73" i="7" s="1"/>
  <c r="D73" i="7"/>
  <c r="I73" i="7" s="1"/>
  <c r="C73" i="7"/>
  <c r="H73" i="7" s="1"/>
  <c r="G73" i="7" s="1"/>
  <c r="B73" i="7"/>
  <c r="A73" i="7"/>
  <c r="E72" i="7"/>
  <c r="J72" i="7" s="1"/>
  <c r="D72" i="7"/>
  <c r="I72" i="7" s="1"/>
  <c r="C72" i="7"/>
  <c r="H72" i="7" s="1"/>
  <c r="G72" i="7" s="1"/>
  <c r="B72" i="7"/>
  <c r="A72" i="7"/>
  <c r="E71" i="7"/>
  <c r="J71" i="7" s="1"/>
  <c r="D71" i="7"/>
  <c r="I71" i="7" s="1"/>
  <c r="C71" i="7"/>
  <c r="H71" i="7" s="1"/>
  <c r="G71" i="7" s="1"/>
  <c r="B71" i="7"/>
  <c r="A71" i="7"/>
  <c r="E70" i="7"/>
  <c r="J70" i="7" s="1"/>
  <c r="D70" i="7"/>
  <c r="I70" i="7" s="1"/>
  <c r="C70" i="7"/>
  <c r="H70" i="7" s="1"/>
  <c r="G70" i="7" s="1"/>
  <c r="B70" i="7"/>
  <c r="A70" i="7"/>
  <c r="E69" i="7"/>
  <c r="J69" i="7" s="1"/>
  <c r="D69" i="7"/>
  <c r="I69" i="7" s="1"/>
  <c r="C69" i="7"/>
  <c r="H69" i="7" s="1"/>
  <c r="G69" i="7" s="1"/>
  <c r="B69" i="7"/>
  <c r="A69" i="7"/>
  <c r="E68" i="7"/>
  <c r="J68" i="7" s="1"/>
  <c r="D68" i="7"/>
  <c r="I68" i="7" s="1"/>
  <c r="C68" i="7"/>
  <c r="H68" i="7" s="1"/>
  <c r="G68" i="7" s="1"/>
  <c r="B68" i="7"/>
  <c r="A68" i="7"/>
  <c r="E67" i="7"/>
  <c r="J67" i="7" s="1"/>
  <c r="D67" i="7"/>
  <c r="I67" i="7" s="1"/>
  <c r="C67" i="7"/>
  <c r="H67" i="7" s="1"/>
  <c r="G67" i="7" s="1"/>
  <c r="B67" i="7"/>
  <c r="A67" i="7"/>
  <c r="E66" i="7"/>
  <c r="J66" i="7" s="1"/>
  <c r="D66" i="7"/>
  <c r="I66" i="7" s="1"/>
  <c r="C66" i="7"/>
  <c r="H66" i="7" s="1"/>
  <c r="G66" i="7" s="1"/>
  <c r="B66" i="7"/>
  <c r="A66" i="7"/>
  <c r="E65" i="7"/>
  <c r="J65" i="7" s="1"/>
  <c r="D65" i="7"/>
  <c r="I65" i="7" s="1"/>
  <c r="C65" i="7"/>
  <c r="H65" i="7" s="1"/>
  <c r="G65" i="7" s="1"/>
  <c r="B65" i="7"/>
  <c r="A65" i="7"/>
  <c r="E64" i="7"/>
  <c r="J64" i="7" s="1"/>
  <c r="D64" i="7"/>
  <c r="I64" i="7" s="1"/>
  <c r="C64" i="7"/>
  <c r="H64" i="7" s="1"/>
  <c r="G64" i="7" s="1"/>
  <c r="B64" i="7"/>
  <c r="A64" i="7"/>
  <c r="E63" i="7"/>
  <c r="J63" i="7" s="1"/>
  <c r="D63" i="7"/>
  <c r="I63" i="7" s="1"/>
  <c r="C63" i="7"/>
  <c r="H63" i="7" s="1"/>
  <c r="G63" i="7" s="1"/>
  <c r="B63" i="7"/>
  <c r="A63" i="7"/>
  <c r="E62" i="7"/>
  <c r="J62" i="7" s="1"/>
  <c r="D62" i="7"/>
  <c r="I62" i="7" s="1"/>
  <c r="C62" i="7"/>
  <c r="H62" i="7" s="1"/>
  <c r="G62" i="7" s="1"/>
  <c r="B62" i="7"/>
  <c r="A62" i="7"/>
  <c r="E61" i="7"/>
  <c r="J61" i="7" s="1"/>
  <c r="D61" i="7"/>
  <c r="I61" i="7" s="1"/>
  <c r="C61" i="7"/>
  <c r="H61" i="7" s="1"/>
  <c r="G61" i="7" s="1"/>
  <c r="B61" i="7"/>
  <c r="A61" i="7"/>
  <c r="E60" i="7"/>
  <c r="J60" i="7" s="1"/>
  <c r="D60" i="7"/>
  <c r="I60" i="7" s="1"/>
  <c r="C60" i="7"/>
  <c r="H60" i="7" s="1"/>
  <c r="G60" i="7" s="1"/>
  <c r="B60" i="7"/>
  <c r="A60" i="7"/>
  <c r="E59" i="7"/>
  <c r="J59" i="7" s="1"/>
  <c r="D59" i="7"/>
  <c r="I59" i="7" s="1"/>
  <c r="C59" i="7"/>
  <c r="H59" i="7" s="1"/>
  <c r="G59" i="7" s="1"/>
  <c r="B59" i="7"/>
  <c r="A59" i="7"/>
  <c r="E58" i="7"/>
  <c r="J58" i="7" s="1"/>
  <c r="D58" i="7"/>
  <c r="I58" i="7" s="1"/>
  <c r="C58" i="7"/>
  <c r="H58" i="7" s="1"/>
  <c r="G58" i="7" s="1"/>
  <c r="B58" i="7"/>
  <c r="A58" i="7"/>
  <c r="E57" i="7"/>
  <c r="J57" i="7" s="1"/>
  <c r="D57" i="7"/>
  <c r="I57" i="7" s="1"/>
  <c r="C57" i="7"/>
  <c r="H57" i="7" s="1"/>
  <c r="G57" i="7" s="1"/>
  <c r="B57" i="7"/>
  <c r="A57" i="7"/>
  <c r="E56" i="7"/>
  <c r="J56" i="7" s="1"/>
  <c r="D56" i="7"/>
  <c r="I56" i="7" s="1"/>
  <c r="C56" i="7"/>
  <c r="H56" i="7" s="1"/>
  <c r="G56" i="7" s="1"/>
  <c r="B56" i="7"/>
  <c r="A56" i="7"/>
  <c r="E55" i="7"/>
  <c r="J55" i="7" s="1"/>
  <c r="D55" i="7"/>
  <c r="I55" i="7" s="1"/>
  <c r="C55" i="7"/>
  <c r="H55" i="7" s="1"/>
  <c r="G55" i="7" s="1"/>
  <c r="B55" i="7"/>
  <c r="A55" i="7"/>
  <c r="E54" i="7"/>
  <c r="J54" i="7" s="1"/>
  <c r="D54" i="7"/>
  <c r="I54" i="7" s="1"/>
  <c r="C54" i="7"/>
  <c r="H54" i="7" s="1"/>
  <c r="G54" i="7" s="1"/>
  <c r="B54" i="7"/>
  <c r="A54" i="7"/>
  <c r="E53" i="7"/>
  <c r="J53" i="7" s="1"/>
  <c r="D53" i="7"/>
  <c r="I53" i="7" s="1"/>
  <c r="C53" i="7"/>
  <c r="H53" i="7" s="1"/>
  <c r="G53" i="7" s="1"/>
  <c r="B53" i="7"/>
  <c r="A53" i="7"/>
  <c r="E52" i="7"/>
  <c r="J52" i="7" s="1"/>
  <c r="D52" i="7"/>
  <c r="I52" i="7" s="1"/>
  <c r="C52" i="7"/>
  <c r="H52" i="7" s="1"/>
  <c r="G52" i="7" s="1"/>
  <c r="B52" i="7"/>
  <c r="A52" i="7"/>
  <c r="E51" i="7"/>
  <c r="J51" i="7" s="1"/>
  <c r="D51" i="7"/>
  <c r="I51" i="7" s="1"/>
  <c r="C51" i="7"/>
  <c r="H51" i="7" s="1"/>
  <c r="G51" i="7" s="1"/>
  <c r="B51" i="7"/>
  <c r="A51" i="7"/>
  <c r="E50" i="7"/>
  <c r="J50" i="7" s="1"/>
  <c r="D50" i="7"/>
  <c r="I50" i="7" s="1"/>
  <c r="C50" i="7"/>
  <c r="H50" i="7" s="1"/>
  <c r="G50" i="7" s="1"/>
  <c r="B50" i="7"/>
  <c r="A50" i="7"/>
  <c r="E49" i="7"/>
  <c r="J49" i="7" s="1"/>
  <c r="D49" i="7"/>
  <c r="I49" i="7" s="1"/>
  <c r="C49" i="7"/>
  <c r="H49" i="7" s="1"/>
  <c r="G49" i="7" s="1"/>
  <c r="B49" i="7"/>
  <c r="A49" i="7"/>
  <c r="E48" i="7"/>
  <c r="J48" i="7" s="1"/>
  <c r="D48" i="7"/>
  <c r="I48" i="7" s="1"/>
  <c r="C48" i="7"/>
  <c r="H48" i="7" s="1"/>
  <c r="G48" i="7" s="1"/>
  <c r="B48" i="7"/>
  <c r="A48" i="7"/>
  <c r="E47" i="7"/>
  <c r="J47" i="7" s="1"/>
  <c r="D47" i="7"/>
  <c r="I47" i="7" s="1"/>
  <c r="C47" i="7"/>
  <c r="H47" i="7" s="1"/>
  <c r="G47" i="7" s="1"/>
  <c r="B47" i="7"/>
  <c r="A47" i="7"/>
  <c r="E46" i="7"/>
  <c r="J46" i="7" s="1"/>
  <c r="D46" i="7"/>
  <c r="I46" i="7" s="1"/>
  <c r="C46" i="7"/>
  <c r="H46" i="7" s="1"/>
  <c r="G46" i="7" s="1"/>
  <c r="B46" i="7"/>
  <c r="A46" i="7"/>
  <c r="E45" i="7"/>
  <c r="J45" i="7" s="1"/>
  <c r="D45" i="7"/>
  <c r="I45" i="7" s="1"/>
  <c r="C45" i="7"/>
  <c r="H45" i="7" s="1"/>
  <c r="G45" i="7" s="1"/>
  <c r="B45" i="7"/>
  <c r="A45" i="7"/>
  <c r="E44" i="7"/>
  <c r="J44" i="7" s="1"/>
  <c r="D44" i="7"/>
  <c r="I44" i="7" s="1"/>
  <c r="C44" i="7"/>
  <c r="H44" i="7" s="1"/>
  <c r="G44" i="7" s="1"/>
  <c r="B44" i="7"/>
  <c r="A44" i="7"/>
  <c r="E43" i="7"/>
  <c r="J43" i="7" s="1"/>
  <c r="D43" i="7"/>
  <c r="I43" i="7" s="1"/>
  <c r="C43" i="7"/>
  <c r="H43" i="7" s="1"/>
  <c r="G43" i="7" s="1"/>
  <c r="B43" i="7"/>
  <c r="A43" i="7"/>
  <c r="E42" i="7"/>
  <c r="J42" i="7" s="1"/>
  <c r="D42" i="7"/>
  <c r="I42" i="7" s="1"/>
  <c r="C42" i="7"/>
  <c r="H42" i="7" s="1"/>
  <c r="G42" i="7" s="1"/>
  <c r="B42" i="7"/>
  <c r="A42" i="7"/>
  <c r="E41" i="7"/>
  <c r="J41" i="7" s="1"/>
  <c r="D41" i="7"/>
  <c r="I41" i="7" s="1"/>
  <c r="C41" i="7"/>
  <c r="H41" i="7" s="1"/>
  <c r="G41" i="7" s="1"/>
  <c r="B41" i="7"/>
  <c r="A41" i="7"/>
  <c r="E40" i="7"/>
  <c r="J40" i="7" s="1"/>
  <c r="D40" i="7"/>
  <c r="I40" i="7" s="1"/>
  <c r="C40" i="7"/>
  <c r="H40" i="7" s="1"/>
  <c r="G40" i="7" s="1"/>
  <c r="B40" i="7"/>
  <c r="A40" i="7"/>
  <c r="E39" i="7"/>
  <c r="J39" i="7" s="1"/>
  <c r="D39" i="7"/>
  <c r="I39" i="7" s="1"/>
  <c r="C39" i="7"/>
  <c r="H39" i="7" s="1"/>
  <c r="G39" i="7" s="1"/>
  <c r="B39" i="7"/>
  <c r="A39" i="7"/>
  <c r="E38" i="7"/>
  <c r="J38" i="7" s="1"/>
  <c r="D38" i="7"/>
  <c r="I38" i="7" s="1"/>
  <c r="C38" i="7"/>
  <c r="H38" i="7" s="1"/>
  <c r="G38" i="7" s="1"/>
  <c r="B38" i="7"/>
  <c r="A38" i="7"/>
  <c r="E37" i="7"/>
  <c r="J37" i="7" s="1"/>
  <c r="D37" i="7"/>
  <c r="I37" i="7" s="1"/>
  <c r="C37" i="7"/>
  <c r="H37" i="7" s="1"/>
  <c r="G37" i="7" s="1"/>
  <c r="B37" i="7"/>
  <c r="A37" i="7"/>
  <c r="E36" i="7"/>
  <c r="J36" i="7" s="1"/>
  <c r="D36" i="7"/>
  <c r="I36" i="7" s="1"/>
  <c r="C36" i="7"/>
  <c r="H36" i="7" s="1"/>
  <c r="G36" i="7" s="1"/>
  <c r="B36" i="7"/>
  <c r="A36" i="7"/>
  <c r="E35" i="7"/>
  <c r="J35" i="7" s="1"/>
  <c r="D35" i="7"/>
  <c r="I35" i="7" s="1"/>
  <c r="C35" i="7"/>
  <c r="H35" i="7" s="1"/>
  <c r="G35" i="7" s="1"/>
  <c r="B35" i="7"/>
  <c r="A35" i="7"/>
  <c r="E34" i="7"/>
  <c r="J34" i="7" s="1"/>
  <c r="D34" i="7"/>
  <c r="I34" i="7" s="1"/>
  <c r="C34" i="7"/>
  <c r="H34" i="7" s="1"/>
  <c r="G34" i="7" s="1"/>
  <c r="B34" i="7"/>
  <c r="A34" i="7"/>
  <c r="E33" i="7"/>
  <c r="J33" i="7" s="1"/>
  <c r="D33" i="7"/>
  <c r="I33" i="7" s="1"/>
  <c r="C33" i="7"/>
  <c r="H33" i="7" s="1"/>
  <c r="G33" i="7" s="1"/>
  <c r="B33" i="7"/>
  <c r="A33" i="7"/>
  <c r="E32" i="7"/>
  <c r="J32" i="7" s="1"/>
  <c r="D32" i="7"/>
  <c r="I32" i="7" s="1"/>
  <c r="C32" i="7"/>
  <c r="H32" i="7" s="1"/>
  <c r="G32" i="7" s="1"/>
  <c r="B32" i="7"/>
  <c r="A32" i="7"/>
  <c r="E31" i="7"/>
  <c r="J31" i="7" s="1"/>
  <c r="D31" i="7"/>
  <c r="I31" i="7" s="1"/>
  <c r="C31" i="7"/>
  <c r="H31" i="7" s="1"/>
  <c r="G31" i="7" s="1"/>
  <c r="B31" i="7"/>
  <c r="A31" i="7"/>
  <c r="E30" i="7"/>
  <c r="J30" i="7" s="1"/>
  <c r="D30" i="7"/>
  <c r="I30" i="7" s="1"/>
  <c r="C30" i="7"/>
  <c r="H30" i="7" s="1"/>
  <c r="G30" i="7" s="1"/>
  <c r="B30" i="7"/>
  <c r="A30" i="7"/>
  <c r="E29" i="7"/>
  <c r="J29" i="7" s="1"/>
  <c r="D29" i="7"/>
  <c r="I29" i="7" s="1"/>
  <c r="C29" i="7"/>
  <c r="H29" i="7" s="1"/>
  <c r="G29" i="7" s="1"/>
  <c r="B29" i="7"/>
  <c r="A29" i="7"/>
  <c r="E28" i="7"/>
  <c r="J28" i="7" s="1"/>
  <c r="D28" i="7"/>
  <c r="I28" i="7" s="1"/>
  <c r="C28" i="7"/>
  <c r="H28" i="7" s="1"/>
  <c r="G28" i="7" s="1"/>
  <c r="B28" i="7"/>
  <c r="A28" i="7"/>
  <c r="E27" i="7"/>
  <c r="J27" i="7" s="1"/>
  <c r="D27" i="7"/>
  <c r="I27" i="7" s="1"/>
  <c r="C27" i="7"/>
  <c r="H27" i="7" s="1"/>
  <c r="G27" i="7" s="1"/>
  <c r="B27" i="7"/>
  <c r="A27" i="7"/>
  <c r="E26" i="7"/>
  <c r="J26" i="7" s="1"/>
  <c r="D26" i="7"/>
  <c r="I26" i="7" s="1"/>
  <c r="C26" i="7"/>
  <c r="H26" i="7" s="1"/>
  <c r="G26" i="7" s="1"/>
  <c r="B26" i="7"/>
  <c r="A26" i="7"/>
  <c r="E25" i="7"/>
  <c r="J25" i="7" s="1"/>
  <c r="D25" i="7"/>
  <c r="I25" i="7" s="1"/>
  <c r="C25" i="7"/>
  <c r="H25" i="7" s="1"/>
  <c r="G25" i="7" s="1"/>
  <c r="B25" i="7"/>
  <c r="A25" i="7"/>
  <c r="E24" i="7"/>
  <c r="J24" i="7" s="1"/>
  <c r="D24" i="7"/>
  <c r="I24" i="7" s="1"/>
  <c r="C24" i="7"/>
  <c r="H24" i="7" s="1"/>
  <c r="G24" i="7" s="1"/>
  <c r="B24" i="7"/>
  <c r="A24" i="7"/>
  <c r="E23" i="7"/>
  <c r="J23" i="7" s="1"/>
  <c r="D23" i="7"/>
  <c r="I23" i="7" s="1"/>
  <c r="C23" i="7"/>
  <c r="H23" i="7" s="1"/>
  <c r="G23" i="7" s="1"/>
  <c r="B23" i="7"/>
  <c r="A23" i="7"/>
  <c r="E22" i="7"/>
  <c r="J22" i="7" s="1"/>
  <c r="D22" i="7"/>
  <c r="I22" i="7" s="1"/>
  <c r="C22" i="7"/>
  <c r="H22" i="7" s="1"/>
  <c r="G22" i="7" s="1"/>
  <c r="B22" i="7"/>
  <c r="A22" i="7"/>
  <c r="E21" i="7"/>
  <c r="J21" i="7" s="1"/>
  <c r="D21" i="7"/>
  <c r="I21" i="7" s="1"/>
  <c r="C21" i="7"/>
  <c r="H21" i="7" s="1"/>
  <c r="G21" i="7" s="1"/>
  <c r="B21" i="7"/>
  <c r="A21" i="7"/>
  <c r="E20" i="7"/>
  <c r="J20" i="7" s="1"/>
  <c r="D20" i="7"/>
  <c r="I20" i="7" s="1"/>
  <c r="C20" i="7"/>
  <c r="H20" i="7" s="1"/>
  <c r="G20" i="7" s="1"/>
  <c r="B20" i="7"/>
  <c r="A20" i="7"/>
  <c r="E19" i="7"/>
  <c r="J19" i="7" s="1"/>
  <c r="D19" i="7"/>
  <c r="I19" i="7" s="1"/>
  <c r="C19" i="7"/>
  <c r="H19" i="7" s="1"/>
  <c r="G19" i="7" s="1"/>
  <c r="B19" i="7"/>
  <c r="A19" i="7"/>
  <c r="E18" i="7"/>
  <c r="J18" i="7" s="1"/>
  <c r="D18" i="7"/>
  <c r="I18" i="7" s="1"/>
  <c r="C18" i="7"/>
  <c r="H18" i="7" s="1"/>
  <c r="G18" i="7" s="1"/>
  <c r="B18" i="7"/>
  <c r="A18" i="7"/>
  <c r="E17" i="7"/>
  <c r="J17" i="7" s="1"/>
  <c r="D17" i="7"/>
  <c r="I17" i="7" s="1"/>
  <c r="C17" i="7"/>
  <c r="H17" i="7" s="1"/>
  <c r="G17" i="7" s="1"/>
  <c r="B17" i="7"/>
  <c r="A17" i="7"/>
  <c r="E16" i="7"/>
  <c r="J16" i="7" s="1"/>
  <c r="D16" i="7"/>
  <c r="I16" i="7" s="1"/>
  <c r="C16" i="7"/>
  <c r="H16" i="7" s="1"/>
  <c r="G16" i="7" s="1"/>
  <c r="B16" i="7"/>
  <c r="A16" i="7"/>
  <c r="E15" i="7"/>
  <c r="J15" i="7" s="1"/>
  <c r="D15" i="7"/>
  <c r="I15" i="7" s="1"/>
  <c r="C15" i="7"/>
  <c r="H15" i="7" s="1"/>
  <c r="G15" i="7" s="1"/>
  <c r="B15" i="7"/>
  <c r="A15" i="7"/>
  <c r="E14" i="7"/>
  <c r="J14" i="7" s="1"/>
  <c r="D14" i="7"/>
  <c r="I14" i="7" s="1"/>
  <c r="C14" i="7"/>
  <c r="H14" i="7" s="1"/>
  <c r="G14" i="7" s="1"/>
  <c r="B14" i="7"/>
  <c r="A14" i="7"/>
  <c r="E13" i="7"/>
  <c r="J13" i="7" s="1"/>
  <c r="D13" i="7"/>
  <c r="I13" i="7" s="1"/>
  <c r="C13" i="7"/>
  <c r="H13" i="7" s="1"/>
  <c r="G13" i="7" s="1"/>
  <c r="B13" i="7"/>
  <c r="A13" i="7"/>
  <c r="E12" i="7"/>
  <c r="J12" i="7" s="1"/>
  <c r="D12" i="7"/>
  <c r="I12" i="7" s="1"/>
  <c r="C12" i="7"/>
  <c r="H12" i="7" s="1"/>
  <c r="G12" i="7" s="1"/>
  <c r="B12" i="7"/>
  <c r="A12" i="7"/>
  <c r="E11" i="7"/>
  <c r="J11" i="7" s="1"/>
  <c r="D11" i="7"/>
  <c r="I11" i="7" s="1"/>
  <c r="C11" i="7"/>
  <c r="H11" i="7" s="1"/>
  <c r="G11" i="7" s="1"/>
  <c r="B11" i="7"/>
  <c r="A11" i="7"/>
  <c r="E10" i="7"/>
  <c r="J10" i="7" s="1"/>
  <c r="D10" i="7"/>
  <c r="I10" i="7" s="1"/>
  <c r="C10" i="7"/>
  <c r="H10" i="7" s="1"/>
  <c r="G10" i="7" s="1"/>
  <c r="B10" i="7"/>
  <c r="A10" i="7"/>
  <c r="E9" i="7"/>
  <c r="J9" i="7" s="1"/>
  <c r="D9" i="7"/>
  <c r="I9" i="7" s="1"/>
  <c r="C9" i="7"/>
  <c r="H9" i="7" s="1"/>
  <c r="G9" i="7" s="1"/>
  <c r="B9" i="7"/>
  <c r="A9" i="7"/>
  <c r="E8" i="7"/>
  <c r="J8" i="7" s="1"/>
  <c r="D8" i="7"/>
  <c r="I8" i="7" s="1"/>
  <c r="C8" i="7"/>
  <c r="H8" i="7" s="1"/>
  <c r="G8" i="7" s="1"/>
  <c r="B8" i="7"/>
  <c r="A8" i="7"/>
  <c r="E7" i="7"/>
  <c r="J7" i="7" s="1"/>
  <c r="D7" i="7"/>
  <c r="I7" i="7" s="1"/>
  <c r="C7" i="7"/>
  <c r="H7" i="7" s="1"/>
  <c r="G7" i="7" s="1"/>
  <c r="B7" i="7"/>
  <c r="A7" i="7"/>
  <c r="E6" i="7"/>
  <c r="J6" i="7" s="1"/>
  <c r="D6" i="7"/>
  <c r="I6" i="7" s="1"/>
  <c r="C6" i="7"/>
  <c r="H6" i="7" s="1"/>
  <c r="G6" i="7" s="1"/>
  <c r="B6" i="7"/>
  <c r="A6" i="7"/>
  <c r="E5" i="7"/>
  <c r="J5" i="7" s="1"/>
  <c r="D5" i="7"/>
  <c r="I5" i="7" s="1"/>
  <c r="C5" i="7"/>
  <c r="H5" i="7" s="1"/>
  <c r="G5" i="7" s="1"/>
  <c r="B5" i="7"/>
  <c r="A5" i="7"/>
  <c r="E4" i="7"/>
  <c r="J4" i="7" s="1"/>
  <c r="D4" i="7"/>
  <c r="I4" i="7" s="1"/>
  <c r="C4" i="7"/>
  <c r="H4" i="7" s="1"/>
  <c r="G4" i="7" s="1"/>
  <c r="B4" i="7"/>
  <c r="A4" i="7"/>
  <c r="E3" i="7"/>
  <c r="J3" i="7" s="1"/>
  <c r="D3" i="7"/>
  <c r="I3" i="7" s="1"/>
  <c r="C3" i="7"/>
  <c r="H3" i="7" s="1"/>
  <c r="G3" i="7" s="1"/>
  <c r="B3" i="7"/>
  <c r="A3" i="7"/>
  <c r="L2" i="7"/>
  <c r="E2" i="7"/>
  <c r="J2" i="7" s="1"/>
  <c r="D2" i="7"/>
  <c r="I2" i="7" s="1"/>
  <c r="C2" i="7"/>
  <c r="H2" i="7" s="1"/>
  <c r="G2" i="7" s="1"/>
  <c r="F2" i="7" s="1"/>
  <c r="B2" i="7"/>
  <c r="A2" i="7"/>
  <c r="E1" i="7"/>
  <c r="D1" i="7"/>
  <c r="C1" i="7"/>
  <c r="B1" i="7"/>
  <c r="A1" i="7"/>
  <c r="J118" i="6"/>
  <c r="I118" i="6"/>
  <c r="H118" i="6"/>
  <c r="G118" i="6"/>
  <c r="F118" i="6"/>
  <c r="E118" i="6"/>
  <c r="D118" i="6"/>
  <c r="C118" i="6"/>
  <c r="B118" i="6"/>
  <c r="A118" i="6"/>
  <c r="J117" i="6"/>
  <c r="I117" i="6"/>
  <c r="H117" i="6"/>
  <c r="G117" i="6"/>
  <c r="F117" i="6"/>
  <c r="E117" i="6"/>
  <c r="D117" i="6"/>
  <c r="C117" i="6"/>
  <c r="B117" i="6"/>
  <c r="A117" i="6"/>
  <c r="J116" i="6"/>
  <c r="I116" i="6"/>
  <c r="H116" i="6"/>
  <c r="G116" i="6"/>
  <c r="F116" i="6"/>
  <c r="E116" i="6"/>
  <c r="D116" i="6"/>
  <c r="C116" i="6"/>
  <c r="B116" i="6"/>
  <c r="A116" i="6"/>
  <c r="J115" i="6"/>
  <c r="I115" i="6"/>
  <c r="H115" i="6"/>
  <c r="G115" i="6"/>
  <c r="F115" i="6"/>
  <c r="E115" i="6"/>
  <c r="D115" i="6"/>
  <c r="C115" i="6"/>
  <c r="B115" i="6"/>
  <c r="A115" i="6"/>
  <c r="J114" i="6"/>
  <c r="I114" i="6"/>
  <c r="H114" i="6"/>
  <c r="G114" i="6"/>
  <c r="F114" i="6"/>
  <c r="E114" i="6"/>
  <c r="D114" i="6"/>
  <c r="C114" i="6"/>
  <c r="B114" i="6"/>
  <c r="A114" i="6"/>
  <c r="J113" i="6"/>
  <c r="I113" i="6"/>
  <c r="H113" i="6"/>
  <c r="G113" i="6"/>
  <c r="F113" i="6"/>
  <c r="E113" i="6"/>
  <c r="D113" i="6"/>
  <c r="C113" i="6"/>
  <c r="B113" i="6"/>
  <c r="A113" i="6"/>
  <c r="J112" i="6"/>
  <c r="I112" i="6"/>
  <c r="H112" i="6"/>
  <c r="G112" i="6"/>
  <c r="F112" i="6"/>
  <c r="E112" i="6"/>
  <c r="D112" i="6"/>
  <c r="C112" i="6"/>
  <c r="B112" i="6"/>
  <c r="A112" i="6"/>
  <c r="J111" i="6"/>
  <c r="I111" i="6"/>
  <c r="H111" i="6"/>
  <c r="G111" i="6"/>
  <c r="F111" i="6"/>
  <c r="E111" i="6"/>
  <c r="D111" i="6"/>
  <c r="C111" i="6"/>
  <c r="B111" i="6"/>
  <c r="A111" i="6"/>
  <c r="J110" i="6"/>
  <c r="I110" i="6"/>
  <c r="H110" i="6"/>
  <c r="G110" i="6"/>
  <c r="F110" i="6"/>
  <c r="E110" i="6"/>
  <c r="D110" i="6"/>
  <c r="C110" i="6"/>
  <c r="B110" i="6"/>
  <c r="A110" i="6"/>
  <c r="J109" i="6"/>
  <c r="I109" i="6"/>
  <c r="H109" i="6"/>
  <c r="G109" i="6"/>
  <c r="F109" i="6"/>
  <c r="E109" i="6"/>
  <c r="D109" i="6"/>
  <c r="C109" i="6"/>
  <c r="B109" i="6"/>
  <c r="A109" i="6"/>
  <c r="J108" i="6"/>
  <c r="I108" i="6"/>
  <c r="H108" i="6"/>
  <c r="G108" i="6"/>
  <c r="F108" i="6"/>
  <c r="E108" i="6"/>
  <c r="D108" i="6"/>
  <c r="C108" i="6"/>
  <c r="B108" i="6"/>
  <c r="A108" i="6"/>
  <c r="J107" i="6"/>
  <c r="I107" i="6"/>
  <c r="H107" i="6"/>
  <c r="G107" i="6"/>
  <c r="F107" i="6"/>
  <c r="E107" i="6"/>
  <c r="D107" i="6"/>
  <c r="C107" i="6"/>
  <c r="B107" i="6"/>
  <c r="A107" i="6"/>
  <c r="J106" i="6"/>
  <c r="I106" i="6"/>
  <c r="H106" i="6"/>
  <c r="G106" i="6"/>
  <c r="F106" i="6"/>
  <c r="E106" i="6"/>
  <c r="D106" i="6"/>
  <c r="C106" i="6"/>
  <c r="B106" i="6"/>
  <c r="A106" i="6"/>
  <c r="J105" i="6"/>
  <c r="I105" i="6"/>
  <c r="H105" i="6"/>
  <c r="G105" i="6"/>
  <c r="F105" i="6"/>
  <c r="E105" i="6"/>
  <c r="K105" i="6" s="1"/>
  <c r="D105" i="6"/>
  <c r="C105" i="6"/>
  <c r="B105" i="6"/>
  <c r="A105" i="6"/>
  <c r="J104" i="6"/>
  <c r="I104" i="6"/>
  <c r="H104" i="6"/>
  <c r="G104" i="6"/>
  <c r="F104" i="6"/>
  <c r="E104" i="6"/>
  <c r="K104" i="6" s="1"/>
  <c r="D104" i="6"/>
  <c r="C104" i="6"/>
  <c r="B104" i="6"/>
  <c r="A104" i="6"/>
  <c r="J103" i="6"/>
  <c r="I103" i="6"/>
  <c r="H103" i="6"/>
  <c r="G103" i="6"/>
  <c r="F103" i="6"/>
  <c r="E103" i="6"/>
  <c r="K103" i="6" s="1"/>
  <c r="D103" i="6"/>
  <c r="C103" i="6"/>
  <c r="B103" i="6"/>
  <c r="A103" i="6"/>
  <c r="J102" i="6"/>
  <c r="I102" i="6"/>
  <c r="H102" i="6"/>
  <c r="G102" i="6"/>
  <c r="F102" i="6"/>
  <c r="E102" i="6"/>
  <c r="K102" i="6" s="1"/>
  <c r="D102" i="6"/>
  <c r="C102" i="6"/>
  <c r="B102" i="6"/>
  <c r="A102" i="6"/>
  <c r="J101" i="6"/>
  <c r="I101" i="6"/>
  <c r="H101" i="6"/>
  <c r="G101" i="6"/>
  <c r="F101" i="6"/>
  <c r="E101" i="6"/>
  <c r="K101" i="6" s="1"/>
  <c r="D101" i="6"/>
  <c r="C101" i="6"/>
  <c r="B101" i="6"/>
  <c r="A101" i="6"/>
  <c r="J100" i="6"/>
  <c r="I100" i="6"/>
  <c r="H100" i="6"/>
  <c r="G100" i="6"/>
  <c r="F100" i="6"/>
  <c r="E100" i="6"/>
  <c r="K100" i="6" s="1"/>
  <c r="D100" i="6"/>
  <c r="C100" i="6"/>
  <c r="B100" i="6"/>
  <c r="A100" i="6"/>
  <c r="J99" i="6"/>
  <c r="I99" i="6"/>
  <c r="H99" i="6"/>
  <c r="G99" i="6"/>
  <c r="F99" i="6"/>
  <c r="E99" i="6"/>
  <c r="K99" i="6" s="1"/>
  <c r="D99" i="6"/>
  <c r="C99" i="6"/>
  <c r="B99" i="6"/>
  <c r="A99" i="6"/>
  <c r="J98" i="6"/>
  <c r="I98" i="6"/>
  <c r="H98" i="6"/>
  <c r="G98" i="6"/>
  <c r="F98" i="6"/>
  <c r="E98" i="6"/>
  <c r="K98" i="6" s="1"/>
  <c r="D98" i="6"/>
  <c r="C98" i="6"/>
  <c r="B98" i="6"/>
  <c r="A98" i="6"/>
  <c r="J97" i="6"/>
  <c r="I97" i="6"/>
  <c r="H97" i="6"/>
  <c r="G97" i="6"/>
  <c r="F97" i="6"/>
  <c r="E97" i="6"/>
  <c r="K97" i="6" s="1"/>
  <c r="D97" i="6"/>
  <c r="C97" i="6"/>
  <c r="B97" i="6"/>
  <c r="A97" i="6"/>
  <c r="J96" i="6"/>
  <c r="I96" i="6"/>
  <c r="H96" i="6"/>
  <c r="G96" i="6"/>
  <c r="F96" i="6"/>
  <c r="E96" i="6"/>
  <c r="K96" i="6" s="1"/>
  <c r="D96" i="6"/>
  <c r="C96" i="6"/>
  <c r="B96" i="6"/>
  <c r="A96" i="6"/>
  <c r="J95" i="6"/>
  <c r="I95" i="6"/>
  <c r="H95" i="6"/>
  <c r="G95" i="6"/>
  <c r="F95" i="6"/>
  <c r="E95" i="6"/>
  <c r="K95" i="6" s="1"/>
  <c r="D95" i="6"/>
  <c r="C95" i="6"/>
  <c r="B95" i="6"/>
  <c r="A95" i="6"/>
  <c r="J94" i="6"/>
  <c r="I94" i="6"/>
  <c r="H94" i="6"/>
  <c r="G94" i="6"/>
  <c r="F94" i="6"/>
  <c r="E94" i="6"/>
  <c r="K94" i="6" s="1"/>
  <c r="D94" i="6"/>
  <c r="C94" i="6"/>
  <c r="B94" i="6"/>
  <c r="A94" i="6"/>
  <c r="J93" i="6"/>
  <c r="I93" i="6"/>
  <c r="H93" i="6"/>
  <c r="G93" i="6"/>
  <c r="F93" i="6"/>
  <c r="E93" i="6"/>
  <c r="K93" i="6" s="1"/>
  <c r="D93" i="6"/>
  <c r="C93" i="6"/>
  <c r="B93" i="6"/>
  <c r="A93" i="6"/>
  <c r="J92" i="6"/>
  <c r="I92" i="6"/>
  <c r="H92" i="6"/>
  <c r="G92" i="6"/>
  <c r="F92" i="6"/>
  <c r="E92" i="6"/>
  <c r="K92" i="6" s="1"/>
  <c r="D92" i="6"/>
  <c r="C92" i="6"/>
  <c r="B92" i="6"/>
  <c r="A92" i="6"/>
  <c r="J91" i="6"/>
  <c r="I91" i="6"/>
  <c r="H91" i="6"/>
  <c r="G91" i="6"/>
  <c r="F91" i="6"/>
  <c r="E91" i="6"/>
  <c r="K91" i="6" s="1"/>
  <c r="D91" i="6"/>
  <c r="C91" i="6"/>
  <c r="B91" i="6"/>
  <c r="A91" i="6"/>
  <c r="J90" i="6"/>
  <c r="I90" i="6"/>
  <c r="H90" i="6"/>
  <c r="G90" i="6"/>
  <c r="F90" i="6"/>
  <c r="E90" i="6"/>
  <c r="K90" i="6" s="1"/>
  <c r="D90" i="6"/>
  <c r="C90" i="6"/>
  <c r="B90" i="6"/>
  <c r="A90" i="6"/>
  <c r="J89" i="6"/>
  <c r="I89" i="6"/>
  <c r="H89" i="6"/>
  <c r="G89" i="6"/>
  <c r="F89" i="6"/>
  <c r="E89" i="6"/>
  <c r="K89" i="6" s="1"/>
  <c r="D89" i="6"/>
  <c r="C89" i="6"/>
  <c r="B89" i="6"/>
  <c r="A89" i="6"/>
  <c r="J88" i="6"/>
  <c r="I88" i="6"/>
  <c r="H88" i="6"/>
  <c r="G88" i="6"/>
  <c r="F88" i="6"/>
  <c r="E88" i="6"/>
  <c r="K88" i="6" s="1"/>
  <c r="D88" i="6"/>
  <c r="C88" i="6"/>
  <c r="B88" i="6"/>
  <c r="A88" i="6"/>
  <c r="J87" i="6"/>
  <c r="I87" i="6"/>
  <c r="H87" i="6"/>
  <c r="G87" i="6"/>
  <c r="F87" i="6"/>
  <c r="E87" i="6"/>
  <c r="K87" i="6" s="1"/>
  <c r="D87" i="6"/>
  <c r="C87" i="6"/>
  <c r="B87" i="6"/>
  <c r="A87" i="6"/>
  <c r="J86" i="6"/>
  <c r="I86" i="6"/>
  <c r="H86" i="6"/>
  <c r="G86" i="6"/>
  <c r="F86" i="6"/>
  <c r="E86" i="6"/>
  <c r="K86" i="6" s="1"/>
  <c r="D86" i="6"/>
  <c r="C86" i="6"/>
  <c r="B86" i="6"/>
  <c r="A86" i="6"/>
  <c r="J85" i="6"/>
  <c r="I85" i="6"/>
  <c r="H85" i="6"/>
  <c r="G85" i="6"/>
  <c r="F85" i="6"/>
  <c r="E85" i="6"/>
  <c r="K85" i="6" s="1"/>
  <c r="D85" i="6"/>
  <c r="C85" i="6"/>
  <c r="B85" i="6"/>
  <c r="A85" i="6"/>
  <c r="J84" i="6"/>
  <c r="I84" i="6"/>
  <c r="H84" i="6"/>
  <c r="G84" i="6"/>
  <c r="F84" i="6"/>
  <c r="E84" i="6"/>
  <c r="K84" i="6" s="1"/>
  <c r="D84" i="6"/>
  <c r="C84" i="6"/>
  <c r="B84" i="6"/>
  <c r="A84" i="6"/>
  <c r="J83" i="6"/>
  <c r="I83" i="6"/>
  <c r="H83" i="6"/>
  <c r="G83" i="6"/>
  <c r="F83" i="6"/>
  <c r="E83" i="6"/>
  <c r="K83" i="6" s="1"/>
  <c r="D83" i="6"/>
  <c r="C83" i="6"/>
  <c r="B83" i="6"/>
  <c r="A83" i="6"/>
  <c r="J82" i="6"/>
  <c r="I82" i="6"/>
  <c r="H82" i="6"/>
  <c r="G82" i="6"/>
  <c r="F82" i="6"/>
  <c r="E82" i="6"/>
  <c r="K82" i="6" s="1"/>
  <c r="D82" i="6"/>
  <c r="C82" i="6"/>
  <c r="B82" i="6"/>
  <c r="A82" i="6"/>
  <c r="J81" i="6"/>
  <c r="I81" i="6"/>
  <c r="H81" i="6"/>
  <c r="G81" i="6"/>
  <c r="F81" i="6"/>
  <c r="E81" i="6"/>
  <c r="K81" i="6" s="1"/>
  <c r="D81" i="6"/>
  <c r="C81" i="6"/>
  <c r="B81" i="6"/>
  <c r="A81" i="6"/>
  <c r="J80" i="6"/>
  <c r="I80" i="6"/>
  <c r="H80" i="6"/>
  <c r="G80" i="6"/>
  <c r="F80" i="6"/>
  <c r="E80" i="6"/>
  <c r="K80" i="6" s="1"/>
  <c r="D80" i="6"/>
  <c r="C80" i="6"/>
  <c r="B80" i="6"/>
  <c r="A80" i="6"/>
  <c r="J79" i="6"/>
  <c r="I79" i="6"/>
  <c r="H79" i="6"/>
  <c r="G79" i="6"/>
  <c r="F79" i="6"/>
  <c r="E79" i="6"/>
  <c r="K79" i="6" s="1"/>
  <c r="D79" i="6"/>
  <c r="C79" i="6"/>
  <c r="B79" i="6"/>
  <c r="A79" i="6"/>
  <c r="J78" i="6"/>
  <c r="I78" i="6"/>
  <c r="H78" i="6"/>
  <c r="G78" i="6"/>
  <c r="F78" i="6"/>
  <c r="E78" i="6"/>
  <c r="K78" i="6" s="1"/>
  <c r="D78" i="6"/>
  <c r="C78" i="6"/>
  <c r="B78" i="6"/>
  <c r="A78" i="6"/>
  <c r="J77" i="6"/>
  <c r="I77" i="6"/>
  <c r="H77" i="6"/>
  <c r="G77" i="6"/>
  <c r="F77" i="6"/>
  <c r="E77" i="6"/>
  <c r="K77" i="6" s="1"/>
  <c r="D77" i="6"/>
  <c r="C77" i="6"/>
  <c r="B77" i="6"/>
  <c r="A77" i="6"/>
  <c r="J76" i="6"/>
  <c r="I76" i="6"/>
  <c r="H76" i="6"/>
  <c r="G76" i="6"/>
  <c r="F76" i="6"/>
  <c r="E76" i="6"/>
  <c r="K76" i="6" s="1"/>
  <c r="D76" i="6"/>
  <c r="C76" i="6"/>
  <c r="B76" i="6"/>
  <c r="A76" i="6"/>
  <c r="J75" i="6"/>
  <c r="I75" i="6"/>
  <c r="H75" i="6"/>
  <c r="G75" i="6"/>
  <c r="F75" i="6"/>
  <c r="E75" i="6"/>
  <c r="K75" i="6" s="1"/>
  <c r="D75" i="6"/>
  <c r="C75" i="6"/>
  <c r="B75" i="6"/>
  <c r="A75" i="6"/>
  <c r="J74" i="6"/>
  <c r="I74" i="6"/>
  <c r="H74" i="6"/>
  <c r="G74" i="6"/>
  <c r="F74" i="6"/>
  <c r="E74" i="6"/>
  <c r="K74" i="6" s="1"/>
  <c r="D74" i="6"/>
  <c r="C74" i="6"/>
  <c r="B74" i="6"/>
  <c r="A74" i="6"/>
  <c r="J73" i="6"/>
  <c r="I73" i="6"/>
  <c r="H73" i="6"/>
  <c r="G73" i="6"/>
  <c r="F73" i="6"/>
  <c r="E73" i="6"/>
  <c r="K73" i="6" s="1"/>
  <c r="D73" i="6"/>
  <c r="C73" i="6"/>
  <c r="B73" i="6"/>
  <c r="A73" i="6"/>
  <c r="J72" i="6"/>
  <c r="I72" i="6"/>
  <c r="H72" i="6"/>
  <c r="G72" i="6"/>
  <c r="F72" i="6"/>
  <c r="E72" i="6"/>
  <c r="K72" i="6" s="1"/>
  <c r="D72" i="6"/>
  <c r="C72" i="6"/>
  <c r="B72" i="6"/>
  <c r="A72" i="6"/>
  <c r="J71" i="6"/>
  <c r="I71" i="6"/>
  <c r="H71" i="6"/>
  <c r="G71" i="6"/>
  <c r="F71" i="6"/>
  <c r="E71" i="6"/>
  <c r="K71" i="6" s="1"/>
  <c r="D71" i="6"/>
  <c r="C71" i="6"/>
  <c r="B71" i="6"/>
  <c r="A71" i="6"/>
  <c r="J70" i="6"/>
  <c r="I70" i="6"/>
  <c r="H70" i="6"/>
  <c r="G70" i="6"/>
  <c r="F70" i="6"/>
  <c r="E70" i="6"/>
  <c r="K70" i="6" s="1"/>
  <c r="D70" i="6"/>
  <c r="C70" i="6"/>
  <c r="B70" i="6"/>
  <c r="A70" i="6"/>
  <c r="J69" i="6"/>
  <c r="I69" i="6"/>
  <c r="H69" i="6"/>
  <c r="G69" i="6"/>
  <c r="F69" i="6"/>
  <c r="E69" i="6"/>
  <c r="K69" i="6" s="1"/>
  <c r="D69" i="6"/>
  <c r="C69" i="6"/>
  <c r="B69" i="6"/>
  <c r="A69" i="6"/>
  <c r="J68" i="6"/>
  <c r="I68" i="6"/>
  <c r="H68" i="6"/>
  <c r="G68" i="6"/>
  <c r="F68" i="6"/>
  <c r="E68" i="6"/>
  <c r="K68" i="6" s="1"/>
  <c r="D68" i="6"/>
  <c r="C68" i="6"/>
  <c r="B68" i="6"/>
  <c r="A68" i="6"/>
  <c r="J67" i="6"/>
  <c r="I67" i="6"/>
  <c r="H67" i="6"/>
  <c r="G67" i="6"/>
  <c r="F67" i="6"/>
  <c r="E67" i="6"/>
  <c r="K67" i="6" s="1"/>
  <c r="D67" i="6"/>
  <c r="C67" i="6"/>
  <c r="B67" i="6"/>
  <c r="A67" i="6"/>
  <c r="J66" i="6"/>
  <c r="I66" i="6"/>
  <c r="H66" i="6"/>
  <c r="G66" i="6"/>
  <c r="F66" i="6"/>
  <c r="E66" i="6"/>
  <c r="K66" i="6" s="1"/>
  <c r="D66" i="6"/>
  <c r="C66" i="6"/>
  <c r="B66" i="6"/>
  <c r="A66" i="6"/>
  <c r="J65" i="6"/>
  <c r="I65" i="6"/>
  <c r="H65" i="6"/>
  <c r="G65" i="6"/>
  <c r="F65" i="6"/>
  <c r="E65" i="6"/>
  <c r="K65" i="6" s="1"/>
  <c r="D65" i="6"/>
  <c r="C65" i="6"/>
  <c r="B65" i="6"/>
  <c r="A65" i="6"/>
  <c r="J64" i="6"/>
  <c r="I64" i="6"/>
  <c r="H64" i="6"/>
  <c r="G64" i="6"/>
  <c r="F64" i="6"/>
  <c r="E64" i="6"/>
  <c r="K64" i="6" s="1"/>
  <c r="D64" i="6"/>
  <c r="C64" i="6"/>
  <c r="B64" i="6"/>
  <c r="A64" i="6"/>
  <c r="J63" i="6"/>
  <c r="I63" i="6"/>
  <c r="H63" i="6"/>
  <c r="G63" i="6"/>
  <c r="F63" i="6"/>
  <c r="E63" i="6"/>
  <c r="K63" i="6" s="1"/>
  <c r="D63" i="6"/>
  <c r="C63" i="6"/>
  <c r="B63" i="6"/>
  <c r="A63" i="6"/>
  <c r="J62" i="6"/>
  <c r="I62" i="6"/>
  <c r="H62" i="6"/>
  <c r="G62" i="6"/>
  <c r="F62" i="6"/>
  <c r="E62" i="6"/>
  <c r="K62" i="6" s="1"/>
  <c r="D62" i="6"/>
  <c r="C62" i="6"/>
  <c r="B62" i="6"/>
  <c r="A62" i="6"/>
  <c r="J61" i="6"/>
  <c r="I61" i="6"/>
  <c r="H61" i="6"/>
  <c r="G61" i="6"/>
  <c r="F61" i="6"/>
  <c r="E61" i="6"/>
  <c r="K61" i="6" s="1"/>
  <c r="D61" i="6"/>
  <c r="C61" i="6"/>
  <c r="B61" i="6"/>
  <c r="A61" i="6"/>
  <c r="J60" i="6"/>
  <c r="I60" i="6"/>
  <c r="H60" i="6"/>
  <c r="G60" i="6"/>
  <c r="F60" i="6"/>
  <c r="E60" i="6"/>
  <c r="K60" i="6" s="1"/>
  <c r="D60" i="6"/>
  <c r="C60" i="6"/>
  <c r="B60" i="6"/>
  <c r="A60" i="6"/>
  <c r="J59" i="6"/>
  <c r="I59" i="6"/>
  <c r="H59" i="6"/>
  <c r="G59" i="6"/>
  <c r="F59" i="6"/>
  <c r="E59" i="6"/>
  <c r="K59" i="6" s="1"/>
  <c r="D59" i="6"/>
  <c r="C59" i="6"/>
  <c r="B59" i="6"/>
  <c r="A59" i="6"/>
  <c r="J58" i="6"/>
  <c r="I58" i="6"/>
  <c r="H58" i="6"/>
  <c r="G58" i="6"/>
  <c r="F58" i="6"/>
  <c r="E58" i="6"/>
  <c r="K58" i="6" s="1"/>
  <c r="D58" i="6"/>
  <c r="C58" i="6"/>
  <c r="B58" i="6"/>
  <c r="A58" i="6"/>
  <c r="J57" i="6"/>
  <c r="I57" i="6"/>
  <c r="H57" i="6"/>
  <c r="G57" i="6"/>
  <c r="F57" i="6"/>
  <c r="E57" i="6"/>
  <c r="K57" i="6" s="1"/>
  <c r="D57" i="6"/>
  <c r="C57" i="6"/>
  <c r="B57" i="6"/>
  <c r="A57" i="6"/>
  <c r="J56" i="6"/>
  <c r="I56" i="6"/>
  <c r="H56" i="6"/>
  <c r="G56" i="6"/>
  <c r="F56" i="6"/>
  <c r="E56" i="6"/>
  <c r="K56" i="6" s="1"/>
  <c r="D56" i="6"/>
  <c r="C56" i="6"/>
  <c r="B56" i="6"/>
  <c r="A56" i="6"/>
  <c r="J55" i="6"/>
  <c r="I55" i="6"/>
  <c r="H55" i="6"/>
  <c r="G55" i="6"/>
  <c r="F55" i="6"/>
  <c r="E55" i="6"/>
  <c r="K55" i="6" s="1"/>
  <c r="D55" i="6"/>
  <c r="C55" i="6"/>
  <c r="B55" i="6"/>
  <c r="A55" i="6"/>
  <c r="J54" i="6"/>
  <c r="I54" i="6"/>
  <c r="H54" i="6"/>
  <c r="G54" i="6"/>
  <c r="F54" i="6"/>
  <c r="E54" i="6"/>
  <c r="K54" i="6" s="1"/>
  <c r="D54" i="6"/>
  <c r="C54" i="6"/>
  <c r="B54" i="6"/>
  <c r="A54" i="6"/>
  <c r="J53" i="6"/>
  <c r="I53" i="6"/>
  <c r="H53" i="6"/>
  <c r="G53" i="6"/>
  <c r="F53" i="6"/>
  <c r="E53" i="6"/>
  <c r="K53" i="6" s="1"/>
  <c r="D53" i="6"/>
  <c r="C53" i="6"/>
  <c r="B53" i="6"/>
  <c r="A53" i="6"/>
  <c r="J52" i="6"/>
  <c r="I52" i="6"/>
  <c r="H52" i="6"/>
  <c r="G52" i="6"/>
  <c r="F52" i="6"/>
  <c r="E52" i="6"/>
  <c r="K52" i="6" s="1"/>
  <c r="D52" i="6"/>
  <c r="C52" i="6"/>
  <c r="B52" i="6"/>
  <c r="A52" i="6"/>
  <c r="J51" i="6"/>
  <c r="I51" i="6"/>
  <c r="H51" i="6"/>
  <c r="G51" i="6"/>
  <c r="F51" i="6"/>
  <c r="E51" i="6"/>
  <c r="K51" i="6" s="1"/>
  <c r="D51" i="6"/>
  <c r="C51" i="6"/>
  <c r="B51" i="6"/>
  <c r="A51" i="6"/>
  <c r="J50" i="6"/>
  <c r="I50" i="6"/>
  <c r="H50" i="6"/>
  <c r="G50" i="6"/>
  <c r="F50" i="6"/>
  <c r="E50" i="6"/>
  <c r="K50" i="6" s="1"/>
  <c r="D50" i="6"/>
  <c r="C50" i="6"/>
  <c r="B50" i="6"/>
  <c r="A50" i="6"/>
  <c r="J49" i="6"/>
  <c r="I49" i="6"/>
  <c r="H49" i="6"/>
  <c r="G49" i="6"/>
  <c r="F49" i="6"/>
  <c r="E49" i="6"/>
  <c r="K49" i="6" s="1"/>
  <c r="D49" i="6"/>
  <c r="C49" i="6"/>
  <c r="B49" i="6"/>
  <c r="A49" i="6"/>
  <c r="J48" i="6"/>
  <c r="I48" i="6"/>
  <c r="H48" i="6"/>
  <c r="G48" i="6"/>
  <c r="F48" i="6"/>
  <c r="E48" i="6"/>
  <c r="K48" i="6" s="1"/>
  <c r="D48" i="6"/>
  <c r="C48" i="6"/>
  <c r="B48" i="6"/>
  <c r="A48" i="6"/>
  <c r="J47" i="6"/>
  <c r="I47" i="6"/>
  <c r="H47" i="6"/>
  <c r="G47" i="6"/>
  <c r="F47" i="6"/>
  <c r="E47" i="6"/>
  <c r="K47" i="6" s="1"/>
  <c r="D47" i="6"/>
  <c r="C47" i="6"/>
  <c r="B47" i="6"/>
  <c r="A47" i="6"/>
  <c r="J46" i="6"/>
  <c r="I46" i="6"/>
  <c r="H46" i="6"/>
  <c r="G46" i="6"/>
  <c r="F46" i="6"/>
  <c r="E46" i="6"/>
  <c r="K46" i="6" s="1"/>
  <c r="D46" i="6"/>
  <c r="C46" i="6"/>
  <c r="B46" i="6"/>
  <c r="A46" i="6"/>
  <c r="J45" i="6"/>
  <c r="I45" i="6"/>
  <c r="H45" i="6"/>
  <c r="G45" i="6"/>
  <c r="F45" i="6"/>
  <c r="E45" i="6"/>
  <c r="K45" i="6" s="1"/>
  <c r="D45" i="6"/>
  <c r="C45" i="6"/>
  <c r="B45" i="6"/>
  <c r="A45" i="6"/>
  <c r="J44" i="6"/>
  <c r="I44" i="6"/>
  <c r="H44" i="6"/>
  <c r="G44" i="6"/>
  <c r="F44" i="6"/>
  <c r="E44" i="6"/>
  <c r="K44" i="6" s="1"/>
  <c r="D44" i="6"/>
  <c r="C44" i="6"/>
  <c r="B44" i="6"/>
  <c r="A44" i="6"/>
  <c r="J43" i="6"/>
  <c r="I43" i="6"/>
  <c r="H43" i="6"/>
  <c r="G43" i="6"/>
  <c r="F43" i="6"/>
  <c r="E43" i="6"/>
  <c r="K43" i="6" s="1"/>
  <c r="D43" i="6"/>
  <c r="C43" i="6"/>
  <c r="B43" i="6"/>
  <c r="A43" i="6"/>
  <c r="J42" i="6"/>
  <c r="I42" i="6"/>
  <c r="H42" i="6"/>
  <c r="G42" i="6"/>
  <c r="F42" i="6"/>
  <c r="E42" i="6"/>
  <c r="K42" i="6" s="1"/>
  <c r="D42" i="6"/>
  <c r="C42" i="6"/>
  <c r="B42" i="6"/>
  <c r="A42" i="6"/>
  <c r="J41" i="6"/>
  <c r="I41" i="6"/>
  <c r="H41" i="6"/>
  <c r="G41" i="6"/>
  <c r="F41" i="6"/>
  <c r="E41" i="6"/>
  <c r="K41" i="6" s="1"/>
  <c r="D41" i="6"/>
  <c r="C41" i="6"/>
  <c r="B41" i="6"/>
  <c r="A41" i="6"/>
  <c r="J40" i="6"/>
  <c r="I40" i="6"/>
  <c r="H40" i="6"/>
  <c r="G40" i="6"/>
  <c r="F40" i="6"/>
  <c r="E40" i="6"/>
  <c r="K40" i="6" s="1"/>
  <c r="D40" i="6"/>
  <c r="C40" i="6"/>
  <c r="B40" i="6"/>
  <c r="A40" i="6"/>
  <c r="J39" i="6"/>
  <c r="I39" i="6"/>
  <c r="H39" i="6"/>
  <c r="G39" i="6"/>
  <c r="F39" i="6"/>
  <c r="E39" i="6"/>
  <c r="K39" i="6" s="1"/>
  <c r="D39" i="6"/>
  <c r="C39" i="6"/>
  <c r="B39" i="6"/>
  <c r="A39" i="6"/>
  <c r="J38" i="6"/>
  <c r="I38" i="6"/>
  <c r="H38" i="6"/>
  <c r="G38" i="6"/>
  <c r="F38" i="6"/>
  <c r="E38" i="6"/>
  <c r="K38" i="6" s="1"/>
  <c r="D38" i="6"/>
  <c r="C38" i="6"/>
  <c r="B38" i="6"/>
  <c r="A38" i="6"/>
  <c r="J37" i="6"/>
  <c r="I37" i="6"/>
  <c r="H37" i="6"/>
  <c r="G37" i="6"/>
  <c r="F37" i="6"/>
  <c r="E37" i="6"/>
  <c r="K37" i="6" s="1"/>
  <c r="D37" i="6"/>
  <c r="C37" i="6"/>
  <c r="B37" i="6"/>
  <c r="A37" i="6"/>
  <c r="J36" i="6"/>
  <c r="I36" i="6"/>
  <c r="H36" i="6"/>
  <c r="G36" i="6"/>
  <c r="F36" i="6"/>
  <c r="E36" i="6"/>
  <c r="K36" i="6" s="1"/>
  <c r="D36" i="6"/>
  <c r="C36" i="6"/>
  <c r="B36" i="6"/>
  <c r="A36" i="6"/>
  <c r="J35" i="6"/>
  <c r="I35" i="6"/>
  <c r="H35" i="6"/>
  <c r="G35" i="6"/>
  <c r="F35" i="6"/>
  <c r="E35" i="6"/>
  <c r="K35" i="6" s="1"/>
  <c r="D35" i="6"/>
  <c r="C35" i="6"/>
  <c r="B35" i="6"/>
  <c r="A35" i="6"/>
  <c r="J34" i="6"/>
  <c r="I34" i="6"/>
  <c r="H34" i="6"/>
  <c r="G34" i="6"/>
  <c r="F34" i="6"/>
  <c r="E34" i="6"/>
  <c r="K34" i="6" s="1"/>
  <c r="D34" i="6"/>
  <c r="C34" i="6"/>
  <c r="B34" i="6"/>
  <c r="A34" i="6"/>
  <c r="J33" i="6"/>
  <c r="I33" i="6"/>
  <c r="H33" i="6"/>
  <c r="G33" i="6"/>
  <c r="F33" i="6"/>
  <c r="E33" i="6"/>
  <c r="K33" i="6" s="1"/>
  <c r="D33" i="6"/>
  <c r="C33" i="6"/>
  <c r="B33" i="6"/>
  <c r="A33" i="6"/>
  <c r="J32" i="6"/>
  <c r="I32" i="6"/>
  <c r="H32" i="6"/>
  <c r="G32" i="6"/>
  <c r="F32" i="6"/>
  <c r="E32" i="6"/>
  <c r="K32" i="6" s="1"/>
  <c r="D32" i="6"/>
  <c r="C32" i="6"/>
  <c r="B32" i="6"/>
  <c r="A32" i="6"/>
  <c r="J31" i="6"/>
  <c r="I31" i="6"/>
  <c r="H31" i="6"/>
  <c r="G31" i="6"/>
  <c r="F31" i="6"/>
  <c r="E31" i="6"/>
  <c r="K31" i="6" s="1"/>
  <c r="D31" i="6"/>
  <c r="C31" i="6"/>
  <c r="B31" i="6"/>
  <c r="A31" i="6"/>
  <c r="J30" i="6"/>
  <c r="I30" i="6"/>
  <c r="H30" i="6"/>
  <c r="G30" i="6"/>
  <c r="F30" i="6"/>
  <c r="E30" i="6"/>
  <c r="K30" i="6" s="1"/>
  <c r="D30" i="6"/>
  <c r="C30" i="6"/>
  <c r="B30" i="6"/>
  <c r="A30" i="6"/>
  <c r="J29" i="6"/>
  <c r="I29" i="6"/>
  <c r="H29" i="6"/>
  <c r="G29" i="6"/>
  <c r="F29" i="6"/>
  <c r="E29" i="6"/>
  <c r="K29" i="6" s="1"/>
  <c r="D29" i="6"/>
  <c r="C29" i="6"/>
  <c r="B29" i="6"/>
  <c r="A29" i="6"/>
  <c r="J28" i="6"/>
  <c r="I28" i="6"/>
  <c r="H28" i="6"/>
  <c r="G28" i="6"/>
  <c r="F28" i="6"/>
  <c r="E28" i="6"/>
  <c r="K28" i="6" s="1"/>
  <c r="D28" i="6"/>
  <c r="C28" i="6"/>
  <c r="B28" i="6"/>
  <c r="A28" i="6"/>
  <c r="J27" i="6"/>
  <c r="I27" i="6"/>
  <c r="H27" i="6"/>
  <c r="G27" i="6"/>
  <c r="F27" i="6"/>
  <c r="E27" i="6"/>
  <c r="K27" i="6" s="1"/>
  <c r="D27" i="6"/>
  <c r="C27" i="6"/>
  <c r="B27" i="6"/>
  <c r="A27" i="6"/>
  <c r="J26" i="6"/>
  <c r="I26" i="6"/>
  <c r="H26" i="6"/>
  <c r="G26" i="6"/>
  <c r="F26" i="6"/>
  <c r="E26" i="6"/>
  <c r="K26" i="6" s="1"/>
  <c r="D26" i="6"/>
  <c r="C26" i="6"/>
  <c r="B26" i="6"/>
  <c r="A26" i="6"/>
  <c r="J25" i="6"/>
  <c r="I25" i="6"/>
  <c r="H25" i="6"/>
  <c r="G25" i="6"/>
  <c r="F25" i="6"/>
  <c r="E25" i="6"/>
  <c r="K25" i="6" s="1"/>
  <c r="D25" i="6"/>
  <c r="C25" i="6"/>
  <c r="B25" i="6"/>
  <c r="A25" i="6"/>
  <c r="J24" i="6"/>
  <c r="I24" i="6"/>
  <c r="H24" i="6"/>
  <c r="G24" i="6"/>
  <c r="F24" i="6"/>
  <c r="E24" i="6"/>
  <c r="K24" i="6" s="1"/>
  <c r="D24" i="6"/>
  <c r="C24" i="6"/>
  <c r="B24" i="6"/>
  <c r="A24" i="6"/>
  <c r="J23" i="6"/>
  <c r="I23" i="6"/>
  <c r="H23" i="6"/>
  <c r="G23" i="6"/>
  <c r="F23" i="6"/>
  <c r="E23" i="6"/>
  <c r="K23" i="6" s="1"/>
  <c r="D23" i="6"/>
  <c r="C23" i="6"/>
  <c r="B23" i="6"/>
  <c r="A23" i="6"/>
  <c r="J22" i="6"/>
  <c r="I22" i="6"/>
  <c r="H22" i="6"/>
  <c r="G22" i="6"/>
  <c r="F22" i="6"/>
  <c r="E22" i="6"/>
  <c r="K22" i="6" s="1"/>
  <c r="D22" i="6"/>
  <c r="C22" i="6"/>
  <c r="B22" i="6"/>
  <c r="A22" i="6"/>
  <c r="J21" i="6"/>
  <c r="I21" i="6"/>
  <c r="H21" i="6"/>
  <c r="G21" i="6"/>
  <c r="F21" i="6"/>
  <c r="E21" i="6"/>
  <c r="K21" i="6" s="1"/>
  <c r="D21" i="6"/>
  <c r="C21" i="6"/>
  <c r="B21" i="6"/>
  <c r="A21" i="6"/>
  <c r="J20" i="6"/>
  <c r="I20" i="6"/>
  <c r="H20" i="6"/>
  <c r="G20" i="6"/>
  <c r="F20" i="6"/>
  <c r="E20" i="6"/>
  <c r="K20" i="6" s="1"/>
  <c r="D20" i="6"/>
  <c r="C20" i="6"/>
  <c r="B20" i="6"/>
  <c r="A20" i="6"/>
  <c r="J19" i="6"/>
  <c r="I19" i="6"/>
  <c r="H19" i="6"/>
  <c r="G19" i="6"/>
  <c r="F19" i="6"/>
  <c r="E19" i="6"/>
  <c r="K19" i="6" s="1"/>
  <c r="D19" i="6"/>
  <c r="C19" i="6"/>
  <c r="B19" i="6"/>
  <c r="A19" i="6"/>
  <c r="J18" i="6"/>
  <c r="I18" i="6"/>
  <c r="H18" i="6"/>
  <c r="G18" i="6"/>
  <c r="F18" i="6"/>
  <c r="E18" i="6"/>
  <c r="K18" i="6" s="1"/>
  <c r="D18" i="6"/>
  <c r="C18" i="6"/>
  <c r="B18" i="6"/>
  <c r="A18" i="6"/>
  <c r="J17" i="6"/>
  <c r="I17" i="6"/>
  <c r="H17" i="6"/>
  <c r="G17" i="6"/>
  <c r="F17" i="6"/>
  <c r="E17" i="6"/>
  <c r="K17" i="6" s="1"/>
  <c r="D17" i="6"/>
  <c r="C17" i="6"/>
  <c r="B17" i="6"/>
  <c r="A17" i="6"/>
  <c r="J16" i="6"/>
  <c r="I16" i="6"/>
  <c r="H16" i="6"/>
  <c r="G16" i="6"/>
  <c r="F16" i="6"/>
  <c r="E16" i="6"/>
  <c r="K16" i="6" s="1"/>
  <c r="D16" i="6"/>
  <c r="C16" i="6"/>
  <c r="B16" i="6"/>
  <c r="A16" i="6"/>
  <c r="J15" i="6"/>
  <c r="I15" i="6"/>
  <c r="H15" i="6"/>
  <c r="G15" i="6"/>
  <c r="F15" i="6"/>
  <c r="E15" i="6"/>
  <c r="K15" i="6" s="1"/>
  <c r="D15" i="6"/>
  <c r="C15" i="6"/>
  <c r="B15" i="6"/>
  <c r="A15" i="6"/>
  <c r="J14" i="6"/>
  <c r="I14" i="6"/>
  <c r="H14" i="6"/>
  <c r="G14" i="6"/>
  <c r="F14" i="6"/>
  <c r="E14" i="6"/>
  <c r="K14" i="6" s="1"/>
  <c r="D14" i="6"/>
  <c r="C14" i="6"/>
  <c r="B14" i="6"/>
  <c r="A14" i="6"/>
  <c r="J13" i="6"/>
  <c r="I13" i="6"/>
  <c r="H13" i="6"/>
  <c r="G13" i="6"/>
  <c r="F13" i="6"/>
  <c r="E13" i="6"/>
  <c r="K13" i="6" s="1"/>
  <c r="D13" i="6"/>
  <c r="C13" i="6"/>
  <c r="B13" i="6"/>
  <c r="A13" i="6"/>
  <c r="J12" i="6"/>
  <c r="I12" i="6"/>
  <c r="H12" i="6"/>
  <c r="G12" i="6"/>
  <c r="F12" i="6"/>
  <c r="E12" i="6"/>
  <c r="K12" i="6" s="1"/>
  <c r="D12" i="6"/>
  <c r="C12" i="6"/>
  <c r="B12" i="6"/>
  <c r="A12" i="6"/>
  <c r="J11" i="6"/>
  <c r="I11" i="6"/>
  <c r="H11" i="6"/>
  <c r="G11" i="6"/>
  <c r="F11" i="6"/>
  <c r="E11" i="6"/>
  <c r="K11" i="6" s="1"/>
  <c r="D11" i="6"/>
  <c r="C11" i="6"/>
  <c r="B11" i="6"/>
  <c r="A11" i="6"/>
  <c r="J10" i="6"/>
  <c r="I10" i="6"/>
  <c r="H10" i="6"/>
  <c r="G10" i="6"/>
  <c r="F10" i="6"/>
  <c r="E10" i="6"/>
  <c r="K10" i="6" s="1"/>
  <c r="D10" i="6"/>
  <c r="C10" i="6"/>
  <c r="B10" i="6"/>
  <c r="A10" i="6"/>
  <c r="J9" i="6"/>
  <c r="I9" i="6"/>
  <c r="H9" i="6"/>
  <c r="G9" i="6"/>
  <c r="F9" i="6"/>
  <c r="E9" i="6"/>
  <c r="K9" i="6" s="1"/>
  <c r="D9" i="6"/>
  <c r="C9" i="6"/>
  <c r="B9" i="6"/>
  <c r="A9" i="6"/>
  <c r="J8" i="6"/>
  <c r="I8" i="6"/>
  <c r="H8" i="6"/>
  <c r="G8" i="6"/>
  <c r="F8" i="6"/>
  <c r="E8" i="6"/>
  <c r="K8" i="6" s="1"/>
  <c r="D8" i="6"/>
  <c r="C8" i="6"/>
  <c r="B8" i="6"/>
  <c r="A8" i="6"/>
  <c r="J7" i="6"/>
  <c r="I7" i="6"/>
  <c r="H7" i="6"/>
  <c r="G7" i="6"/>
  <c r="F7" i="6"/>
  <c r="E7" i="6"/>
  <c r="K7" i="6" s="1"/>
  <c r="D7" i="6"/>
  <c r="C7" i="6"/>
  <c r="B7" i="6"/>
  <c r="A7" i="6"/>
  <c r="J6" i="6"/>
  <c r="I6" i="6"/>
  <c r="H6" i="6"/>
  <c r="G6" i="6"/>
  <c r="F6" i="6"/>
  <c r="E6" i="6"/>
  <c r="K6" i="6" s="1"/>
  <c r="D6" i="6"/>
  <c r="C6" i="6"/>
  <c r="B6" i="6"/>
  <c r="A6" i="6"/>
  <c r="J5" i="6"/>
  <c r="I5" i="6"/>
  <c r="H5" i="6"/>
  <c r="G5" i="6"/>
  <c r="F5" i="6"/>
  <c r="E5" i="6"/>
  <c r="K5" i="6" s="1"/>
  <c r="D5" i="6"/>
  <c r="C5" i="6"/>
  <c r="B5" i="6"/>
  <c r="A5" i="6"/>
  <c r="J4" i="6"/>
  <c r="I4" i="6"/>
  <c r="H4" i="6"/>
  <c r="G4" i="6"/>
  <c r="F4" i="6"/>
  <c r="E4" i="6"/>
  <c r="K4" i="6" s="1"/>
  <c r="D4" i="6"/>
  <c r="C4" i="6"/>
  <c r="B4" i="6"/>
  <c r="A4" i="6"/>
  <c r="J3" i="6"/>
  <c r="I3" i="6"/>
  <c r="H3" i="6"/>
  <c r="G3" i="6"/>
  <c r="F3" i="6"/>
  <c r="E3" i="6"/>
  <c r="K3" i="6" s="1"/>
  <c r="D3" i="6"/>
  <c r="C3" i="6"/>
  <c r="B3" i="6"/>
  <c r="A3" i="6"/>
  <c r="J2" i="6"/>
  <c r="I2" i="6"/>
  <c r="H2" i="6"/>
  <c r="G2" i="6"/>
  <c r="F2" i="6"/>
  <c r="E2" i="6"/>
  <c r="K2" i="6" s="1"/>
  <c r="D2" i="6"/>
  <c r="C2" i="6"/>
  <c r="B2" i="6"/>
  <c r="A2" i="6"/>
  <c r="J1" i="6"/>
  <c r="I1" i="6"/>
  <c r="H1" i="6"/>
  <c r="G1" i="6"/>
  <c r="F1" i="6"/>
  <c r="E1" i="6"/>
  <c r="D1" i="6"/>
  <c r="C1" i="6"/>
  <c r="B1" i="6"/>
  <c r="A1" i="6"/>
  <c r="C118" i="5"/>
  <c r="B118" i="5"/>
  <c r="A118" i="5"/>
  <c r="C117" i="5"/>
  <c r="B117" i="5"/>
  <c r="A117" i="5"/>
  <c r="C116" i="5"/>
  <c r="B116" i="5"/>
  <c r="A116" i="5"/>
  <c r="C115" i="5"/>
  <c r="B115" i="5"/>
  <c r="A115" i="5"/>
  <c r="C114" i="5"/>
  <c r="B114" i="5"/>
  <c r="A114" i="5"/>
  <c r="C113" i="5"/>
  <c r="B113" i="5"/>
  <c r="A113" i="5"/>
  <c r="C112" i="5"/>
  <c r="B112" i="5"/>
  <c r="A112" i="5"/>
  <c r="C111" i="5"/>
  <c r="B111" i="5"/>
  <c r="A111" i="5"/>
  <c r="G110" i="5"/>
  <c r="C110" i="5"/>
  <c r="B110" i="5"/>
  <c r="A110" i="5"/>
  <c r="G109" i="5"/>
  <c r="C109" i="5"/>
  <c r="B109" i="5"/>
  <c r="A109" i="5"/>
  <c r="G108" i="5"/>
  <c r="C108" i="5"/>
  <c r="B108" i="5"/>
  <c r="A108" i="5"/>
  <c r="G107" i="5"/>
  <c r="C107" i="5"/>
  <c r="B107" i="5"/>
  <c r="A107" i="5"/>
  <c r="G106" i="5"/>
  <c r="C106" i="5"/>
  <c r="B106" i="5"/>
  <c r="A106" i="5"/>
  <c r="G105" i="5"/>
  <c r="C105" i="5"/>
  <c r="B105" i="5"/>
  <c r="A105" i="5"/>
  <c r="G104" i="5"/>
  <c r="C104" i="5"/>
  <c r="B104" i="5"/>
  <c r="A104" i="5"/>
  <c r="G103" i="5"/>
  <c r="C103" i="5"/>
  <c r="B103" i="5"/>
  <c r="A103" i="5"/>
  <c r="G102" i="5"/>
  <c r="C102" i="5"/>
  <c r="B102" i="5"/>
  <c r="A102" i="5"/>
  <c r="G101" i="5"/>
  <c r="C101" i="5"/>
  <c r="B101" i="5"/>
  <c r="A101" i="5"/>
  <c r="G100" i="5"/>
  <c r="C100" i="5"/>
  <c r="B100" i="5"/>
  <c r="A100" i="5"/>
  <c r="G99" i="5"/>
  <c r="C99" i="5"/>
  <c r="B99" i="5"/>
  <c r="A99" i="5"/>
  <c r="G98" i="5"/>
  <c r="C98" i="5"/>
  <c r="B98" i="5"/>
  <c r="A98" i="5"/>
  <c r="G97" i="5"/>
  <c r="C97" i="5"/>
  <c r="B97" i="5"/>
  <c r="A97" i="5"/>
  <c r="G96" i="5"/>
  <c r="C96" i="5"/>
  <c r="B96" i="5"/>
  <c r="A96" i="5"/>
  <c r="G95" i="5"/>
  <c r="C95" i="5"/>
  <c r="B95" i="5"/>
  <c r="A95" i="5"/>
  <c r="G94" i="5"/>
  <c r="C94" i="5"/>
  <c r="B94" i="5"/>
  <c r="A94" i="5"/>
  <c r="G93" i="5"/>
  <c r="C93" i="5"/>
  <c r="B93" i="5"/>
  <c r="A93" i="5"/>
  <c r="G92" i="5"/>
  <c r="C92" i="5"/>
  <c r="B92" i="5"/>
  <c r="A92" i="5"/>
  <c r="G91" i="5"/>
  <c r="C91" i="5"/>
  <c r="B91" i="5"/>
  <c r="A91" i="5"/>
  <c r="G90" i="5"/>
  <c r="C90" i="5"/>
  <c r="B90" i="5"/>
  <c r="A90" i="5"/>
  <c r="G89" i="5"/>
  <c r="C89" i="5"/>
  <c r="B89" i="5"/>
  <c r="A89" i="5"/>
  <c r="G88" i="5"/>
  <c r="C88" i="5"/>
  <c r="B88" i="5"/>
  <c r="A88" i="5"/>
  <c r="G87" i="5"/>
  <c r="C87" i="5"/>
  <c r="B87" i="5"/>
  <c r="A87" i="5"/>
  <c r="G86" i="5"/>
  <c r="C86" i="5"/>
  <c r="B86" i="5"/>
  <c r="A86" i="5"/>
  <c r="G85" i="5"/>
  <c r="C85" i="5"/>
  <c r="B85" i="5"/>
  <c r="A85" i="5"/>
  <c r="G84" i="5"/>
  <c r="C84" i="5"/>
  <c r="B84" i="5"/>
  <c r="A84" i="5"/>
  <c r="G83" i="5"/>
  <c r="C83" i="5"/>
  <c r="B83" i="5"/>
  <c r="A83" i="5"/>
  <c r="G82" i="5"/>
  <c r="C82" i="5"/>
  <c r="B82" i="5"/>
  <c r="A82" i="5"/>
  <c r="G81" i="5"/>
  <c r="C81" i="5"/>
  <c r="B81" i="5"/>
  <c r="A81" i="5"/>
  <c r="G80" i="5"/>
  <c r="C80" i="5"/>
  <c r="B80" i="5"/>
  <c r="A80" i="5"/>
  <c r="G79" i="5"/>
  <c r="C79" i="5"/>
  <c r="B79" i="5"/>
  <c r="A79" i="5"/>
  <c r="G78" i="5"/>
  <c r="C78" i="5"/>
  <c r="B78" i="5"/>
  <c r="A78" i="5"/>
  <c r="G77" i="5"/>
  <c r="C77" i="5"/>
  <c r="B77" i="5"/>
  <c r="A77" i="5"/>
  <c r="G76" i="5"/>
  <c r="C76" i="5"/>
  <c r="B76" i="5"/>
  <c r="A76" i="5"/>
  <c r="G75" i="5"/>
  <c r="C75" i="5"/>
  <c r="B75" i="5"/>
  <c r="A75" i="5"/>
  <c r="G74" i="5"/>
  <c r="C74" i="5"/>
  <c r="B74" i="5"/>
  <c r="A74" i="5"/>
  <c r="G73" i="5"/>
  <c r="C73" i="5"/>
  <c r="B73" i="5"/>
  <c r="A73" i="5"/>
  <c r="G72" i="5"/>
  <c r="C72" i="5"/>
  <c r="B72" i="5"/>
  <c r="A72" i="5"/>
  <c r="G71" i="5"/>
  <c r="C71" i="5"/>
  <c r="B71" i="5"/>
  <c r="A71" i="5"/>
  <c r="G70" i="5"/>
  <c r="C70" i="5"/>
  <c r="B70" i="5"/>
  <c r="A70" i="5"/>
  <c r="G69" i="5"/>
  <c r="C69" i="5"/>
  <c r="B69" i="5"/>
  <c r="A69" i="5"/>
  <c r="G68" i="5"/>
  <c r="C68" i="5"/>
  <c r="B68" i="5"/>
  <c r="A68" i="5"/>
  <c r="G67" i="5"/>
  <c r="C67" i="5"/>
  <c r="B67" i="5"/>
  <c r="A67" i="5"/>
  <c r="G66" i="5"/>
  <c r="C66" i="5"/>
  <c r="B66" i="5"/>
  <c r="A66" i="5"/>
  <c r="G65" i="5"/>
  <c r="C65" i="5"/>
  <c r="B65" i="5"/>
  <c r="A65" i="5"/>
  <c r="G64" i="5"/>
  <c r="C64" i="5"/>
  <c r="B64" i="5"/>
  <c r="A64" i="5"/>
  <c r="G63" i="5"/>
  <c r="C63" i="5"/>
  <c r="B63" i="5"/>
  <c r="A63" i="5"/>
  <c r="G62" i="5"/>
  <c r="C62" i="5"/>
  <c r="B62" i="5"/>
  <c r="A62" i="5"/>
  <c r="G61" i="5"/>
  <c r="C61" i="5"/>
  <c r="B61" i="5"/>
  <c r="A61" i="5"/>
  <c r="G60" i="5"/>
  <c r="C60" i="5"/>
  <c r="B60" i="5"/>
  <c r="A60" i="5"/>
  <c r="G59" i="5"/>
  <c r="C59" i="5"/>
  <c r="B59" i="5"/>
  <c r="A59" i="5"/>
  <c r="G58" i="5"/>
  <c r="C58" i="5"/>
  <c r="B58" i="5"/>
  <c r="A58" i="5"/>
  <c r="G57" i="5"/>
  <c r="C57" i="5"/>
  <c r="B57" i="5"/>
  <c r="A57" i="5"/>
  <c r="G56" i="5"/>
  <c r="C56" i="5"/>
  <c r="B56" i="5"/>
  <c r="A56" i="5"/>
  <c r="G55" i="5"/>
  <c r="C55" i="5"/>
  <c r="B55" i="5"/>
  <c r="A55" i="5"/>
  <c r="G54" i="5"/>
  <c r="C54" i="5"/>
  <c r="B54" i="5"/>
  <c r="A54" i="5"/>
  <c r="G53" i="5"/>
  <c r="C53" i="5"/>
  <c r="B53" i="5"/>
  <c r="A53" i="5"/>
  <c r="G52" i="5"/>
  <c r="C52" i="5"/>
  <c r="B52" i="5"/>
  <c r="A52" i="5"/>
  <c r="G51" i="5"/>
  <c r="C51" i="5"/>
  <c r="B51" i="5"/>
  <c r="A51" i="5"/>
  <c r="G50" i="5"/>
  <c r="C50" i="5"/>
  <c r="B50" i="5"/>
  <c r="A50" i="5"/>
  <c r="G49" i="5"/>
  <c r="C49" i="5"/>
  <c r="B49" i="5"/>
  <c r="A49" i="5"/>
  <c r="G48" i="5"/>
  <c r="C48" i="5"/>
  <c r="B48" i="5"/>
  <c r="A48" i="5"/>
  <c r="G47" i="5"/>
  <c r="C47" i="5"/>
  <c r="B47" i="5"/>
  <c r="A47" i="5"/>
  <c r="G46" i="5"/>
  <c r="C46" i="5"/>
  <c r="B46" i="5"/>
  <c r="A46" i="5"/>
  <c r="G45" i="5"/>
  <c r="C45" i="5"/>
  <c r="B45" i="5"/>
  <c r="A45" i="5"/>
  <c r="G44" i="5"/>
  <c r="C44" i="5"/>
  <c r="B44" i="5"/>
  <c r="A44" i="5"/>
  <c r="G43" i="5"/>
  <c r="C43" i="5"/>
  <c r="B43" i="5"/>
  <c r="A43" i="5"/>
  <c r="G42" i="5"/>
  <c r="C42" i="5"/>
  <c r="B42" i="5"/>
  <c r="A42" i="5"/>
  <c r="G41" i="5"/>
  <c r="C41" i="5"/>
  <c r="B41" i="5"/>
  <c r="A41" i="5"/>
  <c r="G40" i="5"/>
  <c r="C40" i="5"/>
  <c r="B40" i="5"/>
  <c r="A40" i="5"/>
  <c r="G39" i="5"/>
  <c r="C39" i="5"/>
  <c r="B39" i="5"/>
  <c r="A39" i="5"/>
  <c r="G38" i="5"/>
  <c r="C38" i="5"/>
  <c r="B38" i="5"/>
  <c r="A38" i="5"/>
  <c r="G37" i="5"/>
  <c r="C37" i="5"/>
  <c r="B37" i="5"/>
  <c r="A37" i="5"/>
  <c r="G36" i="5"/>
  <c r="C36" i="5"/>
  <c r="B36" i="5"/>
  <c r="A36" i="5"/>
  <c r="G35" i="5"/>
  <c r="C35" i="5"/>
  <c r="B35" i="5"/>
  <c r="A35" i="5"/>
  <c r="G34" i="5"/>
  <c r="C34" i="5"/>
  <c r="B34" i="5"/>
  <c r="A34" i="5"/>
  <c r="G33" i="5"/>
  <c r="C33" i="5"/>
  <c r="B33" i="5"/>
  <c r="A33" i="5"/>
  <c r="G32" i="5"/>
  <c r="C32" i="5"/>
  <c r="B32" i="5"/>
  <c r="A32" i="5"/>
  <c r="G31" i="5"/>
  <c r="C31" i="5"/>
  <c r="B31" i="5"/>
  <c r="A31" i="5"/>
  <c r="G30" i="5"/>
  <c r="C30" i="5"/>
  <c r="B30" i="5"/>
  <c r="A30" i="5"/>
  <c r="G29" i="5"/>
  <c r="C29" i="5"/>
  <c r="B29" i="5"/>
  <c r="A29" i="5"/>
  <c r="G28" i="5"/>
  <c r="C28" i="5"/>
  <c r="B28" i="5"/>
  <c r="A28" i="5"/>
  <c r="G27" i="5"/>
  <c r="C27" i="5"/>
  <c r="B27" i="5"/>
  <c r="A27" i="5"/>
  <c r="G26" i="5"/>
  <c r="C26" i="5"/>
  <c r="B26" i="5"/>
  <c r="A26" i="5"/>
  <c r="G25" i="5"/>
  <c r="C25" i="5"/>
  <c r="B25" i="5"/>
  <c r="A25" i="5"/>
  <c r="G24" i="5"/>
  <c r="C24" i="5"/>
  <c r="B24" i="5"/>
  <c r="A24" i="5"/>
  <c r="G23" i="5"/>
  <c r="C23" i="5"/>
  <c r="B23" i="5"/>
  <c r="A23" i="5"/>
  <c r="G22" i="5"/>
  <c r="C22" i="5"/>
  <c r="B22" i="5"/>
  <c r="A22" i="5"/>
  <c r="G21" i="5"/>
  <c r="C21" i="5"/>
  <c r="B21" i="5"/>
  <c r="A21" i="5"/>
  <c r="G20" i="5"/>
  <c r="C20" i="5"/>
  <c r="B20" i="5"/>
  <c r="A20" i="5"/>
  <c r="G19" i="5"/>
  <c r="C19" i="5"/>
  <c r="B19" i="5"/>
  <c r="A19" i="5"/>
  <c r="G18" i="5"/>
  <c r="C18" i="5"/>
  <c r="B18" i="5"/>
  <c r="A18" i="5"/>
  <c r="G17" i="5"/>
  <c r="C17" i="5"/>
  <c r="B17" i="5"/>
  <c r="A17" i="5"/>
  <c r="G16" i="5"/>
  <c r="C16" i="5"/>
  <c r="B16" i="5"/>
  <c r="A16" i="5"/>
  <c r="G15" i="5"/>
  <c r="C15" i="5"/>
  <c r="B15" i="5"/>
  <c r="A15" i="5"/>
  <c r="G14" i="5"/>
  <c r="C14" i="5"/>
  <c r="B14" i="5"/>
  <c r="A14" i="5"/>
  <c r="G13" i="5"/>
  <c r="C13" i="5"/>
  <c r="B13" i="5"/>
  <c r="A13" i="5"/>
  <c r="G12" i="5"/>
  <c r="C12" i="5"/>
  <c r="B12" i="5"/>
  <c r="A12" i="5"/>
  <c r="G11" i="5"/>
  <c r="C11" i="5"/>
  <c r="B11" i="5"/>
  <c r="A11" i="5"/>
  <c r="G10" i="5"/>
  <c r="C10" i="5"/>
  <c r="B10" i="5"/>
  <c r="A10" i="5"/>
  <c r="G9" i="5"/>
  <c r="C9" i="5"/>
  <c r="B9" i="5"/>
  <c r="A9" i="5"/>
  <c r="G8" i="5"/>
  <c r="C8" i="5"/>
  <c r="B8" i="5"/>
  <c r="A8" i="5"/>
  <c r="G7" i="5"/>
  <c r="C7" i="5"/>
  <c r="B7" i="5"/>
  <c r="A7" i="5"/>
  <c r="G6" i="5"/>
  <c r="C6" i="5"/>
  <c r="B6" i="5"/>
  <c r="A6" i="5"/>
  <c r="G5" i="5"/>
  <c r="C5" i="5"/>
  <c r="B5" i="5"/>
  <c r="A5" i="5"/>
  <c r="G4" i="5"/>
  <c r="C4" i="5"/>
  <c r="B4" i="5"/>
  <c r="A4" i="5"/>
  <c r="G3" i="5"/>
  <c r="C3" i="5"/>
  <c r="B3" i="5"/>
  <c r="A3" i="5"/>
  <c r="G2" i="5"/>
  <c r="C2" i="5"/>
  <c r="B2" i="5"/>
  <c r="A2" i="5"/>
  <c r="G1" i="5"/>
  <c r="C1" i="5"/>
  <c r="B1" i="5"/>
  <c r="A1" i="5"/>
  <c r="D54" i="2"/>
  <c r="D53" i="2"/>
  <c r="D52" i="2"/>
  <c r="D51" i="2"/>
  <c r="D49" i="2"/>
  <c r="D31" i="2"/>
  <c r="D30" i="2"/>
  <c r="D29" i="2"/>
  <c r="D28" i="2"/>
  <c r="D26" i="2"/>
  <c r="D55" i="2" l="1"/>
  <c r="D32" i="2"/>
  <c r="B1" i="15"/>
  <c r="F108"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P10" i="13"/>
  <c r="M10" i="13"/>
  <c r="H110" i="5" l="1"/>
  <c r="I110" i="5" s="1"/>
  <c r="J110" i="5" s="1"/>
  <c r="H109" i="5"/>
  <c r="I109" i="5" s="1"/>
  <c r="J109" i="5" s="1"/>
  <c r="H108" i="5"/>
  <c r="I108" i="5" s="1"/>
  <c r="J108" i="5" s="1"/>
  <c r="H107" i="5"/>
  <c r="I107" i="5" s="1"/>
  <c r="J107" i="5" s="1"/>
  <c r="H106" i="5"/>
  <c r="I106" i="5" s="1"/>
  <c r="J106" i="5" s="1"/>
  <c r="H105" i="5"/>
  <c r="I105" i="5" s="1"/>
  <c r="J105" i="5" s="1"/>
  <c r="H104" i="5"/>
  <c r="I104" i="5" s="1"/>
  <c r="J104" i="5" s="1"/>
  <c r="H103" i="5"/>
  <c r="I103" i="5" s="1"/>
  <c r="J103" i="5" s="1"/>
  <c r="H102" i="5"/>
  <c r="I102" i="5" s="1"/>
  <c r="J102" i="5" s="1"/>
  <c r="H101" i="5"/>
  <c r="I101" i="5" s="1"/>
  <c r="J101" i="5" s="1"/>
  <c r="H100" i="5"/>
  <c r="I100" i="5" s="1"/>
  <c r="J100" i="5" s="1"/>
  <c r="H99" i="5"/>
  <c r="I99" i="5" s="1"/>
  <c r="J99" i="5" s="1"/>
  <c r="H98" i="5"/>
  <c r="I98" i="5" s="1"/>
  <c r="J98" i="5" s="1"/>
  <c r="H97" i="5"/>
  <c r="I97" i="5" s="1"/>
  <c r="J97" i="5" s="1"/>
  <c r="H96" i="5"/>
  <c r="I96" i="5" s="1"/>
  <c r="J96" i="5" s="1"/>
  <c r="H95" i="5"/>
  <c r="I95" i="5" s="1"/>
  <c r="J95" i="5" s="1"/>
  <c r="H94" i="5"/>
  <c r="I94" i="5" s="1"/>
  <c r="J94" i="5" s="1"/>
  <c r="H93" i="5"/>
  <c r="I93" i="5" s="1"/>
  <c r="J93" i="5" s="1"/>
  <c r="H92" i="5"/>
  <c r="I92" i="5" s="1"/>
  <c r="J92" i="5" s="1"/>
  <c r="H91" i="5"/>
  <c r="I91" i="5" s="1"/>
  <c r="J91" i="5" s="1"/>
  <c r="H90" i="5"/>
  <c r="I90" i="5" s="1"/>
  <c r="J90" i="5" s="1"/>
  <c r="H89" i="5"/>
  <c r="I89" i="5" s="1"/>
  <c r="J89" i="5" s="1"/>
  <c r="H88" i="5"/>
  <c r="I88" i="5" s="1"/>
  <c r="J88" i="5" s="1"/>
  <c r="H87" i="5"/>
  <c r="I87" i="5" s="1"/>
  <c r="J87" i="5" s="1"/>
  <c r="H86" i="5"/>
  <c r="I86" i="5" s="1"/>
  <c r="J86" i="5" s="1"/>
  <c r="H85" i="5"/>
  <c r="I85" i="5" s="1"/>
  <c r="J85" i="5" s="1"/>
  <c r="H84" i="5"/>
  <c r="I84" i="5" s="1"/>
  <c r="J84" i="5" s="1"/>
  <c r="H83" i="5"/>
  <c r="I83" i="5" s="1"/>
  <c r="J83" i="5" s="1"/>
  <c r="H82" i="5"/>
  <c r="I82" i="5" s="1"/>
  <c r="J82" i="5" s="1"/>
  <c r="H81" i="5"/>
  <c r="I81" i="5" s="1"/>
  <c r="J81" i="5" s="1"/>
  <c r="H80" i="5"/>
  <c r="I80" i="5" s="1"/>
  <c r="J80" i="5" s="1"/>
  <c r="H79" i="5"/>
  <c r="I79" i="5" s="1"/>
  <c r="J79" i="5" s="1"/>
  <c r="H78" i="5"/>
  <c r="I78" i="5" s="1"/>
  <c r="J78" i="5" s="1"/>
  <c r="H77" i="5"/>
  <c r="I77" i="5" s="1"/>
  <c r="J77" i="5" s="1"/>
  <c r="H76" i="5"/>
  <c r="I76" i="5" s="1"/>
  <c r="J76" i="5" s="1"/>
  <c r="H75" i="5"/>
  <c r="I75" i="5" s="1"/>
  <c r="J75" i="5" s="1"/>
  <c r="H74" i="5"/>
  <c r="I74" i="5" s="1"/>
  <c r="J74" i="5" s="1"/>
  <c r="H73" i="5"/>
  <c r="I73" i="5" s="1"/>
  <c r="J73" i="5" s="1"/>
  <c r="H72" i="5"/>
  <c r="I72" i="5" s="1"/>
  <c r="J72" i="5" s="1"/>
  <c r="H71" i="5"/>
  <c r="I71" i="5" s="1"/>
  <c r="J71" i="5" s="1"/>
  <c r="H70" i="5"/>
  <c r="I70" i="5" s="1"/>
  <c r="J70" i="5" s="1"/>
  <c r="H69" i="5"/>
  <c r="I69" i="5" s="1"/>
  <c r="J69" i="5" s="1"/>
  <c r="H68" i="5"/>
  <c r="I68" i="5" s="1"/>
  <c r="J68" i="5" s="1"/>
  <c r="H67" i="5"/>
  <c r="I67" i="5" s="1"/>
  <c r="J67" i="5" s="1"/>
  <c r="H66" i="5"/>
  <c r="I66" i="5" s="1"/>
  <c r="J66" i="5" s="1"/>
  <c r="H65" i="5"/>
  <c r="I65" i="5" s="1"/>
  <c r="J65" i="5" s="1"/>
  <c r="H64" i="5"/>
  <c r="I64" i="5" s="1"/>
  <c r="J64" i="5" s="1"/>
  <c r="H63" i="5"/>
  <c r="I63" i="5" s="1"/>
  <c r="J63" i="5" s="1"/>
  <c r="H62" i="5"/>
  <c r="I62" i="5" s="1"/>
  <c r="J62" i="5" s="1"/>
  <c r="H61" i="5"/>
  <c r="I61" i="5" s="1"/>
  <c r="J61" i="5" s="1"/>
  <c r="H60" i="5"/>
  <c r="I60" i="5" s="1"/>
  <c r="J60" i="5" s="1"/>
  <c r="H59" i="5"/>
  <c r="I59" i="5" s="1"/>
  <c r="J59" i="5" s="1"/>
  <c r="H58" i="5"/>
  <c r="I58" i="5" s="1"/>
  <c r="J58" i="5" s="1"/>
  <c r="H57" i="5"/>
  <c r="I57" i="5" s="1"/>
  <c r="J57" i="5" s="1"/>
  <c r="H56" i="5"/>
  <c r="I56" i="5" s="1"/>
  <c r="J56" i="5" s="1"/>
  <c r="H55" i="5"/>
  <c r="I55" i="5" s="1"/>
  <c r="J55" i="5" s="1"/>
  <c r="H54" i="5"/>
  <c r="I54" i="5" s="1"/>
  <c r="J54" i="5" s="1"/>
  <c r="H53" i="5"/>
  <c r="I53" i="5" s="1"/>
  <c r="J53" i="5" s="1"/>
  <c r="H52" i="5"/>
  <c r="I52" i="5" s="1"/>
  <c r="J52" i="5" s="1"/>
  <c r="H51" i="5"/>
  <c r="I51" i="5" s="1"/>
  <c r="J51" i="5" s="1"/>
  <c r="H50" i="5"/>
  <c r="I50" i="5" s="1"/>
  <c r="J50" i="5" s="1"/>
  <c r="H49" i="5"/>
  <c r="I49" i="5" s="1"/>
  <c r="J49" i="5" s="1"/>
  <c r="H48" i="5"/>
  <c r="I48" i="5" s="1"/>
  <c r="J48" i="5" s="1"/>
  <c r="H47" i="5"/>
  <c r="I47" i="5" s="1"/>
  <c r="J47" i="5" s="1"/>
  <c r="H46" i="5"/>
  <c r="I46" i="5" s="1"/>
  <c r="J46" i="5" s="1"/>
  <c r="H45" i="5"/>
  <c r="I45" i="5" s="1"/>
  <c r="J45" i="5" s="1"/>
  <c r="H44" i="5"/>
  <c r="I44" i="5" s="1"/>
  <c r="J44" i="5" s="1"/>
  <c r="H43" i="5"/>
  <c r="I43" i="5" s="1"/>
  <c r="J43" i="5" s="1"/>
  <c r="H42" i="5"/>
  <c r="I42" i="5" s="1"/>
  <c r="J42" i="5" s="1"/>
  <c r="H41" i="5"/>
  <c r="I41" i="5" s="1"/>
  <c r="J41" i="5" s="1"/>
  <c r="H40" i="5"/>
  <c r="I40" i="5" s="1"/>
  <c r="J40" i="5" s="1"/>
  <c r="H39" i="5"/>
  <c r="I39" i="5" s="1"/>
  <c r="J39" i="5" s="1"/>
  <c r="H38" i="5"/>
  <c r="I38" i="5" s="1"/>
  <c r="J38" i="5" s="1"/>
  <c r="H37" i="5"/>
  <c r="I37" i="5" s="1"/>
  <c r="J37" i="5" s="1"/>
  <c r="H36" i="5"/>
  <c r="I36" i="5" s="1"/>
  <c r="J36" i="5" s="1"/>
  <c r="H35" i="5"/>
  <c r="I35" i="5" s="1"/>
  <c r="J35" i="5" s="1"/>
  <c r="H34" i="5"/>
  <c r="I34" i="5" s="1"/>
  <c r="J34" i="5" s="1"/>
  <c r="H33" i="5"/>
  <c r="I33" i="5" s="1"/>
  <c r="J33" i="5" s="1"/>
  <c r="H32" i="5"/>
  <c r="I32" i="5" s="1"/>
  <c r="J32" i="5" s="1"/>
  <c r="H31" i="5"/>
  <c r="I31" i="5" s="1"/>
  <c r="J31" i="5" s="1"/>
  <c r="H30" i="5"/>
  <c r="I30" i="5" s="1"/>
  <c r="J30" i="5" s="1"/>
  <c r="H29" i="5"/>
  <c r="I29" i="5" s="1"/>
  <c r="J29" i="5" s="1"/>
  <c r="H28" i="5"/>
  <c r="I28" i="5" s="1"/>
  <c r="J28" i="5" s="1"/>
  <c r="H27" i="5"/>
  <c r="I27" i="5" s="1"/>
  <c r="J27" i="5" s="1"/>
  <c r="H26" i="5"/>
  <c r="I26" i="5" s="1"/>
  <c r="J26" i="5" s="1"/>
  <c r="H25" i="5"/>
  <c r="I25" i="5" s="1"/>
  <c r="J25" i="5" s="1"/>
  <c r="H24" i="5"/>
  <c r="I24" i="5" s="1"/>
  <c r="J24" i="5" s="1"/>
  <c r="H23" i="5"/>
  <c r="I23" i="5" s="1"/>
  <c r="J23" i="5" s="1"/>
  <c r="H22" i="5"/>
  <c r="I22" i="5" s="1"/>
  <c r="J22" i="5" s="1"/>
  <c r="H21" i="5"/>
  <c r="I21" i="5" s="1"/>
  <c r="J21" i="5" s="1"/>
  <c r="H20" i="5"/>
  <c r="I20" i="5" s="1"/>
  <c r="J20" i="5" s="1"/>
  <c r="H19" i="5"/>
  <c r="I19" i="5" s="1"/>
  <c r="J19" i="5" s="1"/>
  <c r="H18" i="5"/>
  <c r="I18" i="5" s="1"/>
  <c r="J18" i="5" s="1"/>
  <c r="H17" i="5"/>
  <c r="I17" i="5" s="1"/>
  <c r="J17" i="5" s="1"/>
  <c r="H16" i="5"/>
  <c r="I16" i="5" s="1"/>
  <c r="J16" i="5" s="1"/>
  <c r="H15" i="5"/>
  <c r="I15" i="5" s="1"/>
  <c r="J15" i="5" s="1"/>
  <c r="H14" i="5"/>
  <c r="I14" i="5" s="1"/>
  <c r="J14" i="5" s="1"/>
  <c r="H13" i="5"/>
  <c r="I13" i="5" s="1"/>
  <c r="J13" i="5" s="1"/>
  <c r="H12" i="5"/>
  <c r="I12" i="5" s="1"/>
  <c r="J12" i="5" s="1"/>
  <c r="H11" i="5"/>
  <c r="I11" i="5" s="1"/>
  <c r="J11" i="5" s="1"/>
  <c r="H10" i="5"/>
  <c r="I10" i="5" s="1"/>
  <c r="J10" i="5" s="1"/>
  <c r="H9" i="5"/>
  <c r="I9" i="5" s="1"/>
  <c r="J9" i="5" s="1"/>
  <c r="H8" i="5"/>
  <c r="I8" i="5" s="1"/>
  <c r="J8" i="5" s="1"/>
  <c r="H7" i="5"/>
  <c r="I7" i="5" s="1"/>
  <c r="J7" i="5" s="1"/>
  <c r="H6" i="5"/>
  <c r="I6" i="5" s="1"/>
  <c r="J6" i="5" s="1"/>
  <c r="H5" i="5"/>
  <c r="I5" i="5" s="1"/>
  <c r="J5" i="5" s="1"/>
  <c r="H4" i="5"/>
  <c r="I4" i="5" s="1"/>
  <c r="J4" i="5" s="1"/>
  <c r="H3" i="5"/>
  <c r="I3" i="5" s="1"/>
  <c r="J3" i="5" s="1"/>
  <c r="H2" i="5"/>
  <c r="I2" i="5" s="1"/>
  <c r="J2" i="5" s="1"/>
</calcChain>
</file>

<file path=xl/sharedStrings.xml><?xml version="1.0" encoding="utf-8"?>
<sst xmlns="http://schemas.openxmlformats.org/spreadsheetml/2006/main" count="427" uniqueCount="349">
  <si>
    <t>Date of Risk Assessment</t>
  </si>
  <si>
    <t>City</t>
  </si>
  <si>
    <t>Province</t>
  </si>
  <si>
    <t>Name of Person Completing this Tool</t>
  </si>
  <si>
    <t>STEP 1 - Initial Risk Assessment</t>
  </si>
  <si>
    <t>Initial Risk Assessment</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</si>
  <si>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</si>
  <si>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</si>
  <si>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</si>
  <si>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</si>
  <si>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</si>
  <si>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If members join the group from outside the location they should self isolate for 14 days (to minimize the risk of introducing COVID-19 from outside the group).</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</si>
  <si>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</si>
  <si>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</si>
  <si>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</si>
  <si>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</si>
  <si>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</si>
  <si>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</si>
  <si>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</si>
  <si>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</si>
  <si>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</si>
  <si>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</si>
  <si>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</si>
  <si>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Modified Risk Assessment</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</si>
  <si>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</si>
  <si>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</si>
  <si>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</si>
  <si>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t>Total modified COVID-19 risk score</t>
  </si>
  <si>
    <t>Total Modified Risk Assessment Score</t>
  </si>
  <si>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</si>
  <si>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training is considered </t>
    </r>
    <r>
      <rPr>
        <b/>
        <u/>
        <sz val="11"/>
        <color theme="1"/>
        <rFont val="Gotham-Book"/>
      </rPr>
      <t>very low</t>
    </r>
    <r>
      <rPr>
        <b/>
        <sz val="11"/>
        <color theme="1"/>
        <rFont val="Gotham-book"/>
      </rPr>
      <t>.</t>
    </r>
  </si>
  <si>
    <t>Mitigation Score</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</si>
  <si>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</si>
  <si>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</si>
  <si>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</si>
  <si>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</si>
  <si>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</si>
  <si>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</si>
  <si>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</si>
  <si>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</si>
  <si>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</si>
  <si>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</si>
  <si>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</si>
  <si>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</si>
  <si>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</si>
  <si>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</si>
  <si>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</si>
  <si>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</si>
  <si>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</si>
  <si>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</si>
  <si>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</si>
  <si>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</si>
  <si>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</si>
  <si>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</si>
  <si>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</si>
  <si>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</si>
  <si>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</si>
  <si>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</si>
  <si>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</si>
  <si>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</si>
  <si>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</si>
  <si>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</si>
  <si>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</si>
  <si>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</si>
  <si>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</si>
  <si>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</si>
  <si>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</si>
  <si>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</si>
  <si>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</si>
  <si>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</si>
  <si>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</si>
  <si>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</si>
  <si>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</si>
  <si>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</si>
  <si>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</si>
  <si>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</si>
  <si>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</si>
  <si>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</si>
  <si>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</si>
  <si>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</si>
  <si>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</si>
  <si>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</si>
  <si>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</si>
  <si>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</si>
  <si>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</si>
  <si>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</si>
  <si>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</si>
  <si>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</si>
  <si>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</si>
  <si>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</si>
  <si>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</si>
  <si>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</si>
  <si>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</si>
  <si>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</si>
  <si>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</si>
  <si>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</si>
  <si>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</si>
  <si>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</si>
  <si>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</si>
  <si>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</si>
  <si>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</si>
  <si>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</si>
  <si>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</si>
  <si>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</si>
  <si>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</si>
  <si>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</si>
  <si>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</si>
  <si>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</si>
  <si>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</si>
  <si>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</si>
  <si>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</si>
  <si>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</si>
  <si>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</si>
  <si>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</si>
  <si>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</si>
  <si>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</si>
  <si>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</si>
  <si>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</si>
  <si>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</si>
  <si>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</si>
  <si>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</si>
  <si>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</si>
  <si>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</si>
  <si>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</si>
  <si>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</si>
  <si>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</si>
  <si>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</si>
  <si>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</si>
  <si>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</si>
  <si>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</si>
  <si>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</si>
  <si>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</si>
  <si>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</si>
  <si>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</si>
  <si>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</si>
  <si>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</si>
  <si>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</si>
  <si>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</si>
  <si>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</si>
  <si>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</si>
  <si>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</si>
  <si>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</si>
  <si>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</si>
  <si>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</si>
  <si>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</si>
  <si>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</si>
  <si>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</si>
  <si>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</si>
  <si>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</si>
  <si>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</si>
  <si>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</si>
  <si>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</si>
  <si>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</si>
  <si>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</si>
  <si>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</si>
  <si>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</si>
  <si>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</si>
  <si>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</si>
  <si>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</si>
  <si>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</si>
  <si>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</si>
  <si>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</si>
  <si>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</si>
  <si>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</si>
  <si>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</si>
  <si>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</si>
  <si>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</si>
  <si>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</si>
  <si>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</si>
  <si>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</si>
  <si>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</si>
  <si>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</si>
  <si>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</si>
  <si>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</si>
  <si>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 xml:space="preserve"> Risk Assessment for Member Organizations</t>
  </si>
  <si>
    <t xml:space="preserve">Present Government jurisdiction re-open phase/stage/level (local and provincial) </t>
  </si>
  <si>
    <t>Member Organization COVID Leadership Info</t>
  </si>
  <si>
    <t>Please answer Yes (1) or No (0) to the following questions to determine a risk assessment score that incorporates factors specific to Member Organization training activities.</t>
  </si>
  <si>
    <t>Name of Member Organization President</t>
  </si>
  <si>
    <t>Contact Email for Member Organization President</t>
  </si>
  <si>
    <t>Name of Member Organization COVID Safety Coordinator</t>
  </si>
  <si>
    <t>Email for Member Organization COVID Safety Coordinator</t>
  </si>
  <si>
    <t>Additional risk of COVID-19 to return to group training at your Member Organization</t>
  </si>
  <si>
    <t>Will the Member Organization have members relocating from areas outside the training location that have documented active local transmission of COVID-19 (community spread)?</t>
  </si>
  <si>
    <t>Will any Member Organization training (e.g. weights) be held indoors?</t>
  </si>
  <si>
    <t>If you have answered yes to any of the questions above, then reconsider whether you are able to modify any of the answers to modify the risk assessment score that may be used to inform your Member Organization checklist.</t>
  </si>
  <si>
    <t>If ALL members from outside the location are able to quarantine for 14 days before entering the Member Organization - answer NO.</t>
  </si>
  <si>
    <t>If you are able to restrict or eliminate high risk individuals access to the Member Organization - answer NO.</t>
  </si>
  <si>
    <t>Will the Member Organization include participants (athletes, coaches, administrators or volunteers) at higher risk of severe COVID-19 disease (e.g. people over 65 years of age or people with underlying health conditions)?</t>
  </si>
  <si>
    <t>Is the training considered at higher risk of spread for COVID-19 (e.g. activities involving a high number of touch points)?</t>
  </si>
  <si>
    <t>While there are still public health restrictions in place, all strength &amp; conditioning training should be done at home.</t>
  </si>
  <si>
    <t>Yes (1) / No (0)</t>
  </si>
  <si>
    <t>Will the training be held in venues/facilities with access by multiple user groups or Member Organizations, including the general public or other sport user groups?</t>
  </si>
  <si>
    <r>
      <t xml:space="preserve">Modified risk of transmission and further spread of COVID-19 in relation to the resumption training or restricted activities is considered </t>
    </r>
    <r>
      <rPr>
        <b/>
        <u/>
        <sz val="11"/>
        <color rgb="FF000000"/>
        <rFont val="Gotham-Book"/>
      </rPr>
      <t>low</t>
    </r>
    <r>
      <rPr>
        <b/>
        <sz val="11"/>
        <color rgb="FF000000"/>
        <rFont val="Gotham-book"/>
      </rPr>
      <t>. Recommend checking whether mitigation measures can be strengthened.</t>
    </r>
  </si>
  <si>
    <r>
      <t xml:space="preserve">Modified risk of transmission and further spread of COVID-19 in relation to the resumption of training or restricted activities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</si>
  <si>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t xml:space="preserve">Modified risk of transmission and further spread of COVID-19 in relation to the resumption of training or restricted activities is considered moderate. Recommend significant efforts to improve mitigation measures or reduce risk of transmission (decrease risk assessment score) and postpone resumption of Member Organization activities until appropriate measures are in place. Contact Rugby Canada or your Provincial Union for advice and support prior to commencing activity. </t>
  </si>
  <si>
    <t>Modified risk of transmission and further spread of COVID-19 in relation to the resumption of training or restricted activities is considered high. Recommend significant efforts to improve both mitigation measures and reduce risk of transmission (decrease risk assessment score). Member Organization ACTIVITIES SHOULD NOT BE PURSUED UNTIL FURTHER MITIGATION CAN REDUCE OVERALL RISK.</t>
  </si>
  <si>
    <t>Overall risk of transmission and further spread of COVID-19 in relation to the resumption of training or restricted activities is considered very high. Member Organization ACTIVITIES SHOULD NOT BE PURSUED UNTIL FURTHER MITIGATION CAN REDUCE OVERALL RISK.</t>
  </si>
  <si>
    <t xml:space="preserve">The questions below will enable Member Organizations to review the additional considerations specific to return to play, and thus inform their risk checklist for COVID-19. This will helpadministrators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and lifting of restrictions by government and local public health authorities. 
The risk assessment for COVID-19 must be coordinated and integrated with the local risk assessment for COVID-19. The person completing the questionnaire should include input from the local public health authorities, follow the Rugby Canada 'and Provincial Union 'Return to Play' protocols, consult the WHO’s latest technical guidance, and ensure that there is an aknowledgement of the epidemiological situation at the time of assessment.
(Rugby Canada and/or your Provincial Union is able to provide support and guidance in completing this risk assessment)
</t>
  </si>
  <si>
    <t>Local Public Health Authority</t>
  </si>
  <si>
    <t>Public Health Authority Phone Number</t>
  </si>
  <si>
    <t>Member Organization Name</t>
  </si>
  <si>
    <t>Enhanced</t>
  </si>
  <si>
    <t>Recommended</t>
  </si>
  <si>
    <t>Mandatory</t>
  </si>
  <si>
    <t>Total</t>
  </si>
  <si>
    <t>%</t>
  </si>
  <si>
    <t>Sum of mitigation measures</t>
  </si>
  <si>
    <t>Highly Recommended</t>
  </si>
  <si>
    <t>Communication</t>
  </si>
  <si>
    <t>7) Will coaches and staff/volunteers undergo training on personal safety procedures and emergency mitigation measures (including those specifically listed in this checklist)?</t>
  </si>
  <si>
    <t xml:space="preserve">2) Will the plan include protocols to notify all participants of possible exposure to COVID-19 if any suspected or confirmed cases are identified? </t>
  </si>
  <si>
    <t>1) Will the plan include resources and protocols for managing all public health interventions that would be necessary if athletes or staff/volunteers are infected and become unwell?</t>
  </si>
  <si>
    <t>Management of New or Suspected Cases</t>
  </si>
  <si>
    <t>https://www.canada.ca/en/health-canada/services/drugs-health-products/disinfectants/covid-19.html</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</si>
  <si>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</si>
  <si>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</si>
  <si>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10) Will there be a clear protocol for disposing of soiled material?</t>
  </si>
  <si>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</si>
  <si>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t>https://www.canada.ca/en/public-health/services/diseases/2019-novel-coronavirus-infection/symptoms.html?topic=tilelink</t>
  </si>
  <si>
    <t xml:space="preserve">4) Will there be established reporting and recording measures in place for daily self-assessment for ALL participants before arriving at the training facilities? </t>
  </si>
  <si>
    <t>3) Will there be pre-integration medical/self-assessment checks in place?</t>
  </si>
  <si>
    <t>The designated medical lead will ideally be a suitably qualified health care professional.
If a suitable person as above is not available then the designated medical lead MUST have close communication at all stages with such a qualified professional.</t>
  </si>
  <si>
    <t>Medical and Public Health Response Plan</t>
  </si>
  <si>
    <t>2) Will there be a clear protocol for equipment maintenance?</t>
  </si>
  <si>
    <t xml:space="preserve">Equipment </t>
  </si>
  <si>
    <t>6) Will there be clear instructions, protocols and supplies for equipment cleaning?</t>
  </si>
  <si>
    <t>https://www.canada.ca/en/public-health/services/publications/diseases-conditions/cleaning-disinfecting-public-spaces.html</t>
  </si>
  <si>
    <t>4) Will a cleaning schedule be developed to ensure the venue and equipment is clean and hygienic? Wiping surfaces and any equipment regularly with disinfectant is strongly recommended before, during (between athletes) and between each training group.</t>
  </si>
  <si>
    <t>3) Will there be sufficient supplies of hand sanitizers and alcohol rubs, etc.?</t>
  </si>
  <si>
    <t>2) Will washrooms be equipped with sufficient hygiene and sanitation products?</t>
  </si>
  <si>
    <t>1) Will hand wash stations with soap and water be set up at the entrance and exit?</t>
  </si>
  <si>
    <t>Cleaning, Hygiene and Sanitization</t>
  </si>
  <si>
    <t>5) Will there be clear rules for common areas?</t>
  </si>
  <si>
    <t>4) Will a facility flow pattern be established and clearly marked to enable the 2m rule at all times?</t>
  </si>
  <si>
    <t>2) Will clubhouse/changeroom access be controlled and regulated?</t>
  </si>
  <si>
    <t>Facility Access and Flow</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</si>
  <si>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</si>
  <si>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6) Will higher risk athletes, staff/senior volunteers and coaches (those over the age of 65 and/or those with co-morbidities) be self-contained and protected?</t>
  </si>
  <si>
    <t>4) Will athletes be able to keep to a contained program training cluster?</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</si>
  <si>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</si>
  <si>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t>2) Will there be daily self-assessment or self-monitoring of athletes/coaches/staff/volunteers?</t>
  </si>
  <si>
    <t>1) Will pre-integration medical/self-assessment checks be put in place?</t>
  </si>
  <si>
    <t>https://www.canada.ca/en/public-health/services/publications/diseases-conditions/reduce-spread-covid-19-wash-your-hands.html</t>
  </si>
  <si>
    <t xml:space="preserve">3) Will public advice including information on the meaning of the following measures be shared: quarantine, self-isolation and self-monitoring? </t>
  </si>
  <si>
    <t>At-risk populations include anyone with compromised immune systems, older individuals (&gt;65), those with co-existing medical conditions including, but not limited to: diabetes, cardiac disease, severe asthma, chronic lung conditions and autoimmune diseases.</t>
  </si>
  <si>
    <t>Public Health Awareness of COVID-19</t>
  </si>
  <si>
    <t>https://www.cma.ca/sites/default/files/pdf/COVID19-guide.pdf</t>
  </si>
  <si>
    <t>Briefings on changes should be discussed and posted and any relevant adjustments made BEFORE the next training group arrives.</t>
  </si>
  <si>
    <t>2) Will updates on changes and new information be arranged?</t>
  </si>
  <si>
    <t>https://www.canada.ca/en/public-health/services/diseases/2019-novel-coronavirus-infection.html</t>
  </si>
  <si>
    <t>Education</t>
  </si>
  <si>
    <t>Name of Responsible Person</t>
  </si>
  <si>
    <t>Supplementary Information and Links</t>
  </si>
  <si>
    <t>Comments/Details</t>
  </si>
  <si>
    <t>Total score
DO NOT CHANGE</t>
  </si>
  <si>
    <t>Enhanced Measures
DO NOT CHANGE</t>
  </si>
  <si>
    <t>Highly Recommended Measures
DO NOT CHANGE</t>
  </si>
  <si>
    <t>Mandatory Measures
DO NOT CHANGE</t>
  </si>
  <si>
    <t xml:space="preserve">Implementation Expectation </t>
  </si>
  <si>
    <t>SCORE               Yes/Completed (2), Maybe/In Progress (1), No/Not Considered (0)</t>
  </si>
  <si>
    <t>Key Consideration</t>
  </si>
  <si>
    <t>Topic</t>
  </si>
  <si>
    <t>Risk level from Risk Assessment Tool</t>
  </si>
  <si>
    <t xml:space="preserve">Return to Play Member Organization Risk Mitigation Checklist </t>
  </si>
  <si>
    <t>NOTE: Any decision to allow access to a Member Organization (e.g. member rugby club) or training facility is subject to the LOCAL, MUNICIPAL, PROVINCIAL AND FEDERAL public health regulations in force at that stage. These public health regulations take precedence over any Member Organization regulations and local access.</t>
  </si>
  <si>
    <t>3) Will consequences for non-compliance of any COVID-19 related rules be made clear and understood to all members of the organization, volunteers and parents?</t>
  </si>
  <si>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in/at the club facilities (e.g. clubhouse, training pitch).
Consequences should be immediate and include their immediate removal of all access to the club facilities and group training until rectified.</t>
  </si>
  <si>
    <r>
      <t xml:space="preserve">NOTE: This checklist is valid for Member Organizations that are in the LOW or MODERATE RISK category and </t>
    </r>
    <r>
      <rPr>
        <b/>
        <u/>
        <sz val="14"/>
        <color theme="1"/>
        <rFont val="Arial"/>
        <family val="2"/>
        <scheme val="minor"/>
      </rPr>
      <t>should be used as a planning checklist</t>
    </r>
    <r>
      <rPr>
        <b/>
        <sz val="14"/>
        <color theme="1"/>
        <rFont val="Arial"/>
        <family val="2"/>
        <scheme val="minor"/>
      </rPr>
      <t>. If after performing the Risk Assessment Tool (including the modified risk assessment) you do not score in the LOW or MODERATE RISK categories, then access to and training from the Member Organization is not sanctioned by Rugby Canada and/or the Provincial Union.
Local adaptations and enhancements may be necessary for your Member Organization's specific situation.</t>
    </r>
  </si>
  <si>
    <r>
      <t>STEP 3
Only after completing the Risk Assessment Tool should you complete this checklist.
Score your organization AT PRESENT a 0, 1 or 2 in the SCORE column.
The sheet will automatically compute your total score and</t>
    </r>
    <r>
      <rPr>
        <b/>
        <sz val="14"/>
        <color theme="5"/>
        <rFont val="Arial"/>
        <family val="2"/>
        <scheme val="minor"/>
      </rPr>
      <t xml:space="preserve"> </t>
    </r>
    <r>
      <rPr>
        <b/>
        <sz val="14"/>
        <color theme="1"/>
        <rFont val="Arial"/>
        <family val="2"/>
        <scheme val="minor"/>
      </rPr>
      <t>mandatory, recommended and enhanced percentage displayed at the bottom of the sheet.
ALL MANDATORY ITEMS NEED TO BE IN PLACE TO MINIMIZE RISK TO YOUR CLUB AND MEMBERS.</t>
    </r>
  </si>
  <si>
    <r>
      <t xml:space="preserve">2) Will information on the </t>
    </r>
    <r>
      <rPr>
        <b/>
        <sz val="11"/>
        <color theme="1"/>
        <rFont val="Arial"/>
        <family val="2"/>
        <scheme val="minor"/>
      </rPr>
      <t>at-risk populations</t>
    </r>
    <r>
      <rPr>
        <sz val="11"/>
        <color theme="1"/>
        <rFont val="Arial"/>
        <family val="2"/>
        <scheme val="minor"/>
      </rPr>
      <t xml:space="preserve"> be provided to all athletes and others so they may make an informed decision on their attendance based on their personal risks?</t>
    </r>
  </si>
  <si>
    <r>
      <t xml:space="preserve">5) Will there be measures in place to </t>
    </r>
    <r>
      <rPr>
        <b/>
        <sz val="11"/>
        <color theme="1"/>
        <rFont val="Arial"/>
        <family val="2"/>
        <scheme val="minor"/>
      </rPr>
      <t xml:space="preserve">limit the sharing of equipment, water bottles, towels, </t>
    </r>
    <r>
      <rPr>
        <sz val="11"/>
        <color theme="1"/>
        <rFont val="Arial"/>
        <family val="2"/>
        <scheme val="minor"/>
      </rPr>
      <t>etc.?</t>
    </r>
  </si>
  <si>
    <r>
      <t xml:space="preserve">2) Will there be a </t>
    </r>
    <r>
      <rPr>
        <b/>
        <sz val="11"/>
        <color theme="1"/>
        <rFont val="Arial"/>
        <family val="2"/>
        <scheme val="minor"/>
      </rPr>
      <t xml:space="preserve">designated person(s) to lead medical </t>
    </r>
    <r>
      <rPr>
        <sz val="11"/>
        <color theme="1"/>
        <rFont val="Arial"/>
        <family val="2"/>
        <scheme val="minor"/>
      </rPr>
      <t xml:space="preserve">activities? </t>
    </r>
  </si>
  <si>
    <r>
      <t xml:space="preserve">7) Will there be </t>
    </r>
    <r>
      <rPr>
        <b/>
        <sz val="11"/>
        <color theme="1"/>
        <rFont val="Arial"/>
        <family val="2"/>
        <scheme val="minor"/>
      </rPr>
      <t>isolation spaces</t>
    </r>
    <r>
      <rPr>
        <sz val="11"/>
        <color rgb="FF000000"/>
        <rFont val="Arial"/>
        <family val="2"/>
        <scheme val="minor"/>
      </rPr>
      <t xml:space="preserve"> available on-site until sick members are dealt with appropriately?</t>
    </r>
  </si>
  <si>
    <r>
      <t>8) Will there be</t>
    </r>
    <r>
      <rPr>
        <b/>
        <sz val="11"/>
        <color theme="1"/>
        <rFont val="Arial"/>
        <family val="2"/>
        <scheme val="minor"/>
      </rPr>
      <t xml:space="preserve"> first aid services</t>
    </r>
    <r>
      <rPr>
        <sz val="11"/>
        <color rgb="FF000000"/>
        <rFont val="Arial"/>
        <family val="2"/>
        <scheme val="minor"/>
      </rPr>
      <t xml:space="preserve"> in place?</t>
    </r>
  </si>
  <si>
    <r>
      <t>3) Will there be an established mechanism for collaboration and coordination with</t>
    </r>
    <r>
      <rPr>
        <b/>
        <sz val="11"/>
        <color theme="1"/>
        <rFont val="Arial"/>
        <family val="2"/>
        <scheme val="minor"/>
      </rPr>
      <t xml:space="preserve"> the local public health and recreation/parks sectors </t>
    </r>
    <r>
      <rPr>
        <sz val="11"/>
        <color theme="1"/>
        <rFont val="Arial"/>
        <family val="2"/>
        <scheme val="minor"/>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</si>
  <si>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Arial"/>
        <family val="2"/>
        <scheme val="minor"/>
      </rPr>
      <t>NOTE: IF A CASE OF COVID -19 IS CONFIRMED IN THE CLUB IT IS HIGHLY LIKELY THAT THE ENTIRE FACILITY WILL IMMEDIATELY BE CLOSED DOWN BY PUBLIC HEALTH UNTIL ALL INVESTIGATIONS ARE DONE AND IT IS DEEMED SAFE TO RETURN</t>
    </r>
  </si>
  <si>
    <r>
      <t xml:space="preserve">5) Will there be a decision-making authority/body and an agreed procedure to </t>
    </r>
    <r>
      <rPr>
        <b/>
        <sz val="11"/>
        <color theme="1"/>
        <rFont val="Arial"/>
        <family val="2"/>
        <scheme val="minor"/>
      </rPr>
      <t>modify, restrict, postpone or cancel the return to training facility access</t>
    </r>
    <r>
      <rPr>
        <sz val="11"/>
        <color theme="1"/>
        <rFont val="Arial"/>
        <family val="2"/>
        <scheme val="minor"/>
      </rPr>
      <t xml:space="preserve"> related to the evolving COVID-19 outbreak?</t>
    </r>
  </si>
  <si>
    <r>
      <t xml:space="preserve">1) Will there be a </t>
    </r>
    <r>
      <rPr>
        <b/>
        <sz val="11"/>
        <color theme="1"/>
        <rFont val="Arial"/>
        <family val="2"/>
        <scheme val="minor"/>
      </rPr>
      <t>risk</t>
    </r>
    <r>
      <rPr>
        <sz val="11"/>
        <color theme="1"/>
        <rFont val="Arial"/>
        <family val="2"/>
        <scheme val="minor"/>
      </rPr>
      <t xml:space="preserve"> mitigation </t>
    </r>
    <r>
      <rPr>
        <b/>
        <sz val="11"/>
        <color theme="1"/>
        <rFont val="Arial"/>
        <family val="2"/>
        <scheme val="minor"/>
      </rPr>
      <t xml:space="preserve">communication strategy </t>
    </r>
    <r>
      <rPr>
        <sz val="11"/>
        <color theme="1"/>
        <rFont val="Arial"/>
        <family val="2"/>
        <scheme val="minor"/>
      </rPr>
      <t>in regard to COVID-19?</t>
    </r>
  </si>
  <si>
    <t xml:space="preserve">1) Will the relevant Club Executive/leadership, staff and volunteers be informed about the latest available guidance on the COVID-19 outbreak and are they aware of national and local daily situation reports (official web resources available from WHO, CDC, Health Canada, Provincial Health, Local Public Health Authorities)? </t>
  </si>
  <si>
    <t>4) Do the responsible Club Executive/leadership, staff and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</si>
  <si>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1) Will public health advice on clinical features of COVID-19 and preventive measures (especially respiratory etiquette, hand hygiene practices, and physical distancing) be shared with all Club Executive/leadership,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</si>
  <si>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</si>
  <si>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t>Athlete/Player Specific Measures</t>
  </si>
  <si>
    <t>Athletes/players and staff/coaches MUST be screened prior to entering the training facility for any recent contact, risk factors or symptoms of illness. 
Screening may be virtual using a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</si>
  <si>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Reporting processes and response need to be clear and recorded (coach, manager, monitoring lead, COVID-19 Safety Coordinator, etc.).</t>
  </si>
  <si>
    <t>All athletes MUST have their own water bottles and towels, etc. Water bottles should be filled at home. 
For additional safe keeping, water bottles should be kept in sealed zip lock type bags while training.</t>
  </si>
  <si>
    <r>
      <t>Club staff and coaches with high risk co-morbidities (</t>
    </r>
    <r>
      <rPr>
        <i/>
        <sz val="11"/>
        <color theme="1"/>
        <rFont val="Arial"/>
        <family val="2"/>
        <scheme val="minor"/>
      </rPr>
      <t>the presence of more than one disease or conodition in the same person at the same time</t>
    </r>
    <r>
      <rPr>
        <sz val="11"/>
        <color theme="1"/>
        <rFont val="Arial"/>
        <family val="2"/>
        <scheme val="minor"/>
      </rPr>
      <t>) should preferably not be accessing common training facilities. 
Athletes at higher risk should have designated "safe" training times. All facilities and equipment must be thoroughly cleaned and sanitized before this group arrives at the venue. Increased medical risks include: hypertension, diabetes, compromised immune system, COPD/severe asthma, cardiovascular disease, cerebrovascular disease and higher thromboembolism risk.</t>
    </r>
  </si>
  <si>
    <t>7) Will athletes/players be able to arrive prepared, train and leave?</t>
  </si>
  <si>
    <t>Athletes/players and coaches must arrive dressed to train, do as much preparation at home, and leave straight from training.
Showering and eating at the clubhouse / facilities is not permitted.
Any wet or sweaty clothing is to be placed in a plastic bag, taken home, and washed/dried at home.</t>
  </si>
  <si>
    <t>8) Will athletes/players be encouraged and able to practice physical distancing at all times, in accordance with current provincial restrictions in force?</t>
  </si>
  <si>
    <t xml:space="preserve">Athletes/players should not use common areas in the clubhouse/facility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</si>
  <si>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 and the Return to Play protocols?</t>
  </si>
  <si>
    <t>1) Will the parking lot / arrivial area be set up to ensure the 2m rule can be adhered to?</t>
  </si>
  <si>
    <t>Options include: 
Block off alternate parking spots
Ensure a flow through pattern to avoid congestion; Example: uni-directional entry and exit points
Avoid social congregations in the parking area</t>
  </si>
  <si>
    <t xml:space="preserve">Clubhouse/facility is to be unlocked by designated staff/volunteers BEFORE any training groups arrive and locked after the last group departs.
Designated person, when opening and closing, is to ensure all surfaces are cleaned of any visible dirt, hard and regularly used surfaces are washed, and all door handles, etc. are wiped as below.
Use of change rooms and common areas is not permitted, other than to use the washroom facilities. </t>
  </si>
  <si>
    <t>3) Will the training schedule be staggered to ensure no overlap of training groups or pods?</t>
  </si>
  <si>
    <t>Schedule staggered training and launch times to ensure no overlap and maintenance of group sizes.
Ensure sufficient time between groups for adequate cleaning of facility and equipment.
Require use of a sign-in sheet / attendance tracker to ensure the group size rule and allow contact tracing if needed by the COVID-19 Safety Coordinator(s). 
Higher risk athletes are to have separate designated training blocks.</t>
  </si>
  <si>
    <t xml:space="preserve">If possible, flow pattern should be ONE WAY with separate controlled facility entrance and exits.
Entrance must be controlled to ensure 2m rule is enforced while designated athletes/players/coaches secure equipment.
Flow pattern must be clearly marked - signage and/or tape (e.g. arrows, queue markers, pathway lanes).
To reduce "touch points" only designated invididual(s) to take equipment directly to the training area and initiate activity immediately maintaining the 2m rule.
After completing training designated individual(s) are to immediately take equipment and clean with soap/water or approved disinfectatnt (see below).
Return equipment immediately to storage area.
Athlete/players to immediately leave the training area - shower and change AT HOME. </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</si>
  <si>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debriefs are to be virtual.
No catering or food prep allowed in the kitchen/common areas.</t>
  </si>
  <si>
    <t>Permanent or portable handwashing/sanitizing stations should be placed in a visible and accessible spot at the entrance and exit to the facility and clubhouse.  Touch-less sanitizer dispenser units are highly recommended.
Paper towels with a lidded disposal container are provided.
Soaps must be kept resupplied and checked regularly.
Stations must be cleaned regularly and sanitized at least twice daily or more frequently as required.</t>
  </si>
  <si>
    <t xml:space="preserve">Hand sanitizer and alcohol rubs/gels, tissues, frequently replaced soap canisters, paper towel for drying hands. 
Closed bins for safe disposal of hygienic materials (e.g. tissues, towels, sanitary products) in washrooms. Washrooms must be cleaned before and after training groups.  </t>
  </si>
  <si>
    <t>A detailed cleaning log should be kept and reviewed by the COVID-19 Safety Coordinator.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</si>
  <si>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Hand sanitizers and alcohol rubs should be placed at facility entrances/exits and throughout the venue.
Closed bins, lined with disposable plastic bags, for disposal of tissues and hand towels must be provided
Cleaners disposing of garbage bags and cleaning the facility MUST be provided with rubber gloves and sufficient cleaning supplies (see below).</t>
  </si>
  <si>
    <t>5) Will athletes, coaches and other personnel have closed containers to allow for the safe disposal or storing of all hygienic materials (e.g. tissues, towels, etc.)?</t>
  </si>
  <si>
    <t>Water bottles should be kept in sealed zip lock type bags whilst training.
Each athlete and coach should have a separate zip lock type bag for disposing of any used tissues and towels, etc. These bags must be disposed of either at home or in the lidded garbage containers in the facility.</t>
  </si>
  <si>
    <r>
      <rPr>
        <b/>
        <sz val="10"/>
        <color rgb="FF000000"/>
        <rFont val="Arial"/>
        <family val="2"/>
        <scheme val="minor"/>
      </rPr>
      <t>NOTE: The COVID-19 virus has been shown to last on glass and hard plastics for between 2-5 days, metal for 3-5 days and wood 4 days without washing and sanitizing.</t>
    </r>
    <r>
      <rPr>
        <sz val="10"/>
        <color rgb="FF000000"/>
        <rFont val="Arial"/>
        <family val="2"/>
        <scheme val="minor"/>
      </rPr>
      <t xml:space="preserve">
ALL equipment is to be cleaned between sessions and training groups.
All equipment are to be washed with detergent and water with a brush and sponge.
Cleaning equipment is to be rinsed post wash and stored in an accessable area.
Equipment is to have a labeling system to indicate they have been cleaned and sanitized.
Cleaning log is to be kept and reviewed by the COVID-19 Safety Coordinator (can be logged during check out/exit).</t>
    </r>
  </si>
  <si>
    <t>1) Will athletes/players be limited to use of their own equipment (e.g. rugby balls) during training and activities?  When permitted during specific phases of the Return to Play plan, will equipment be assigned to specific individuals to restrict sharing and touch points?</t>
  </si>
  <si>
    <t xml:space="preserve">During applicable phases of the Return to Play plan, all paticipants bring their own clearly marked equipment and avoid any sharing of said euipment.  During appropriate phases, all club equipment is to be assigned to specific individuals to restrict sharing and touch points. 
If assigned to more than 1 individual they should be in staggered training groups with enough time in between for thorough washing and sanitization.
A clear log of use must be kept for contact tracing.
</t>
  </si>
  <si>
    <r>
      <t>(See above)</t>
    </r>
    <r>
      <rPr>
        <b/>
        <sz val="11"/>
        <color theme="1"/>
        <rFont val="Arial"/>
        <family val="2"/>
        <scheme val="minor"/>
      </rPr>
      <t xml:space="preserve">
If training equipment is provided by anyone other than the athlete then:</t>
    </r>
    <r>
      <rPr>
        <sz val="11"/>
        <color theme="1"/>
        <rFont val="Arial"/>
        <family val="2"/>
        <scheme val="minor"/>
      </rPr>
      <t xml:space="preserve">
ALL equipment is to be washed and sanitized before use.</t>
    </r>
  </si>
  <si>
    <t>3) Will coach-specific equipment be assigned to specific individuals?</t>
  </si>
  <si>
    <t xml:space="preserve">Coaches bring their own equipment during applicable phases of the Return to Play plan.  During appropriate phases, coach equipment are to be assigned to a particular coach preferably for their exclusive use. If exclusive use is not possible, a schedule with sufficient cleaning and sanitation time between coaches is to be enforced.
</t>
  </si>
  <si>
    <t>4) Will training group sizes be clearly stipulated and communicated?</t>
  </si>
  <si>
    <t xml:space="preserve">Training group sizes depend on the public health rules in place at the time, follow the Return to Play protocols and maintain the 2m rule.
</t>
  </si>
  <si>
    <t>5) Will there be clear regulations for participants to use club/facility equipment outside sancitioned training times and/or at home?</t>
  </si>
  <si>
    <t xml:space="preserve">Out of an abundance of caution and risk mitigation, the use of home or non-training facility equipment is NOT permitted until applicable public health restrictions are lifted.
</t>
  </si>
  <si>
    <r>
      <rPr>
        <sz val="11"/>
        <color theme="1"/>
        <rFont val="Arial"/>
        <family val="2"/>
        <scheme val="minor"/>
      </rPr>
      <t>1) Will there be</t>
    </r>
    <r>
      <rPr>
        <b/>
        <sz val="11"/>
        <color theme="1"/>
        <rFont val="Arial"/>
        <family val="2"/>
        <scheme val="minor"/>
      </rPr>
      <t xml:space="preserve"> a specific medical response plan, COVID-19 Safety Plan or modified Emergency Action Plan (EAP) to address COVID-19 in place? </t>
    </r>
    <r>
      <rPr>
        <sz val="11"/>
        <color theme="1"/>
        <rFont val="Arial"/>
        <family val="2"/>
        <scheme val="minor"/>
      </rPr>
      <t>Key components are listed in the Return to Play protocols.</t>
    </r>
  </si>
  <si>
    <t>The medical plan / COVID-19 Safety Plan and EAP needs to be reviewed and approved by a suitably qualified individual.
Ideally the Member Oganizationo's specific plan will be developed by and in conjunction with the designated COVID-19 Safety Coordinator and Club Executive/leadership and reviewed by a medical professional.</t>
  </si>
  <si>
    <t>As noted above, every athlete and coach/staff/volunteer must be screened prior to starting at the training facility.
SEE ATHLETE/PLAYER SPECIFIC MEASURES SECTION ABOVE.
The Return to Play plan outlines applicable resources for self-assessment.</t>
  </si>
  <si>
    <r>
      <t xml:space="preserve">This needs to be monitored and enforced by a designated person, preferably a designated COVID-19 Safety Coordinator.
</t>
    </r>
    <r>
      <rPr>
        <sz val="11"/>
        <color rgb="FFFF0000"/>
        <rFont val="Arial"/>
        <family val="2"/>
        <scheme val="minor"/>
      </rPr>
      <t>UNDER NO CIRCUMSTANCES ARE SICK OR SYMPTOMATIC INDIVIDUALS TO ENTER THE TRAINING FACILITY AND TRAIN.</t>
    </r>
    <r>
      <rPr>
        <sz val="11"/>
        <color theme="1"/>
        <rFont val="Arial"/>
        <family val="2"/>
        <scheme val="minor"/>
      </rPr>
      <t xml:space="preserve">
NOTE: The symptom checklist changes as we know more about the virus. An up to date list is also available from the Canadian Medical Association.  All participants are directed to local public health units for latest information.</t>
    </r>
  </si>
  <si>
    <r>
      <t xml:space="preserve">5) Will there be a procedure for athletes, coaches or staff/volunteers to clearly identify </t>
    </r>
    <r>
      <rPr>
        <b/>
        <sz val="11"/>
        <color theme="1"/>
        <rFont val="Arial"/>
        <family val="2"/>
        <scheme val="minor"/>
      </rPr>
      <t>whom to contact and how to do so</t>
    </r>
    <r>
      <rPr>
        <sz val="11"/>
        <color theme="1"/>
        <rFont val="Arial"/>
        <family val="2"/>
        <scheme val="minor"/>
      </rPr>
      <t xml:space="preserve"> if they or other athletes feel unwell while at the facility?</t>
    </r>
  </si>
  <si>
    <r>
      <t xml:space="preserve">6) Will there be a protocol on </t>
    </r>
    <r>
      <rPr>
        <b/>
        <sz val="11"/>
        <color theme="1"/>
        <rFont val="Arial"/>
        <family val="2"/>
        <scheme val="minor"/>
      </rPr>
      <t xml:space="preserve">whom the medical designate and/or COVID-19 Safety Coordinator(s) </t>
    </r>
    <r>
      <rPr>
        <sz val="11"/>
        <color theme="1"/>
        <rFont val="Arial"/>
        <family val="2"/>
        <scheme val="minor"/>
      </rPr>
      <t>contacts to report suspected cases and request testing and epidemiological investigations?</t>
    </r>
  </si>
  <si>
    <t>Contact numbers for the local Public Health Authority should be included in the posted protocols and EAP.</t>
  </si>
  <si>
    <t xml:space="preserve">Clear signage of the medical protocols and contact numbers must be communicated to all members and posted clearly in the training facility.  Immediate isolation of the individual(s) in question should be carried out to limit possible transmission (see below). </t>
  </si>
  <si>
    <t>https://www.redcross.ca/training-and-certification/first-aid-tips-and-resources/first-aid-tips/first-aid-protocols-for-an-unresponsive-person-during-covid-19</t>
  </si>
  <si>
    <t xml:space="preserve">If services are in place, they need to be clearly indicated.
Refer to the Canadian Red Cross for protocols for an unresponsive person during COVID-19.  
Applicable PPE should be available in the first aid area (masks, eye protection and gloves). </t>
  </si>
  <si>
    <r>
      <t xml:space="preserve">9) During appropriate phases of the Return to Play plan and where there are </t>
    </r>
    <r>
      <rPr>
        <b/>
        <sz val="11"/>
        <color theme="1"/>
        <rFont val="Arial"/>
        <family val="2"/>
        <scheme val="minor"/>
      </rPr>
      <t>designated medical facilities or treatment rooms,</t>
    </r>
    <r>
      <rPr>
        <sz val="11"/>
        <color rgb="FF000000"/>
        <rFont val="Arial"/>
        <family val="2"/>
        <scheme val="minor"/>
      </rPr>
      <t xml:space="preserve"> will contact numbers and procedures be made clearly visible? (This is an enhanced measure for organizations/programs that offer medical facilities for athletes - e.g. high performance training)</t>
    </r>
  </si>
  <si>
    <r>
      <rPr>
        <b/>
        <sz val="11"/>
        <color theme="1"/>
        <rFont val="Arial"/>
        <family val="2"/>
        <scheme val="minor"/>
      </rPr>
      <t>The level of medical care available in the club on a non-urgent basis will be dictated by the public health regulations in force at the time.</t>
    </r>
    <r>
      <rPr>
        <sz val="11"/>
        <color theme="1"/>
        <rFont val="Arial"/>
        <family val="2"/>
        <scheme val="minor"/>
      </rPr>
      <t xml:space="preserv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
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session.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t>
    </r>
  </si>
  <si>
    <t>Athletes should be maintained in as contained a group/pod as possible. This includes living and commuting arrangements. Athletes living together should train together. Training groups should be kept consistent to minimize any group cross-over.</t>
  </si>
  <si>
    <t>Refer to above protocols for dispolas of tissue and towels, as well as the directive for all participants to dispose/launder all personal clothing and towels home.
Anyone handling the towels or biohazardous waste is to wear gloves.
All biohazardous material is to be managed as per normal biohazardous and "sharps" regulations.</t>
  </si>
  <si>
    <r>
      <t xml:space="preserve">12) Will there be notification to the local public health authority and emergency services that rugby activity is resuming and will there be </t>
    </r>
    <r>
      <rPr>
        <b/>
        <sz val="11"/>
        <color theme="1"/>
        <rFont val="Arial"/>
        <family val="2"/>
        <scheme val="minor"/>
      </rPr>
      <t>a preliminary agreement with the local public health facility on protocols to hand over care</t>
    </r>
    <r>
      <rPr>
        <sz val="11"/>
        <color theme="1"/>
        <rFont val="Arial"/>
        <family val="2"/>
        <scheme val="minor"/>
      </rPr>
      <t xml:space="preserve"> for any COVID-19 cases? </t>
    </r>
  </si>
  <si>
    <t>Contact numbers are to be clearly posted in the facility and treatment areas.
Confirmation of integration with local public health protocols is essential PRIOR to re-opening.</t>
  </si>
  <si>
    <t>As above this should include protocols to enable:
Early screening and identification
Immediate isolation of any sick individuals
Appropriate dispostition (home, public health screening, physician, hospital) as required by the clinical status
Testing - this will be managed by a physician or public health
Follow up and contact tracing</t>
  </si>
  <si>
    <t>It is essential that a detailed log of all athletes and staff/volunteers attending the club/facility, their training arrival and departure times, equipment used and any commuting companions be kept.
The log should be digital and easily accessible for review.</t>
  </si>
  <si>
    <r>
      <t xml:space="preserve">4) Will there be agreed, clear and easily understood processes in place for </t>
    </r>
    <r>
      <rPr>
        <b/>
        <sz val="11"/>
        <color theme="1"/>
        <rFont val="Arial"/>
        <family val="2"/>
        <scheme val="minor"/>
      </rPr>
      <t>reporting to external multi-sectoral stakeholders</t>
    </r>
    <r>
      <rPr>
        <sz val="11"/>
        <color theme="1"/>
        <rFont val="Arial"/>
        <family val="2"/>
        <scheme val="minor"/>
      </rPr>
      <t xml:space="preserve"> (e.g. Rugby Canada, Provincial Union, etc.) and disseminating risk communication messages (media)?</t>
    </r>
  </si>
  <si>
    <t>Have a designated Communications Lead - the COVID-19 Safety Coordinator - with clear protocol and prioritization for communicating in the event of a positive case at the club or within the Member Organization.
It is worth producing a draft communique in advance of re-opening in case this eventuality arises.</t>
  </si>
  <si>
    <t>The designated authority MUST have the ability to react immediately and have the authority to implement any modification immediately.
It may be useful for the COVID-19 Safety Coordinator to make these decisions.</t>
  </si>
  <si>
    <r>
      <t xml:space="preserve">6) Will there be arrangements to activate a </t>
    </r>
    <r>
      <rPr>
        <b/>
        <sz val="11"/>
        <color theme="1"/>
        <rFont val="Arial"/>
        <family val="2"/>
        <scheme val="minor"/>
      </rPr>
      <t>strategic operations team</t>
    </r>
    <r>
      <rPr>
        <sz val="11"/>
        <color theme="1"/>
        <rFont val="Arial"/>
        <family val="2"/>
        <scheme val="minor"/>
      </rPr>
      <t xml:space="preserve"> if there are suspected COVID-19 cases in connection with the Member Organization?</t>
    </r>
  </si>
  <si>
    <t>COVID-19 Strategic Operations team should at a minimum include the Club Executive Member, COVID-19 Safety Coordinator, Facility Manager (if applicable), Medical Lead, Coach Rep and and EAP designated team member.</t>
  </si>
  <si>
    <t xml:space="preserve">https://playerwelfare.worldrugby.org/covid-19-courses </t>
  </si>
  <si>
    <t xml:space="preserve">Education on COVID-19: it is highly recommended that all participants complete the relevant World Rugby COVID-19 Courses. 
NOTE: World Rugby’s COVID-19 Return to Play Awareness for Administrators Certificates for the Member Organization’s President (or equivalent) and appointed COVID-19 Safety Coordinator MUST be completed. </t>
  </si>
  <si>
    <t>This should be produced before opening for training and evolve as the Return to Play phases are advanced.</t>
  </si>
  <si>
    <r>
      <t xml:space="preserve">2) Will there be a </t>
    </r>
    <r>
      <rPr>
        <b/>
        <sz val="11"/>
        <color theme="1"/>
        <rFont val="Arial"/>
        <family val="2"/>
        <scheme val="minor"/>
      </rPr>
      <t xml:space="preserve">designated person(s) to lead media </t>
    </r>
    <r>
      <rPr>
        <sz val="11"/>
        <color theme="1"/>
        <rFont val="Arial"/>
        <family val="2"/>
        <scheme val="minor"/>
      </rPr>
      <t xml:space="preserve">activities and tasked with managing all internal and external communications with Rugby Canada, the Provincial Union, public health, government officials, the general public, and the media? </t>
    </r>
  </si>
  <si>
    <t xml:space="preserve">This could be the same as the COVID-19 Safety Coordinator, or an additional role. </t>
  </si>
  <si>
    <r>
      <t>3) Will</t>
    </r>
    <r>
      <rPr>
        <b/>
        <sz val="11"/>
        <color theme="1"/>
        <rFont val="Arial"/>
        <family val="2"/>
        <scheme val="minor"/>
      </rPr>
      <t xml:space="preserve"> there be a process for the monitoring of various media and social media </t>
    </r>
    <r>
      <rPr>
        <sz val="11"/>
        <color theme="1"/>
        <rFont val="Arial"/>
        <family val="2"/>
        <scheme val="minor"/>
      </rPr>
      <t xml:space="preserve">established for </t>
    </r>
    <r>
      <rPr>
        <b/>
        <sz val="11"/>
        <color theme="1"/>
        <rFont val="Arial"/>
        <family val="2"/>
        <scheme val="minor"/>
      </rPr>
      <t>rumours</t>
    </r>
    <r>
      <rPr>
        <sz val="11"/>
        <color theme="1"/>
        <rFont val="Arial"/>
        <family val="2"/>
        <scheme val="minor"/>
      </rPr>
      <t xml:space="preserve"> to be able to counter them early?  </t>
    </r>
  </si>
  <si>
    <t>Social media photos of athletes and coaches not abiding with the public health regulations may result in the facility being closed again.
NOTE: With hightended media attention and the high frequency of news and public announcements, it is imperative the club regularly monitors and validates information and any changes to government and public health restrictions.</t>
  </si>
  <si>
    <r>
      <t xml:space="preserve">COVID-19 Safety Plan
</t>
    </r>
    <r>
      <rPr>
        <sz val="14"/>
        <color theme="1"/>
        <rFont val="Arial"/>
        <family val="2"/>
        <scheme val="minor"/>
      </rPr>
      <t>(Alternatively, complete the template provided in the R2R Plan)</t>
    </r>
  </si>
  <si>
    <r>
      <t xml:space="preserve">3) Will there be established </t>
    </r>
    <r>
      <rPr>
        <b/>
        <sz val="11"/>
        <color theme="1"/>
        <rFont val="Arial"/>
        <family val="2"/>
        <scheme val="minor"/>
      </rPr>
      <t>reporting and recording measures in place</t>
    </r>
    <r>
      <rPr>
        <sz val="11"/>
        <color theme="1"/>
        <rFont val="Arial"/>
        <family val="2"/>
        <scheme val="minor"/>
      </rPr>
      <t xml:space="preserve"> for </t>
    </r>
    <r>
      <rPr>
        <b/>
        <sz val="11"/>
        <color theme="1"/>
        <rFont val="Arial"/>
        <family val="2"/>
        <scheme val="minor"/>
      </rPr>
      <t>daily self-assessment</t>
    </r>
    <r>
      <rPr>
        <sz val="11"/>
        <color theme="1"/>
        <rFont val="Arial"/>
        <family val="2"/>
        <scheme val="minor"/>
      </rPr>
      <t xml:space="preserve"> for ALL participants before arriving at the club house or facilities? </t>
    </r>
  </si>
  <si>
    <t xml:space="preserve">World Rugby COVID-19 training and information shared with club leaders.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</si>
</sst>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62">
    <font>
      <sz val="10"/>
      <color rgb="FF000000"/>
      <name val="Arial"/>
    </font>
    <font>
      <sz val="11"/>
      <color theme="1"/>
      <name val="Arial"/>
      <family val="2"/>
      <scheme val="minor"/>
    </font>
    <font>
      <sz val="11"/>
      <color theme="1"/>
      <name val="Arial"/>
      <family val="2"/>
      <scheme val="minor"/>
    </font>
    <font>
      <sz val="12"/>
      <color theme="1"/>
      <name val="Arial"/>
      <family val="2"/>
      <scheme val="minor"/>
    </font>
    <font>
      <sz val="11"/>
      <color theme="1"/>
      <name val="Gotham-book"/>
    </font>
    <font>
      <sz val="11"/>
      <color rgb="FF000000"/>
      <name val="Gotham-book"/>
    </font>
    <font>
      <sz val="11"/>
      <color theme="1"/>
      <name val="Arial"/>
      <family val="2"/>
    </font>
    <font>
      <b/>
      <sz val="24"/>
      <color theme="1"/>
      <name val="Gotham-black"/>
    </font>
    <font>
      <sz val="10"/>
      <name val="Arial"/>
      <family val="2"/>
    </font>
    <font>
      <b/>
      <sz val="20"/>
      <color theme="1"/>
      <name val="Arial"/>
      <family val="2"/>
    </font>
    <font>
      <b/>
      <sz val="24"/>
      <color theme="1"/>
      <name val="Arial"/>
      <family val="2"/>
    </font>
    <font>
      <i/>
      <sz val="20"/>
      <color theme="1"/>
      <name val="Gotham-bookitalic"/>
    </font>
    <font>
      <b/>
      <sz val="20"/>
      <color rgb="FFFF0000"/>
      <name val="Arial"/>
      <family val="2"/>
    </font>
    <font>
      <i/>
      <sz val="20"/>
      <color rgb="FF000000"/>
      <name val="Arial"/>
      <family val="2"/>
    </font>
    <font>
      <b/>
      <u/>
      <sz val="24"/>
      <color theme="1"/>
      <name val="Gotham-black"/>
    </font>
    <font>
      <b/>
      <i/>
      <sz val="14"/>
      <color theme="1"/>
      <name val="Gotham-book"/>
    </font>
    <font>
      <i/>
      <sz val="11"/>
      <color theme="1"/>
      <name val="Arial"/>
      <family val="2"/>
    </font>
    <font>
      <b/>
      <sz val="18"/>
      <color theme="0"/>
      <name val="Gotham-black"/>
    </font>
    <font>
      <b/>
      <sz val="16"/>
      <color theme="1"/>
      <name val="Gotham-book"/>
    </font>
    <font>
      <b/>
      <sz val="16"/>
      <color theme="1"/>
      <name val="Arial"/>
      <family val="2"/>
    </font>
    <font>
      <sz val="16"/>
      <color theme="1"/>
      <name val="Arial"/>
      <family val="2"/>
    </font>
    <font>
      <sz val="16"/>
      <color theme="1"/>
      <name val="Gotham-book"/>
    </font>
    <font>
      <b/>
      <sz val="18"/>
      <color theme="1"/>
      <name val="Gotham-book"/>
    </font>
    <font>
      <b/>
      <sz val="12"/>
      <color rgb="FF2F5497"/>
      <name val="Arial"/>
      <family val="2"/>
    </font>
    <font>
      <b/>
      <sz val="18"/>
      <color rgb="FF000000"/>
      <name val="Gotham-book"/>
    </font>
    <font>
      <sz val="16"/>
      <color rgb="FFFF0000"/>
      <name val="Arial"/>
      <family val="2"/>
    </font>
    <font>
      <b/>
      <sz val="20"/>
      <color rgb="FF000000"/>
      <name val="Gotham-book"/>
    </font>
    <font>
      <b/>
      <sz val="11"/>
      <color rgb="FF000000"/>
      <name val="Gotham-book"/>
    </font>
    <font>
      <b/>
      <sz val="11"/>
      <color theme="1"/>
      <name val="Gotham-book"/>
    </font>
    <font>
      <b/>
      <sz val="12"/>
      <color theme="1"/>
      <name val="Arial"/>
      <family val="2"/>
    </font>
    <font>
      <sz val="10"/>
      <color theme="1"/>
      <name val="Arial"/>
      <family val="2"/>
    </font>
    <font>
      <b/>
      <sz val="10"/>
      <color theme="1"/>
      <name val="Arial"/>
      <family val="2"/>
    </font>
    <font>
      <b/>
      <sz val="11"/>
      <color rgb="FF000000"/>
      <name val="Calibri"/>
      <family val="2"/>
    </font>
    <font>
      <b/>
      <sz val="11"/>
      <color rgb="FF000000"/>
      <name val="Arial"/>
      <family val="2"/>
    </font>
    <font>
      <u/>
      <sz val="9"/>
      <color rgb="FF0000FF"/>
      <name val="Arial"/>
      <family val="2"/>
    </font>
    <font>
      <b/>
      <sz val="20"/>
      <color theme="1"/>
      <name val="Gotham-Black"/>
    </font>
    <font>
      <b/>
      <u/>
      <sz val="11"/>
      <color rgb="FF000000"/>
      <name val="Gotham-Book"/>
    </font>
    <font>
      <b/>
      <u/>
      <sz val="11"/>
      <color theme="1"/>
      <name val="Gotham-Book"/>
    </font>
    <font>
      <i/>
      <sz val="11"/>
      <color rgb="FFFF0000"/>
      <name val="Arial"/>
      <family val="2"/>
    </font>
    <font>
      <u/>
      <sz val="10"/>
      <color theme="10"/>
      <name val="Arial"/>
      <family val="2"/>
    </font>
    <font>
      <sz val="10"/>
      <color rgb="FF000000"/>
      <name val="Arial"/>
      <family val="2"/>
    </font>
    <font>
      <b/>
      <sz val="12"/>
      <color theme="1"/>
      <name val="Arial"/>
      <family val="2"/>
      <scheme val="minor"/>
    </font>
    <font>
      <sz val="11"/>
      <color theme="1"/>
      <name val="Arial"/>
      <family val="2"/>
      <scheme val="minor"/>
    </font>
    <font>
      <sz val="10"/>
      <color rgb="FF000000"/>
      <name val="Arial"/>
      <family val="2"/>
      <scheme val="minor"/>
    </font>
    <font>
      <b/>
      <sz val="26"/>
      <color theme="1"/>
      <name val="Arial"/>
      <family val="2"/>
      <scheme val="minor"/>
    </font>
    <font>
      <sz val="10"/>
      <name val="Arial"/>
      <family val="2"/>
      <scheme val="minor"/>
    </font>
    <font>
      <b/>
      <sz val="14"/>
      <color theme="1"/>
      <name val="Arial"/>
      <family val="2"/>
      <scheme val="minor"/>
    </font>
    <font>
      <b/>
      <u/>
      <sz val="14"/>
      <color theme="1"/>
      <name val="Arial"/>
      <family val="2"/>
      <scheme val="minor"/>
    </font>
    <font>
      <b/>
      <sz val="14"/>
      <color theme="5"/>
      <name val="Arial"/>
      <family val="2"/>
      <scheme val="minor"/>
    </font>
    <font>
      <b/>
      <sz val="16"/>
      <color theme="1"/>
      <name val="Arial"/>
      <family val="2"/>
      <scheme val="minor"/>
    </font>
    <font>
      <b/>
      <sz val="11"/>
      <color theme="1"/>
      <name val="Arial"/>
      <family val="2"/>
      <scheme val="minor"/>
    </font>
    <font>
      <sz val="11"/>
      <color rgb="FF000000"/>
      <name val="Arial"/>
      <family val="2"/>
      <scheme val="minor"/>
    </font>
    <font>
      <u/>
      <sz val="10"/>
      <color theme="10"/>
      <name val="Arial"/>
      <family val="2"/>
      <scheme val="minor"/>
    </font>
    <font>
      <sz val="10"/>
      <color theme="10"/>
      <name val="Arial"/>
      <family val="2"/>
      <scheme val="minor"/>
    </font>
    <font>
      <u/>
      <sz val="10"/>
      <color rgb="FF1155CC"/>
      <name val="Arial"/>
      <family val="2"/>
      <scheme val="minor"/>
    </font>
    <font>
      <b/>
      <sz val="10"/>
      <color rgb="FF000000"/>
      <name val="Arial"/>
      <family val="2"/>
      <scheme val="minor"/>
    </font>
    <font>
      <sz val="11"/>
      <color rgb="FFFF0000"/>
      <name val="Arial"/>
      <family val="2"/>
      <scheme val="minor"/>
    </font>
    <font>
      <b/>
      <sz val="12"/>
      <color rgb="FF000000"/>
      <name val="Arial"/>
      <family val="2"/>
      <scheme val="minor"/>
    </font>
    <font>
      <b/>
      <sz val="10"/>
      <color theme="1"/>
      <name val="Arial"/>
      <family val="2"/>
      <scheme val="minor"/>
    </font>
    <font>
      <b/>
      <sz val="18"/>
      <color theme="1"/>
      <name val="Arial"/>
      <family val="2"/>
      <scheme val="minor"/>
    </font>
    <font>
      <i/>
      <sz val="11"/>
      <color theme="1"/>
      <name val="Arial"/>
      <family val="2"/>
      <scheme val="minor"/>
    </font>
    <font>
      <sz val="14"/>
      <color theme="1"/>
      <name val="Arial"/>
      <family val="2"/>
      <scheme val="minor"/>
    </font>
  </fonts>
  <fills count="17">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theme="1"/>
        <bgColor theme="1"/>
      </patternFill>
    </fill>
    <fill>
      <patternFill patternType="solid">
        <fgColor rgb="FF989898"/>
        <bgColor rgb="FF989898"/>
      </patternFill>
    </fill>
    <fill>
      <patternFill patternType="solid">
        <fgColor rgb="FFBFBFBF"/>
        <bgColor rgb="FFBFBFBF"/>
      </patternFill>
    </fill>
    <fill>
      <patternFill patternType="solid">
        <fgColor rgb="FF5B9BD5"/>
        <bgColor rgb="FF5B9BD5"/>
      </patternFill>
    </fill>
    <fill>
      <patternFill patternType="solid">
        <fgColor rgb="FF00B050"/>
        <bgColor rgb="FF00B050"/>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A80000"/>
        <bgColor rgb="FFA80000"/>
      </patternFill>
    </fill>
    <fill>
      <patternFill patternType="solid">
        <fgColor rgb="FFFDE49A"/>
        <bgColor rgb="FFFDE49A"/>
      </patternFill>
    </fill>
    <fill>
      <patternFill patternType="solid">
        <fgColor rgb="FFFFFFFF"/>
        <bgColor rgb="FFFFFFFF"/>
      </patternFill>
    </fill>
    <fill>
      <patternFill patternType="solid">
        <fgColor rgb="FFD9E6FC"/>
        <bgColor rgb="FFD9E6FC"/>
      </patternFill>
    </fill>
    <fill>
      <patternFill patternType="solid">
        <fgColor rgb="FFA5A5A5"/>
        <bgColor rgb="FFA5A5A5"/>
      </patternFill>
    </fill>
  </fills>
  <borders count="64">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style="thin">
        <color rgb="FF000000"/>
      </top>
      <bottom style="thin">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medium">
        <color rgb="FF000000"/>
      </top>
      <bottom style="thin">
        <color rgb="FF000000"/>
      </bottom>
      <diagonal/>
    </border>
    <border>
      <left/>
      <right style="medium">
        <color rgb="FF000000"/>
      </right>
      <top/>
      <bottom/>
      <diagonal/>
    </border>
    <border>
      <left style="thin">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medium">
        <color rgb="FF000000"/>
      </left>
      <right style="thin">
        <color rgb="FF000000"/>
      </right>
      <top style="medium">
        <color rgb="FF000000"/>
      </top>
      <bottom style="medium">
        <color rgb="FF000000"/>
      </bottom>
      <diagonal/>
    </border>
    <border>
      <left/>
      <right style="thin">
        <color rgb="FF000000"/>
      </right>
      <top style="thin">
        <color rgb="FF000000"/>
      </top>
      <bottom/>
      <diagonal/>
    </border>
    <border>
      <left style="medium">
        <color rgb="FF000000"/>
      </left>
      <right/>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s>
  <cellStyleXfs count="3">
    <xf numFmtId="0" fontId="0" fillId="0" borderId="0"/>
    <xf numFmtId="0" fontId="39" fillId="0" borderId="0" applyNumberFormat="0" applyFill="0" applyBorder="0" applyAlignment="0" applyProtection="0"/>
    <xf numFmtId="0" fontId="40" fillId="0" borderId="10"/>
  </cellStyleXfs>
  <cellXfs count="276">
    <xf numFmtId="0" fontId="0" fillId="0" borderId="0" xfId="0" applyFont="1" applyAlignment="1"/>
    <xf numFmtId="0" fontId="4" fillId="0" borderId="0" xfId="0" applyFont="1"/>
    <xf numFmtId="0" fontId="4" fillId="0" borderId="0" xfId="0" applyFont="1" applyAlignment="1">
      <alignment horizontal="center" wrapText="1"/>
    </xf>
    <xf numFmtId="0" fontId="5" fillId="0" borderId="0" xfId="0" applyFont="1"/>
    <xf numFmtId="0" fontId="6" fillId="0" borderId="0" xfId="0" applyFont="1" applyAlignment="1">
      <alignment wrapText="1"/>
    </xf>
    <xf numFmtId="0" fontId="9" fillId="0" borderId="0" xfId="0" applyFont="1" applyAlignment="1">
      <alignment vertical="top" wrapText="1"/>
    </xf>
    <xf numFmtId="0" fontId="10" fillId="0" borderId="0" xfId="0" applyFont="1" applyAlignment="1">
      <alignment horizontal="center" vertical="top" wrapText="1"/>
    </xf>
    <xf numFmtId="0" fontId="11" fillId="0" borderId="1" xfId="0" applyFont="1" applyBorder="1" applyAlignment="1">
      <alignment horizontal="left" vertical="top" wrapText="1"/>
    </xf>
    <xf numFmtId="0" fontId="11" fillId="0" borderId="3" xfId="0" applyFont="1" applyBorder="1" applyAlignment="1">
      <alignment horizontal="left" vertical="top" wrapText="1"/>
    </xf>
    <xf numFmtId="0" fontId="9" fillId="0" borderId="0" xfId="0" applyFont="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left" vertical="top"/>
    </xf>
    <xf numFmtId="0" fontId="13" fillId="0" borderId="6" xfId="0" applyFont="1" applyBorder="1" applyAlignment="1">
      <alignment horizontal="left" vertical="top" wrapText="1"/>
    </xf>
    <xf numFmtId="0" fontId="11" fillId="0" borderId="8" xfId="0" applyFont="1" applyBorder="1" applyAlignment="1">
      <alignment horizontal="left" vertical="top" wrapText="1"/>
    </xf>
    <xf numFmtId="0" fontId="9" fillId="0" borderId="0" xfId="0" applyFont="1" applyAlignment="1">
      <alignment horizontal="center" vertical="top" wrapText="1"/>
    </xf>
    <xf numFmtId="0" fontId="16" fillId="0" borderId="0" xfId="0" applyFont="1" applyAlignment="1">
      <alignment wrapText="1"/>
    </xf>
    <xf numFmtId="0" fontId="16" fillId="0" borderId="0" xfId="0" applyFont="1" applyAlignment="1">
      <alignment horizontal="left" wrapText="1"/>
    </xf>
    <xf numFmtId="0" fontId="6" fillId="0" borderId="0" xfId="0" applyFont="1" applyAlignment="1">
      <alignment horizontal="left" wrapText="1"/>
    </xf>
    <xf numFmtId="0" fontId="19" fillId="0" borderId="0" xfId="0" applyFont="1" applyAlignment="1">
      <alignment horizontal="center" wrapText="1"/>
    </xf>
    <xf numFmtId="0" fontId="18" fillId="5" borderId="11" xfId="0" applyFont="1" applyFill="1" applyBorder="1" applyAlignment="1">
      <alignment horizontal="center" vertical="center" wrapText="1"/>
    </xf>
    <xf numFmtId="0" fontId="20" fillId="0" borderId="0" xfId="0" applyFont="1" applyAlignment="1">
      <alignment horizontal="left" wrapText="1"/>
    </xf>
    <xf numFmtId="0" fontId="20" fillId="0" borderId="0" xfId="0" applyFont="1" applyAlignment="1">
      <alignment wrapText="1"/>
    </xf>
    <xf numFmtId="0" fontId="18" fillId="0" borderId="12" xfId="0" applyFont="1" applyBorder="1" applyAlignment="1">
      <alignment vertical="top" wrapText="1"/>
    </xf>
    <xf numFmtId="0" fontId="22" fillId="6" borderId="13" xfId="0" applyFont="1" applyFill="1" applyBorder="1" applyAlignment="1">
      <alignment wrapText="1"/>
    </xf>
    <xf numFmtId="0" fontId="18" fillId="0" borderId="12" xfId="0" applyFont="1" applyBorder="1" applyAlignment="1">
      <alignment horizontal="center" vertical="center" wrapText="1"/>
    </xf>
    <xf numFmtId="0" fontId="21" fillId="0" borderId="0" xfId="0" applyFont="1" applyAlignment="1">
      <alignment wrapText="1"/>
    </xf>
    <xf numFmtId="0" fontId="23" fillId="0" borderId="0" xfId="0" applyFont="1" applyAlignment="1">
      <alignment vertical="top" wrapText="1"/>
    </xf>
    <xf numFmtId="0" fontId="6" fillId="0" borderId="0" xfId="0" applyFont="1" applyAlignment="1">
      <alignment vertical="top" wrapText="1"/>
    </xf>
    <xf numFmtId="0" fontId="24" fillId="7" borderId="12" xfId="0" applyFont="1" applyFill="1" applyBorder="1" applyAlignment="1">
      <alignment vertical="center" wrapText="1"/>
    </xf>
    <xf numFmtId="0" fontId="24" fillId="8" borderId="14" xfId="0" applyFont="1" applyFill="1" applyBorder="1" applyAlignment="1">
      <alignment horizontal="left" vertical="center" wrapText="1"/>
    </xf>
    <xf numFmtId="0" fontId="24" fillId="9" borderId="14" xfId="0" applyFont="1" applyFill="1" applyBorder="1" applyAlignment="1">
      <alignment horizontal="left" vertical="center" wrapText="1"/>
    </xf>
    <xf numFmtId="0" fontId="24" fillId="11" borderId="12" xfId="0" applyFont="1" applyFill="1" applyBorder="1" applyAlignment="1">
      <alignment horizontal="left" vertical="center" wrapText="1"/>
    </xf>
    <xf numFmtId="0" fontId="24" fillId="11" borderId="14" xfId="0" applyFont="1" applyFill="1" applyBorder="1" applyAlignment="1">
      <alignment horizontal="left" vertical="center" wrapText="1"/>
    </xf>
    <xf numFmtId="0" fontId="25" fillId="0" borderId="0" xfId="0" applyFont="1" applyAlignment="1">
      <alignment horizontal="left"/>
    </xf>
    <xf numFmtId="164" fontId="30" fillId="0" borderId="0" xfId="0" applyNumberFormat="1" applyFont="1"/>
    <xf numFmtId="0" fontId="30" fillId="0" borderId="0" xfId="0" applyFont="1"/>
    <xf numFmtId="0" fontId="0" fillId="0" borderId="0" xfId="0" applyFont="1"/>
    <xf numFmtId="0" fontId="30" fillId="0" borderId="0" xfId="0" applyFont="1" applyAlignment="1">
      <alignment vertical="center" wrapText="1"/>
    </xf>
    <xf numFmtId="0" fontId="0" fillId="0" borderId="0" xfId="0" applyFont="1" applyAlignment="1">
      <alignment vertical="center" wrapText="1"/>
    </xf>
    <xf numFmtId="49" fontId="30" fillId="0" borderId="0" xfId="0" applyNumberFormat="1" applyFont="1"/>
    <xf numFmtId="164" fontId="0" fillId="0" borderId="0" xfId="0" applyNumberFormat="1" applyFont="1"/>
    <xf numFmtId="0" fontId="31" fillId="0" borderId="0" xfId="0" applyFont="1"/>
    <xf numFmtId="9" fontId="31" fillId="0" borderId="0" xfId="0" applyNumberFormat="1" applyFont="1"/>
    <xf numFmtId="9" fontId="30" fillId="0" borderId="0" xfId="0" applyNumberFormat="1" applyFont="1"/>
    <xf numFmtId="0" fontId="29" fillId="0" borderId="0" xfId="0" applyFont="1"/>
    <xf numFmtId="0" fontId="32" fillId="11" borderId="31" xfId="0" applyFont="1" applyFill="1" applyBorder="1" applyAlignment="1">
      <alignment horizontal="center"/>
    </xf>
    <xf numFmtId="0" fontId="32" fillId="9" borderId="31" xfId="0" applyFont="1" applyFill="1" applyBorder="1" applyAlignment="1">
      <alignment horizontal="center"/>
    </xf>
    <xf numFmtId="0" fontId="32" fillId="10" borderId="31" xfId="0" applyFont="1" applyFill="1" applyBorder="1" applyAlignment="1">
      <alignment horizontal="center"/>
    </xf>
    <xf numFmtId="0" fontId="32" fillId="12" borderId="31" xfId="0" applyFont="1" applyFill="1" applyBorder="1" applyAlignment="1">
      <alignment horizontal="center"/>
    </xf>
    <xf numFmtId="0" fontId="32" fillId="8" borderId="31" xfId="0" applyFont="1" applyFill="1" applyBorder="1" applyAlignment="1">
      <alignment horizontal="center"/>
    </xf>
    <xf numFmtId="0" fontId="34" fillId="0" borderId="0" xfId="0" applyFont="1"/>
    <xf numFmtId="0" fontId="4" fillId="2" borderId="10" xfId="0" applyFont="1" applyFill="1" applyBorder="1" applyAlignment="1">
      <alignment horizontal="center"/>
    </xf>
    <xf numFmtId="0" fontId="18" fillId="5" borderId="15" xfId="0" applyFont="1" applyFill="1" applyBorder="1" applyAlignment="1">
      <alignment horizontal="center" vertical="center" wrapText="1"/>
    </xf>
    <xf numFmtId="0" fontId="21" fillId="0" borderId="20" xfId="0" applyFont="1" applyBorder="1" applyAlignment="1">
      <alignment horizontal="center" vertical="center" wrapText="1"/>
    </xf>
    <xf numFmtId="0" fontId="18" fillId="0" borderId="20" xfId="0" applyFont="1" applyBorder="1" applyAlignment="1">
      <alignment horizontal="left" vertical="top" wrapText="1"/>
    </xf>
    <xf numFmtId="0" fontId="18" fillId="0" borderId="14" xfId="0" applyFont="1" applyBorder="1" applyAlignment="1">
      <alignment vertical="top" wrapText="1"/>
    </xf>
    <xf numFmtId="0" fontId="21" fillId="4" borderId="10" xfId="0" applyFont="1" applyFill="1" applyBorder="1" applyAlignment="1">
      <alignment wrapText="1"/>
    </xf>
    <xf numFmtId="0" fontId="24" fillId="10" borderId="19" xfId="0" applyFont="1" applyFill="1" applyBorder="1" applyAlignment="1">
      <alignment horizontal="left" vertical="center" wrapText="1"/>
    </xf>
    <xf numFmtId="0" fontId="18" fillId="0" borderId="20" xfId="0" applyFont="1" applyBorder="1" applyAlignment="1">
      <alignment horizontal="left" vertical="center" wrapText="1"/>
    </xf>
    <xf numFmtId="0" fontId="9" fillId="0" borderId="24" xfId="0" applyFont="1" applyBorder="1" applyAlignment="1">
      <alignment horizontal="center" vertical="top" wrapText="1"/>
    </xf>
    <xf numFmtId="0" fontId="8" fillId="0" borderId="34" xfId="0" applyFont="1" applyBorder="1" applyAlignment="1"/>
    <xf numFmtId="0" fontId="8" fillId="0" borderId="5" xfId="0" applyFont="1" applyBorder="1" applyAlignment="1"/>
    <xf numFmtId="0" fontId="12" fillId="0" borderId="24" xfId="0" applyFont="1" applyBorder="1" applyAlignment="1">
      <alignment horizontal="center" vertical="top" wrapText="1"/>
    </xf>
    <xf numFmtId="0" fontId="0" fillId="0" borderId="0" xfId="0" applyFont="1" applyAlignment="1"/>
    <xf numFmtId="0" fontId="12" fillId="0" borderId="0" xfId="0" applyFont="1" applyAlignment="1">
      <alignment vertical="top"/>
    </xf>
    <xf numFmtId="0" fontId="38" fillId="0" borderId="0" xfId="0" applyFont="1" applyAlignment="1">
      <alignment wrapText="1"/>
    </xf>
    <xf numFmtId="0" fontId="25" fillId="0" borderId="0" xfId="0" applyFont="1" applyAlignment="1"/>
    <xf numFmtId="0" fontId="42" fillId="0" borderId="10" xfId="2" applyFont="1" applyAlignment="1">
      <alignment wrapText="1"/>
    </xf>
    <xf numFmtId="0" fontId="42" fillId="0" borderId="10" xfId="2" applyFont="1" applyAlignment="1">
      <alignment horizontal="left" vertical="center" wrapText="1"/>
    </xf>
    <xf numFmtId="0" fontId="41" fillId="0" borderId="10" xfId="2" applyFont="1" applyAlignment="1">
      <alignment horizontal="center" wrapText="1"/>
    </xf>
    <xf numFmtId="0" fontId="42" fillId="0" borderId="10" xfId="2" applyFont="1" applyAlignment="1">
      <alignment horizontal="left" wrapText="1"/>
    </xf>
    <xf numFmtId="0" fontId="42" fillId="0" borderId="10" xfId="2" applyFont="1" applyAlignment="1">
      <alignment horizontal="center" vertical="top" wrapText="1"/>
    </xf>
    <xf numFmtId="0" fontId="43" fillId="0" borderId="10" xfId="2" applyFont="1"/>
    <xf numFmtId="0" fontId="46" fillId="0" borderId="61" xfId="2" applyFont="1" applyBorder="1" applyAlignment="1">
      <alignment horizontal="center" vertical="top" wrapText="1"/>
    </xf>
    <xf numFmtId="0" fontId="46" fillId="0" borderId="10" xfId="2" applyFont="1" applyAlignment="1">
      <alignment horizontal="center" vertical="top" wrapText="1"/>
    </xf>
    <xf numFmtId="0" fontId="46" fillId="0" borderId="10" xfId="2" applyFont="1" applyAlignment="1">
      <alignment horizontal="left" vertical="top" wrapText="1"/>
    </xf>
    <xf numFmtId="0" fontId="42" fillId="0" borderId="35" xfId="2" applyFont="1" applyBorder="1" applyAlignment="1">
      <alignment horizontal="left" vertical="center" wrapText="1"/>
    </xf>
    <xf numFmtId="0" fontId="3" fillId="0" borderId="10" xfId="2" applyFont="1" applyAlignment="1">
      <alignment wrapText="1"/>
    </xf>
    <xf numFmtId="0" fontId="46" fillId="0" borderId="29" xfId="2" applyFont="1" applyBorder="1" applyAlignment="1">
      <alignment horizontal="center" vertical="center" wrapText="1"/>
    </xf>
    <xf numFmtId="0" fontId="46" fillId="0" borderId="12" xfId="2" applyFont="1" applyBorder="1" applyAlignment="1">
      <alignment horizontal="center" vertical="center" wrapText="1"/>
    </xf>
    <xf numFmtId="0" fontId="46" fillId="15" borderId="16" xfId="2" applyFont="1" applyFill="1" applyBorder="1" applyAlignment="1">
      <alignment horizontal="center" vertical="center" wrapText="1"/>
    </xf>
    <xf numFmtId="0" fontId="46" fillId="15" borderId="12" xfId="2" applyFont="1" applyFill="1" applyBorder="1" applyAlignment="1">
      <alignment horizontal="center" vertical="center" wrapText="1"/>
    </xf>
    <xf numFmtId="0" fontId="46" fillId="15" borderId="63" xfId="2" applyFont="1" applyFill="1" applyBorder="1" applyAlignment="1">
      <alignment horizontal="center" vertical="center" wrapText="1"/>
    </xf>
    <xf numFmtId="0" fontId="46" fillId="15" borderId="62" xfId="2" applyFont="1" applyFill="1" applyBorder="1" applyAlignment="1">
      <alignment horizontal="center" vertical="center" wrapText="1"/>
    </xf>
    <xf numFmtId="0" fontId="46" fillId="15" borderId="58" xfId="2" applyFont="1" applyFill="1" applyBorder="1" applyAlignment="1">
      <alignment horizontal="center" vertical="center" wrapText="1"/>
    </xf>
    <xf numFmtId="0" fontId="46" fillId="0" borderId="15" xfId="2" applyFont="1" applyBorder="1" applyAlignment="1">
      <alignment horizontal="center" vertical="center" wrapText="1"/>
    </xf>
    <xf numFmtId="0" fontId="51" fillId="0" borderId="11" xfId="2" applyFont="1" applyBorder="1" applyAlignment="1">
      <alignment horizontal="left" vertical="center" wrapText="1"/>
    </xf>
    <xf numFmtId="0" fontId="41" fillId="2" borderId="13" xfId="2" applyFont="1" applyFill="1" applyBorder="1" applyAlignment="1">
      <alignment horizontal="center" vertical="center" wrapText="1"/>
    </xf>
    <xf numFmtId="0" fontId="41" fillId="2" borderId="12" xfId="2" applyFont="1" applyFill="1" applyBorder="1" applyAlignment="1">
      <alignment horizontal="center" vertical="center" wrapText="1"/>
    </xf>
    <xf numFmtId="0" fontId="41" fillId="2" borderId="52" xfId="2" applyFont="1" applyFill="1" applyBorder="1" applyAlignment="1">
      <alignment horizontal="center" vertical="center" wrapText="1"/>
    </xf>
    <xf numFmtId="0" fontId="41" fillId="2" borderId="17" xfId="2" applyFont="1" applyFill="1" applyBorder="1" applyAlignment="1">
      <alignment horizontal="center" vertical="center" wrapText="1"/>
    </xf>
    <xf numFmtId="0" fontId="41" fillId="2" borderId="18" xfId="2" applyFont="1" applyFill="1" applyBorder="1" applyAlignment="1">
      <alignment horizontal="center" vertical="center" wrapText="1"/>
    </xf>
    <xf numFmtId="0" fontId="42" fillId="0" borderId="12" xfId="2" applyFont="1" applyBorder="1" applyAlignment="1">
      <alignment horizontal="left" vertical="top" wrapText="1"/>
    </xf>
    <xf numFmtId="0" fontId="52" fillId="0" borderId="10" xfId="2" applyFont="1" applyAlignment="1">
      <alignment vertical="center" wrapText="1"/>
    </xf>
    <xf numFmtId="0" fontId="42" fillId="0" borderId="12" xfId="2" applyFont="1" applyBorder="1" applyAlignment="1">
      <alignment horizontal="center" vertical="top" wrapText="1"/>
    </xf>
    <xf numFmtId="0" fontId="42" fillId="0" borderId="48" xfId="2" applyFont="1" applyBorder="1" applyAlignment="1">
      <alignment horizontal="center" vertical="top" wrapText="1"/>
    </xf>
    <xf numFmtId="0" fontId="51" fillId="0" borderId="20" xfId="2" applyFont="1" applyBorder="1" applyAlignment="1">
      <alignment vertical="center" wrapText="1"/>
    </xf>
    <xf numFmtId="0" fontId="41" fillId="2" borderId="14" xfId="2" applyFont="1" applyFill="1" applyBorder="1" applyAlignment="1">
      <alignment horizontal="center" vertical="center" wrapText="1"/>
    </xf>
    <xf numFmtId="0" fontId="41" fillId="2" borderId="20" xfId="2" applyFont="1" applyFill="1" applyBorder="1" applyAlignment="1">
      <alignment horizontal="center" vertical="center" wrapText="1"/>
    </xf>
    <xf numFmtId="0" fontId="41" fillId="2" borderId="60" xfId="2" applyFont="1" applyFill="1" applyBorder="1" applyAlignment="1">
      <alignment horizontal="center" vertical="center" wrapText="1"/>
    </xf>
    <xf numFmtId="0" fontId="41" fillId="2" borderId="51" xfId="2" applyFont="1" applyFill="1" applyBorder="1" applyAlignment="1">
      <alignment horizontal="center" vertical="center" wrapText="1"/>
    </xf>
    <xf numFmtId="0" fontId="41" fillId="2" borderId="50" xfId="2" applyFont="1" applyFill="1" applyBorder="1" applyAlignment="1">
      <alignment horizontal="center" vertical="center" wrapText="1"/>
    </xf>
    <xf numFmtId="0" fontId="41" fillId="2" borderId="45" xfId="2" applyFont="1" applyFill="1" applyBorder="1" applyAlignment="1">
      <alignment horizontal="center" vertical="center" wrapText="1"/>
    </xf>
    <xf numFmtId="0" fontId="42" fillId="0" borderId="12" xfId="2" applyFont="1" applyBorder="1" applyAlignment="1">
      <alignment horizontal="left" vertical="center" wrapText="1"/>
    </xf>
    <xf numFmtId="0" fontId="42" fillId="0" borderId="14" xfId="2" applyFont="1" applyBorder="1" applyAlignment="1">
      <alignment horizontal="center" vertical="top" wrapText="1"/>
    </xf>
    <xf numFmtId="0" fontId="42" fillId="0" borderId="49" xfId="2" applyFont="1" applyBorder="1" applyAlignment="1">
      <alignment horizontal="center" vertical="top" wrapText="1"/>
    </xf>
    <xf numFmtId="0" fontId="41" fillId="2" borderId="21" xfId="2" applyFont="1" applyFill="1" applyBorder="1" applyAlignment="1">
      <alignment horizontal="center" vertical="center" wrapText="1"/>
    </xf>
    <xf numFmtId="0" fontId="41" fillId="2" borderId="56" xfId="2" applyFont="1" applyFill="1" applyBorder="1" applyAlignment="1">
      <alignment horizontal="center" vertical="center" wrapText="1"/>
    </xf>
    <xf numFmtId="0" fontId="41" fillId="2" borderId="16" xfId="2" applyFont="1" applyFill="1" applyBorder="1" applyAlignment="1">
      <alignment horizontal="center" vertical="center" wrapText="1"/>
    </xf>
    <xf numFmtId="0" fontId="41" fillId="2" borderId="55" xfId="2" applyFont="1" applyFill="1" applyBorder="1" applyAlignment="1">
      <alignment horizontal="center" vertical="center" wrapText="1"/>
    </xf>
    <xf numFmtId="0" fontId="42" fillId="0" borderId="13" xfId="2" applyFont="1" applyBorder="1" applyAlignment="1">
      <alignment horizontal="left" vertical="top" wrapText="1"/>
    </xf>
    <xf numFmtId="0" fontId="42" fillId="0" borderId="12" xfId="2" applyFont="1" applyBorder="1" applyAlignment="1">
      <alignment vertical="center" wrapText="1"/>
    </xf>
    <xf numFmtId="0" fontId="41" fillId="2" borderId="59" xfId="2" applyFont="1" applyFill="1" applyBorder="1" applyAlignment="1">
      <alignment horizontal="center" vertical="center" wrapText="1"/>
    </xf>
    <xf numFmtId="0" fontId="41" fillId="0" borderId="54" xfId="2" applyFont="1" applyBorder="1" applyAlignment="1">
      <alignment horizontal="center" vertical="center" wrapText="1"/>
    </xf>
    <xf numFmtId="0" fontId="41" fillId="0" borderId="27" xfId="2" applyFont="1" applyBorder="1" applyAlignment="1">
      <alignment horizontal="center" vertical="center" wrapText="1"/>
    </xf>
    <xf numFmtId="0" fontId="41" fillId="2" borderId="22" xfId="2" applyFont="1" applyFill="1" applyBorder="1" applyAlignment="1">
      <alignment horizontal="center" vertical="center" wrapText="1"/>
    </xf>
    <xf numFmtId="0" fontId="52" fillId="0" borderId="12" xfId="2" applyFont="1" applyBorder="1" applyAlignment="1">
      <alignment vertical="center" wrapText="1"/>
    </xf>
    <xf numFmtId="0" fontId="42" fillId="0" borderId="20" xfId="2" applyFont="1" applyBorder="1" applyAlignment="1">
      <alignment horizontal="center" vertical="top" wrapText="1"/>
    </xf>
    <xf numFmtId="0" fontId="50" fillId="0" borderId="10" xfId="2" applyFont="1" applyAlignment="1">
      <alignment horizontal="left" vertical="center" wrapText="1"/>
    </xf>
    <xf numFmtId="0" fontId="42" fillId="0" borderId="10" xfId="2" applyFont="1" applyAlignment="1">
      <alignment vertical="center" wrapText="1"/>
    </xf>
    <xf numFmtId="0" fontId="41" fillId="2" borderId="28" xfId="2" applyFont="1" applyFill="1" applyBorder="1" applyAlignment="1">
      <alignment horizontal="center" vertical="center" wrapText="1"/>
    </xf>
    <xf numFmtId="0" fontId="41" fillId="2" borderId="10" xfId="2" applyFont="1" applyFill="1" applyAlignment="1">
      <alignment horizontal="center" vertical="center" wrapText="1"/>
    </xf>
    <xf numFmtId="0" fontId="41" fillId="2" borderId="58" xfId="2" applyFont="1" applyFill="1" applyBorder="1" applyAlignment="1">
      <alignment horizontal="center" vertical="center" wrapText="1"/>
    </xf>
    <xf numFmtId="0" fontId="42" fillId="0" borderId="15" xfId="2" applyFont="1" applyBorder="1" applyAlignment="1">
      <alignment horizontal="left" vertical="center" wrapText="1"/>
    </xf>
    <xf numFmtId="0" fontId="42" fillId="0" borderId="11" xfId="2" applyFont="1" applyBorder="1" applyAlignment="1">
      <alignment horizontal="center" vertical="top" wrapText="1"/>
    </xf>
    <xf numFmtId="0" fontId="42" fillId="0" borderId="14" xfId="2" applyFont="1" applyBorder="1" applyAlignment="1">
      <alignment vertical="center" wrapText="1"/>
    </xf>
    <xf numFmtId="0" fontId="41" fillId="2" borderId="23" xfId="2" applyFont="1" applyFill="1" applyBorder="1" applyAlignment="1">
      <alignment horizontal="center" vertical="center" wrapText="1"/>
    </xf>
    <xf numFmtId="0" fontId="41" fillId="2" borderId="41" xfId="2" applyFont="1" applyFill="1" applyBorder="1" applyAlignment="1">
      <alignment horizontal="center" vertical="center" wrapText="1"/>
    </xf>
    <xf numFmtId="0" fontId="41" fillId="2" borderId="24" xfId="2" applyFont="1" applyFill="1" applyBorder="1" applyAlignment="1">
      <alignment horizontal="center" vertical="center" wrapText="1"/>
    </xf>
    <xf numFmtId="0" fontId="42" fillId="0" borderId="14" xfId="2" applyFont="1" applyBorder="1" applyAlignment="1">
      <alignment vertical="top" wrapText="1"/>
    </xf>
    <xf numFmtId="0" fontId="41" fillId="2" borderId="39" xfId="2" applyFont="1" applyFill="1" applyBorder="1" applyAlignment="1">
      <alignment horizontal="center" vertical="center" wrapText="1"/>
    </xf>
    <xf numFmtId="0" fontId="41" fillId="2" borderId="25" xfId="2" applyFont="1" applyFill="1" applyBorder="1" applyAlignment="1">
      <alignment horizontal="center" vertical="center" wrapText="1"/>
    </xf>
    <xf numFmtId="0" fontId="41" fillId="2" borderId="26" xfId="2" applyFont="1" applyFill="1" applyBorder="1" applyAlignment="1">
      <alignment horizontal="center" vertical="center" wrapText="1"/>
    </xf>
    <xf numFmtId="0" fontId="42" fillId="0" borderId="35" xfId="2" applyFont="1" applyBorder="1" applyAlignment="1">
      <alignment horizontal="left" vertical="top" wrapText="1"/>
    </xf>
    <xf numFmtId="0" fontId="42" fillId="0" borderId="10" xfId="2" applyFont="1" applyAlignment="1">
      <alignment vertical="top" wrapText="1"/>
    </xf>
    <xf numFmtId="0" fontId="41" fillId="2" borderId="27" xfId="2" applyFont="1" applyFill="1" applyBorder="1" applyAlignment="1">
      <alignment horizontal="center" vertical="center" wrapText="1"/>
    </xf>
    <xf numFmtId="0" fontId="42" fillId="0" borderId="10" xfId="2" applyFont="1" applyAlignment="1">
      <alignment horizontal="left" vertical="top" wrapText="1"/>
    </xf>
    <xf numFmtId="0" fontId="42" fillId="0" borderId="11" xfId="2" applyFont="1" applyBorder="1" applyAlignment="1">
      <alignment vertical="center" wrapText="1"/>
    </xf>
    <xf numFmtId="0" fontId="41" fillId="2" borderId="15" xfId="2" applyFont="1" applyFill="1" applyBorder="1" applyAlignment="1">
      <alignment horizontal="center" vertical="center" wrapText="1"/>
    </xf>
    <xf numFmtId="0" fontId="41" fillId="2" borderId="57" xfId="2" applyFont="1" applyFill="1" applyBorder="1" applyAlignment="1">
      <alignment horizontal="center" vertical="center" wrapText="1"/>
    </xf>
    <xf numFmtId="0" fontId="41" fillId="2" borderId="48" xfId="2" applyFont="1" applyFill="1" applyBorder="1" applyAlignment="1">
      <alignment horizontal="center" vertical="center" wrapText="1"/>
    </xf>
    <xf numFmtId="0" fontId="42" fillId="0" borderId="11" xfId="2" applyFont="1" applyBorder="1" applyAlignment="1">
      <alignment horizontal="left" vertical="top" wrapText="1"/>
    </xf>
    <xf numFmtId="0" fontId="42" fillId="0" borderId="28" xfId="2" applyFont="1" applyBorder="1" applyAlignment="1">
      <alignment vertical="center" wrapText="1"/>
    </xf>
    <xf numFmtId="0" fontId="53" fillId="0" borderId="12" xfId="2" applyFont="1" applyBorder="1" applyAlignment="1">
      <alignment vertical="center"/>
    </xf>
    <xf numFmtId="0" fontId="41" fillId="2" borderId="29" xfId="2" applyFont="1" applyFill="1" applyBorder="1" applyAlignment="1">
      <alignment horizontal="center" vertical="center" wrapText="1"/>
    </xf>
    <xf numFmtId="0" fontId="42" fillId="0" borderId="11" xfId="2" applyFont="1" applyBorder="1" applyAlignment="1">
      <alignment horizontal="left" vertical="center" wrapText="1"/>
    </xf>
    <xf numFmtId="0" fontId="51" fillId="0" borderId="14" xfId="2" applyFont="1" applyBorder="1" applyAlignment="1">
      <alignment horizontal="left" vertical="center" wrapText="1"/>
    </xf>
    <xf numFmtId="0" fontId="42" fillId="0" borderId="20" xfId="2" applyFont="1" applyBorder="1" applyAlignment="1">
      <alignment horizontal="left" wrapText="1"/>
    </xf>
    <xf numFmtId="0" fontId="42" fillId="0" borderId="15" xfId="2" applyFont="1" applyBorder="1" applyAlignment="1">
      <alignment vertical="center" wrapText="1"/>
    </xf>
    <xf numFmtId="0" fontId="42" fillId="0" borderId="14" xfId="2" applyFont="1" applyBorder="1" applyAlignment="1">
      <alignment horizontal="left" vertical="top" wrapText="1"/>
    </xf>
    <xf numFmtId="0" fontId="42" fillId="0" borderId="20" xfId="2" applyFont="1" applyBorder="1" applyAlignment="1">
      <alignment horizontal="left" vertical="top" wrapText="1"/>
    </xf>
    <xf numFmtId="0" fontId="42" fillId="0" borderId="20" xfId="2" applyFont="1" applyBorder="1" applyAlignment="1">
      <alignment horizontal="left" vertical="center" wrapText="1"/>
    </xf>
    <xf numFmtId="0" fontId="51" fillId="0" borderId="14" xfId="2" applyFont="1" applyBorder="1" applyAlignment="1">
      <alignment vertical="center" wrapText="1"/>
    </xf>
    <xf numFmtId="0" fontId="41" fillId="2" borderId="30" xfId="2" applyFont="1" applyFill="1" applyBorder="1" applyAlignment="1">
      <alignment horizontal="center" vertical="center" wrapText="1"/>
    </xf>
    <xf numFmtId="0" fontId="41" fillId="2" borderId="31" xfId="2" applyFont="1" applyFill="1" applyBorder="1" applyAlignment="1">
      <alignment horizontal="center" vertical="center" wrapText="1"/>
    </xf>
    <xf numFmtId="0" fontId="41" fillId="2" borderId="32" xfId="2" applyFont="1" applyFill="1" applyBorder="1" applyAlignment="1">
      <alignment horizontal="center" vertical="center" wrapText="1"/>
    </xf>
    <xf numFmtId="0" fontId="41" fillId="2" borderId="33" xfId="2" applyFont="1" applyFill="1" applyBorder="1" applyAlignment="1">
      <alignment horizontal="center" vertical="center" wrapText="1"/>
    </xf>
    <xf numFmtId="0" fontId="42" fillId="0" borderId="14" xfId="2" applyFont="1" applyBorder="1" applyAlignment="1">
      <alignment horizontal="left" vertical="center" wrapText="1"/>
    </xf>
    <xf numFmtId="0" fontId="41" fillId="2" borderId="34" xfId="2" applyFont="1" applyFill="1" applyBorder="1" applyAlignment="1">
      <alignment horizontal="center" vertical="center" wrapText="1"/>
    </xf>
    <xf numFmtId="0" fontId="50" fillId="0" borderId="10" xfId="2" applyFont="1" applyAlignment="1">
      <alignment horizontal="center" vertical="center" wrapText="1"/>
    </xf>
    <xf numFmtId="0" fontId="42" fillId="0" borderId="12" xfId="2" applyFont="1" applyBorder="1" applyAlignment="1">
      <alignment horizontal="left" vertical="center"/>
    </xf>
    <xf numFmtId="0" fontId="51" fillId="0" borderId="12" xfId="2" applyFont="1" applyBorder="1" applyAlignment="1">
      <alignment horizontal="left" vertical="center" wrapText="1"/>
    </xf>
    <xf numFmtId="0" fontId="54" fillId="0" borderId="10" xfId="2" applyFont="1" applyAlignment="1">
      <alignment vertical="center" wrapText="1"/>
    </xf>
    <xf numFmtId="0" fontId="42" fillId="0" borderId="10" xfId="2" applyFont="1" applyAlignment="1">
      <alignment vertical="center"/>
    </xf>
    <xf numFmtId="0" fontId="42" fillId="0" borderId="53" xfId="2" applyFont="1" applyBorder="1" applyAlignment="1">
      <alignment horizontal="center" vertical="top" wrapText="1"/>
    </xf>
    <xf numFmtId="0" fontId="41" fillId="2" borderId="19" xfId="2" applyFont="1" applyFill="1" applyBorder="1" applyAlignment="1">
      <alignment horizontal="center" vertical="center" wrapText="1"/>
    </xf>
    <xf numFmtId="0" fontId="42" fillId="0" borderId="27" xfId="2" applyFont="1" applyBorder="1" applyAlignment="1">
      <alignment horizontal="left" vertical="top" wrapText="1"/>
    </xf>
    <xf numFmtId="0" fontId="42" fillId="0" borderId="27" xfId="2" applyFont="1" applyBorder="1" applyAlignment="1">
      <alignment horizontal="center" vertical="top" wrapText="1"/>
    </xf>
    <xf numFmtId="0" fontId="50" fillId="0" borderId="13" xfId="2" applyFont="1" applyBorder="1" applyAlignment="1">
      <alignment horizontal="left" vertical="center" wrapText="1"/>
    </xf>
    <xf numFmtId="0" fontId="41" fillId="2" borderId="54" xfId="2" applyFont="1" applyFill="1" applyBorder="1" applyAlignment="1">
      <alignment horizontal="center" vertical="center" wrapText="1"/>
    </xf>
    <xf numFmtId="0" fontId="50" fillId="0" borderId="20" xfId="2" applyFont="1" applyBorder="1" applyAlignment="1">
      <alignment horizontal="left" vertical="top" wrapText="1"/>
    </xf>
    <xf numFmtId="0" fontId="52" fillId="0" borderId="12" xfId="2" applyFont="1" applyBorder="1" applyAlignment="1">
      <alignment wrapText="1"/>
    </xf>
    <xf numFmtId="0" fontId="50" fillId="0" borderId="14" xfId="2" applyFont="1" applyBorder="1" applyAlignment="1">
      <alignment horizontal="center" vertical="center" wrapText="1"/>
    </xf>
    <xf numFmtId="0" fontId="50" fillId="0" borderId="21" xfId="2" applyFont="1" applyBorder="1" applyAlignment="1">
      <alignment horizontal="center" wrapText="1"/>
    </xf>
    <xf numFmtId="0" fontId="50" fillId="0" borderId="54" xfId="2" applyFont="1" applyBorder="1" applyAlignment="1">
      <alignment horizontal="center" wrapText="1"/>
    </xf>
    <xf numFmtId="0" fontId="50" fillId="0" borderId="12" xfId="2" applyFont="1" applyBorder="1" applyAlignment="1">
      <alignment horizontal="center" vertical="center" wrapText="1"/>
    </xf>
    <xf numFmtId="0" fontId="50" fillId="0" borderId="27" xfId="2" applyFont="1" applyBorder="1" applyAlignment="1">
      <alignment horizontal="center" wrapText="1"/>
    </xf>
    <xf numFmtId="0" fontId="50" fillId="0" borderId="22" xfId="2" applyFont="1" applyBorder="1" applyAlignment="1">
      <alignment horizontal="center" wrapText="1"/>
    </xf>
    <xf numFmtId="0" fontId="50" fillId="0" borderId="22" xfId="2" applyFont="1" applyBorder="1" applyAlignment="1">
      <alignment horizontal="center" vertical="center" wrapText="1"/>
    </xf>
    <xf numFmtId="0" fontId="57" fillId="2" borderId="12" xfId="2" applyFont="1" applyFill="1" applyBorder="1" applyAlignment="1">
      <alignment horizontal="center" vertical="center" wrapText="1"/>
    </xf>
    <xf numFmtId="0" fontId="42" fillId="0" borderId="27" xfId="2" applyFont="1" applyBorder="1" applyAlignment="1">
      <alignment vertical="center" wrapText="1"/>
    </xf>
    <xf numFmtId="0" fontId="41" fillId="2" borderId="35" xfId="2" applyFont="1" applyFill="1" applyBorder="1" applyAlignment="1">
      <alignment horizontal="center" vertical="center" wrapText="1"/>
    </xf>
    <xf numFmtId="0" fontId="42" fillId="0" borderId="36" xfId="2" applyFont="1" applyBorder="1" applyAlignment="1">
      <alignment horizontal="center" vertical="top" wrapText="1"/>
    </xf>
    <xf numFmtId="0" fontId="41" fillId="0" borderId="27" xfId="2" applyFont="1" applyBorder="1" applyAlignment="1">
      <alignment horizontal="center" wrapText="1"/>
    </xf>
    <xf numFmtId="0" fontId="42" fillId="0" borderId="28" xfId="2" applyFont="1" applyBorder="1" applyAlignment="1">
      <alignment horizontal="left" vertical="center" wrapText="1"/>
    </xf>
    <xf numFmtId="0" fontId="57" fillId="2" borderId="15" xfId="2" applyFont="1" applyFill="1" applyBorder="1" applyAlignment="1">
      <alignment horizontal="center" vertical="center" wrapText="1"/>
    </xf>
    <xf numFmtId="0" fontId="41" fillId="2" borderId="43" xfId="2" applyFont="1" applyFill="1" applyBorder="1" applyAlignment="1">
      <alignment horizontal="center" vertical="center" wrapText="1"/>
    </xf>
    <xf numFmtId="0" fontId="42" fillId="0" borderId="16" xfId="2" applyFont="1" applyBorder="1" applyAlignment="1">
      <alignment horizontal="left" vertical="top" wrapText="1"/>
    </xf>
    <xf numFmtId="0" fontId="42" fillId="0" borderId="13" xfId="2" applyFont="1" applyBorder="1" applyAlignment="1">
      <alignment vertical="center" wrapText="1"/>
    </xf>
    <xf numFmtId="0" fontId="57" fillId="14" borderId="12" xfId="2" applyFont="1" applyFill="1" applyBorder="1" applyAlignment="1">
      <alignment horizontal="center" vertical="center" wrapText="1"/>
    </xf>
    <xf numFmtId="0" fontId="42" fillId="0" borderId="29" xfId="2" applyFont="1" applyBorder="1" applyAlignment="1">
      <alignment vertical="center" wrapText="1"/>
    </xf>
    <xf numFmtId="0" fontId="57" fillId="14" borderId="19" xfId="2" applyFont="1" applyFill="1" applyBorder="1" applyAlignment="1">
      <alignment horizontal="center" vertical="center" wrapText="1"/>
    </xf>
    <xf numFmtId="0" fontId="58" fillId="0" borderId="14" xfId="2" applyFont="1" applyBorder="1" applyAlignment="1">
      <alignment horizontal="left" vertical="top" wrapText="1"/>
    </xf>
    <xf numFmtId="0" fontId="42" fillId="0" borderId="28" xfId="2" applyFont="1" applyBorder="1" applyAlignment="1">
      <alignment wrapText="1"/>
    </xf>
    <xf numFmtId="0" fontId="41" fillId="0" borderId="28" xfId="2" applyFont="1" applyBorder="1" applyAlignment="1">
      <alignment horizontal="center" wrapText="1"/>
    </xf>
    <xf numFmtId="0" fontId="41" fillId="0" borderId="13" xfId="2" applyFont="1" applyBorder="1" applyAlignment="1">
      <alignment wrapText="1"/>
    </xf>
    <xf numFmtId="0" fontId="41" fillId="0" borderId="43" xfId="2" applyFont="1" applyBorder="1" applyAlignment="1">
      <alignment horizontal="center" wrapText="1"/>
    </xf>
    <xf numFmtId="0" fontId="41" fillId="0" borderId="42" xfId="2" applyFont="1" applyBorder="1" applyAlignment="1">
      <alignment horizontal="center" wrapText="1"/>
    </xf>
    <xf numFmtId="0" fontId="41" fillId="0" borderId="29" xfId="2" applyFont="1" applyBorder="1" applyAlignment="1">
      <alignment wrapText="1"/>
    </xf>
    <xf numFmtId="0" fontId="41" fillId="0" borderId="47" xfId="2" applyFont="1" applyBorder="1" applyAlignment="1">
      <alignment horizontal="center" wrapText="1"/>
    </xf>
    <xf numFmtId="0" fontId="41" fillId="0" borderId="46" xfId="2" applyFont="1" applyBorder="1" applyAlignment="1">
      <alignment horizontal="center" wrapText="1"/>
    </xf>
    <xf numFmtId="0" fontId="59" fillId="13" borderId="29" xfId="2" applyFont="1" applyFill="1" applyBorder="1" applyAlignment="1">
      <alignment wrapText="1"/>
    </xf>
    <xf numFmtId="1" fontId="59" fillId="13" borderId="45" xfId="2" applyNumberFormat="1" applyFont="1" applyFill="1" applyBorder="1" applyAlignment="1">
      <alignment horizontal="center" wrapText="1"/>
    </xf>
    <xf numFmtId="1" fontId="59" fillId="13" borderId="39" xfId="2" applyNumberFormat="1" applyFont="1" applyFill="1" applyBorder="1" applyAlignment="1">
      <alignment horizontal="center" wrapText="1"/>
    </xf>
    <xf numFmtId="1" fontId="59" fillId="13" borderId="38" xfId="2" applyNumberFormat="1" applyFont="1" applyFill="1" applyBorder="1" applyAlignment="1">
      <alignment horizontal="center" wrapText="1"/>
    </xf>
    <xf numFmtId="0" fontId="50" fillId="0" borderId="10" xfId="2" applyFont="1" applyAlignment="1">
      <alignment horizontal="center"/>
    </xf>
    <xf numFmtId="0" fontId="41" fillId="0" borderId="44" xfId="2" applyFont="1" applyBorder="1" applyAlignment="1">
      <alignment horizontal="center" wrapText="1"/>
    </xf>
    <xf numFmtId="1" fontId="41" fillId="13" borderId="42" xfId="2" applyNumberFormat="1" applyFont="1" applyFill="1" applyBorder="1" applyAlignment="1">
      <alignment horizontal="center" wrapText="1"/>
    </xf>
    <xf numFmtId="0" fontId="41" fillId="0" borderId="6" xfId="2" applyFont="1" applyBorder="1" applyAlignment="1">
      <alignment horizontal="center" wrapText="1"/>
    </xf>
    <xf numFmtId="0" fontId="41" fillId="0" borderId="41" xfId="2" applyFont="1" applyBorder="1" applyAlignment="1">
      <alignment horizontal="center" wrapText="1"/>
    </xf>
    <xf numFmtId="1" fontId="41" fillId="13" borderId="40" xfId="2" applyNumberFormat="1" applyFont="1" applyFill="1" applyBorder="1" applyAlignment="1">
      <alignment horizontal="center" wrapText="1"/>
    </xf>
    <xf numFmtId="0" fontId="41" fillId="0" borderId="8" xfId="2" applyFont="1" applyBorder="1" applyAlignment="1">
      <alignment horizontal="center" wrapText="1"/>
    </xf>
    <xf numFmtId="0" fontId="41" fillId="0" borderId="39" xfId="2" applyFont="1" applyBorder="1" applyAlignment="1">
      <alignment horizontal="center" wrapText="1"/>
    </xf>
    <xf numFmtId="1" fontId="41" fillId="13" borderId="38" xfId="2" applyNumberFormat="1" applyFont="1" applyFill="1" applyBorder="1" applyAlignment="1">
      <alignment horizontal="center" wrapText="1"/>
    </xf>
    <xf numFmtId="0" fontId="43" fillId="0" borderId="12" xfId="2" applyFont="1" applyBorder="1" applyAlignment="1">
      <alignment horizontal="left" vertical="center" wrapText="1"/>
    </xf>
    <xf numFmtId="0" fontId="39" fillId="0" borderId="0" xfId="1" applyAlignment="1"/>
    <xf numFmtId="0" fontId="39" fillId="0" borderId="12" xfId="1" applyBorder="1" applyAlignment="1">
      <alignment horizontal="left" vertical="top" wrapText="1"/>
    </xf>
    <xf numFmtId="0" fontId="39" fillId="0" borderId="5" xfId="1" applyBorder="1" applyAlignment="1"/>
    <xf numFmtId="0" fontId="2" fillId="0" borderId="12" xfId="2" applyFont="1" applyBorder="1" applyAlignment="1">
      <alignment vertical="center" wrapText="1"/>
    </xf>
    <xf numFmtId="0" fontId="2" fillId="0" borderId="12" xfId="2" applyFont="1" applyBorder="1" applyAlignment="1">
      <alignment horizontal="left" vertical="center" wrapText="1"/>
    </xf>
    <xf numFmtId="0" fontId="2" fillId="0" borderId="12" xfId="2" applyFont="1" applyBorder="1" applyAlignment="1">
      <alignment horizontal="left" vertical="top" wrapText="1"/>
    </xf>
    <xf numFmtId="0" fontId="2" fillId="0" borderId="14" xfId="2" applyFont="1" applyBorder="1" applyAlignment="1">
      <alignment horizontal="left" vertical="center" wrapText="1"/>
    </xf>
    <xf numFmtId="0" fontId="27" fillId="0" borderId="13" xfId="0" applyFont="1" applyBorder="1" applyAlignment="1">
      <alignment vertical="center" wrapText="1"/>
    </xf>
    <xf numFmtId="0" fontId="8" fillId="0" borderId="16" xfId="0" applyFont="1" applyBorder="1" applyAlignment="1"/>
    <xf numFmtId="0" fontId="8" fillId="0" borderId="11" xfId="0" applyFont="1" applyBorder="1" applyAlignment="1"/>
    <xf numFmtId="0" fontId="12" fillId="0" borderId="24" xfId="0" applyFont="1" applyBorder="1" applyAlignment="1">
      <alignment horizontal="center" vertical="top" wrapText="1"/>
    </xf>
    <xf numFmtId="0" fontId="8" fillId="0" borderId="34" xfId="0" applyFont="1" applyBorder="1" applyAlignment="1"/>
    <xf numFmtId="0" fontId="8" fillId="0" borderId="5" xfId="0" applyFont="1" applyBorder="1" applyAlignment="1"/>
    <xf numFmtId="0" fontId="39" fillId="0" borderId="26" xfId="1" applyBorder="1" applyAlignment="1">
      <alignment horizontal="center" vertical="top" wrapText="1"/>
    </xf>
    <xf numFmtId="0" fontId="8" fillId="0" borderId="25" xfId="0" applyFont="1" applyBorder="1" applyAlignment="1"/>
    <xf numFmtId="0" fontId="8" fillId="0" borderId="9" xfId="0" applyFont="1" applyBorder="1" applyAlignment="1"/>
    <xf numFmtId="0" fontId="14" fillId="3" borderId="13" xfId="0" applyFont="1" applyFill="1" applyBorder="1" applyAlignment="1">
      <alignment horizontal="center" vertical="center" wrapText="1"/>
    </xf>
    <xf numFmtId="0" fontId="28" fillId="0" borderId="13" xfId="0" applyFont="1" applyBorder="1" applyAlignment="1">
      <alignment vertical="center" wrapText="1"/>
    </xf>
    <xf numFmtId="0" fontId="15" fillId="3" borderId="33" xfId="0" applyFont="1" applyFill="1" applyBorder="1" applyAlignment="1">
      <alignment horizontal="left" vertical="top" wrapText="1"/>
    </xf>
    <xf numFmtId="0" fontId="8" fillId="0" borderId="10" xfId="0" applyFont="1" applyBorder="1" applyAlignment="1">
      <alignment horizontal="left"/>
    </xf>
    <xf numFmtId="0" fontId="8" fillId="0" borderId="23" xfId="0" applyFont="1" applyBorder="1" applyAlignment="1">
      <alignment horizontal="left"/>
    </xf>
    <xf numFmtId="0" fontId="8" fillId="0" borderId="33" xfId="0" applyFont="1" applyBorder="1" applyAlignment="1">
      <alignment horizontal="left"/>
    </xf>
    <xf numFmtId="0" fontId="0" fillId="0" borderId="0" xfId="0" applyFont="1" applyAlignment="1">
      <alignment horizontal="left"/>
    </xf>
    <xf numFmtId="0" fontId="8" fillId="0" borderId="22" xfId="0" applyFont="1" applyBorder="1" applyAlignment="1">
      <alignment horizontal="left"/>
    </xf>
    <xf numFmtId="0" fontId="8" fillId="0" borderId="27" xfId="0" applyFont="1" applyBorder="1" applyAlignment="1">
      <alignment horizontal="left"/>
    </xf>
    <xf numFmtId="0" fontId="8" fillId="0" borderId="21" xfId="0" applyFont="1" applyBorder="1" applyAlignment="1">
      <alignment horizontal="left"/>
    </xf>
    <xf numFmtId="0" fontId="17" fillId="4" borderId="29" xfId="0" applyFont="1" applyFill="1" applyBorder="1" applyAlignment="1">
      <alignment horizontal="center"/>
    </xf>
    <xf numFmtId="0" fontId="8" fillId="0" borderId="28" xfId="0" applyFont="1" applyBorder="1" applyAlignment="1"/>
    <xf numFmtId="0" fontId="8" fillId="0" borderId="36" xfId="0" applyFont="1" applyBorder="1" applyAlignment="1"/>
    <xf numFmtId="0" fontId="18" fillId="3" borderId="35" xfId="0" applyFont="1" applyFill="1" applyBorder="1" applyAlignment="1">
      <alignment horizontal="center" vertical="center" wrapText="1"/>
    </xf>
    <xf numFmtId="0" fontId="8" fillId="0" borderId="27" xfId="0" applyFont="1" applyBorder="1" applyAlignment="1"/>
    <xf numFmtId="0" fontId="8" fillId="0" borderId="20" xfId="0" applyFont="1" applyBorder="1" applyAlignment="1"/>
    <xf numFmtId="0" fontId="18" fillId="3" borderId="13"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9" fillId="0" borderId="24" xfId="0" applyFont="1" applyBorder="1" applyAlignment="1">
      <alignment horizontal="center" vertical="top" wrapText="1"/>
    </xf>
    <xf numFmtId="0" fontId="35" fillId="3" borderId="7" xfId="0" applyFont="1" applyFill="1" applyBorder="1" applyAlignment="1">
      <alignment horizontal="center" vertical="center" wrapText="1"/>
    </xf>
    <xf numFmtId="0" fontId="7" fillId="3" borderId="13" xfId="0" applyFont="1" applyFill="1" applyBorder="1" applyAlignment="1">
      <alignment horizontal="center" vertical="top" wrapText="1"/>
    </xf>
    <xf numFmtId="0" fontId="10" fillId="0" borderId="18" xfId="0" applyFont="1" applyBorder="1" applyAlignment="1">
      <alignment horizontal="center" vertical="top" wrapText="1"/>
    </xf>
    <xf numFmtId="0" fontId="8" fillId="0" borderId="17" xfId="0" applyFont="1" applyBorder="1" applyAlignment="1"/>
    <xf numFmtId="0" fontId="8" fillId="0" borderId="2" xfId="0" applyFont="1" applyBorder="1" applyAlignment="1"/>
    <xf numFmtId="0" fontId="9" fillId="0" borderId="32" xfId="0" applyFont="1" applyBorder="1" applyAlignment="1">
      <alignment horizontal="center" vertical="top" wrapText="1"/>
    </xf>
    <xf numFmtId="0" fontId="8" fillId="0" borderId="30" xfId="0" applyFont="1" applyBorder="1" applyAlignment="1"/>
    <xf numFmtId="0" fontId="8" fillId="0" borderId="4" xfId="0" applyFont="1" applyBorder="1" applyAlignment="1"/>
    <xf numFmtId="0" fontId="50" fillId="0" borderId="15" xfId="2" applyFont="1" applyBorder="1" applyAlignment="1">
      <alignment horizontal="left" vertical="center" wrapText="1"/>
    </xf>
    <xf numFmtId="0" fontId="45" fillId="0" borderId="19" xfId="2" applyFont="1" applyBorder="1"/>
    <xf numFmtId="0" fontId="45" fillId="0" borderId="14" xfId="2" applyFont="1" applyBorder="1"/>
    <xf numFmtId="0" fontId="44" fillId="0" borderId="13" xfId="2" applyFont="1" applyBorder="1" applyAlignment="1">
      <alignment horizontal="left" vertical="center" wrapText="1"/>
    </xf>
    <xf numFmtId="0" fontId="45" fillId="0" borderId="16" xfId="2" applyFont="1" applyBorder="1"/>
    <xf numFmtId="0" fontId="45" fillId="0" borderId="11" xfId="2" applyFont="1" applyBorder="1"/>
    <xf numFmtId="0" fontId="46" fillId="16" borderId="13" xfId="2" applyFont="1" applyFill="1" applyBorder="1" applyAlignment="1">
      <alignment horizontal="left" vertical="top" wrapText="1"/>
    </xf>
    <xf numFmtId="0" fontId="46" fillId="6" borderId="13" xfId="2" applyFont="1" applyFill="1" applyBorder="1" applyAlignment="1">
      <alignment horizontal="left" vertical="top" wrapText="1"/>
    </xf>
    <xf numFmtId="0" fontId="46" fillId="0" borderId="13" xfId="2" applyFont="1" applyBorder="1" applyAlignment="1">
      <alignment horizontal="left" vertical="top" wrapText="1"/>
    </xf>
    <xf numFmtId="0" fontId="49" fillId="0" borderId="15" xfId="2" applyFont="1" applyBorder="1" applyAlignment="1">
      <alignment horizontal="center" vertical="center" wrapText="1"/>
    </xf>
    <xf numFmtId="0" fontId="50" fillId="0" borderId="15" xfId="2" applyFont="1" applyBorder="1" applyAlignment="1">
      <alignment horizontal="center" vertical="center" wrapText="1"/>
    </xf>
    <xf numFmtId="0" fontId="50" fillId="0" borderId="29" xfId="2" applyFont="1" applyBorder="1" applyAlignment="1">
      <alignment horizontal="left" vertical="center" wrapText="1"/>
    </xf>
    <xf numFmtId="0" fontId="45" fillId="0" borderId="61" xfId="2" applyFont="1" applyBorder="1"/>
    <xf numFmtId="0" fontId="45" fillId="0" borderId="35" xfId="2" applyFont="1" applyBorder="1"/>
    <xf numFmtId="0" fontId="50" fillId="0" borderId="15" xfId="2" applyFont="1" applyBorder="1" applyAlignment="1">
      <alignment horizontal="center" vertical="center"/>
    </xf>
    <xf numFmtId="0" fontId="33" fillId="0" borderId="34" xfId="0" applyFont="1" applyBorder="1" applyAlignment="1"/>
    <xf numFmtId="0" fontId="8" fillId="0" borderId="37" xfId="0" applyFont="1" applyBorder="1" applyAlignment="1"/>
    <xf numFmtId="0" fontId="32" fillId="0" borderId="34" xfId="0" applyFont="1" applyBorder="1" applyAlignment="1"/>
  </cellXfs>
  <cellStyles count="3">
    <cellStyle name="Hyperlink" xfId="1" builtinId="8"/>
    <cellStyle name="Normal" xfId="0" builtinId="0"/>
    <cellStyle name="Normal 2" xfId="2"/>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patternType="solid">
          <fgColor rgb="FFFFFF00"/>
          <bgColor rgb="FFFFFF00"/>
        </patternFill>
      </fill>
    </dxf>
    <dxf>
      <font>
        <color theme="1"/>
      </font>
      <fill>
        <patternFill patternType="solid">
          <fgColor rgb="FFFF0000"/>
          <bgColor rgb="FFFF0000"/>
        </patternFill>
      </fill>
    </dxf>
    <dxf>
      <font>
        <color theme="1"/>
      </font>
      <fill>
        <patternFill patternType="solid">
          <fgColor rgb="FFFFC000"/>
          <bgColor rgb="FFFFC000"/>
        </patternFill>
      </fill>
    </dxf>
    <dxf>
      <font>
        <color theme="1"/>
      </font>
      <fill>
        <patternFill patternType="solid">
          <fgColor rgb="FF00B050"/>
          <bgColor rgb="FF00B050"/>
        </patternFill>
      </fill>
    </dxf>
    <dxf>
      <font>
        <color theme="1"/>
      </font>
      <fill>
        <patternFill patternType="solid">
          <fgColor rgb="FF92D050"/>
          <bgColor rgb="FF92D050"/>
        </patternFill>
      </fill>
    </dxf>
    <dxf>
      <font>
        <color theme="1"/>
      </font>
      <fill>
        <patternFill patternType="solid">
          <fgColor rgb="FFFFFF00"/>
          <bgColor rgb="FFFFFF00"/>
        </patternFill>
      </fill>
    </dxf>
    <dxf>
      <font>
        <color theme="1"/>
      </font>
      <fill>
        <patternFill patternType="solid">
          <fgColor rgb="FFFF0000"/>
          <bgColor rgb="FFFF0000"/>
        </patternFill>
      </fill>
    </dxf>
    <dxf>
      <font>
        <color theme="1"/>
      </font>
      <fill>
        <patternFill patternType="solid">
          <fgColor rgb="FFFFC000"/>
          <bgColor rgb="FFFFC000"/>
        </patternFill>
      </fill>
    </dxf>
    <dxf>
      <font>
        <color theme="1"/>
      </font>
      <fill>
        <patternFill patternType="solid">
          <fgColor rgb="FF00B050"/>
          <bgColor rgb="FF00B050"/>
        </patternFill>
      </fill>
    </dxf>
    <dxf>
      <font>
        <color theme="1"/>
      </font>
      <fill>
        <patternFill patternType="solid">
          <fgColor rgb="FFFFFF00"/>
          <bgColor rgb="FFFFFF00"/>
        </patternFill>
      </fill>
    </dxf>
    <dxf>
      <font>
        <color theme="1"/>
      </font>
      <fill>
        <patternFill patternType="solid">
          <fgColor rgb="FFFF0000"/>
          <bgColor rgb="FFFF0000"/>
        </patternFill>
      </fill>
    </dxf>
    <dxf>
      <font>
        <color theme="1"/>
      </font>
      <fill>
        <patternFill patternType="solid">
          <fgColor rgb="FFFFC000"/>
          <bgColor rgb="FFFFC000"/>
        </patternFill>
      </fill>
    </dxf>
    <dxf>
      <font>
        <color theme="1"/>
      </font>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66675</xdr:colOff>
      <xdr:row>1</xdr:row>
      <xdr:rowOff>-209550</xdr:rowOff>
    </xdr:from>
    <xdr:ext cx="9353550" cy="7953375"/>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670813" y="0"/>
          <a:ext cx="9350375" cy="75600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i="0">
              <a:solidFill>
                <a:schemeClr val="dk1"/>
              </a:solidFill>
              <a:latin typeface="Arial"/>
              <a:ea typeface="Arial"/>
              <a:cs typeface="Arial"/>
              <a:sym typeface="Arial"/>
            </a:rPr>
            <a:t>Member Organization Risk Assessment Tool &amp; Mitigatio</a:t>
          </a:r>
          <a:r>
            <a:rPr lang="en-US" sz="2000" b="1" i="0" baseline="0">
              <a:solidFill>
                <a:schemeClr val="dk1"/>
              </a:solidFill>
              <a:latin typeface="Arial"/>
              <a:ea typeface="Arial"/>
              <a:cs typeface="Arial"/>
              <a:sym typeface="Arial"/>
            </a:rPr>
            <a:t>n Checklist</a:t>
          </a:r>
          <a:endParaRPr sz="1400"/>
        </a:p>
        <a:p>
          <a:pPr marL="0" lvl="0" indent="0" algn="ctr" rtl="0">
            <a:spcBef>
              <a:spcPts val="0"/>
            </a:spcBef>
            <a:spcAft>
              <a:spcPts val="0"/>
            </a:spcAft>
            <a:buNone/>
          </a:pPr>
          <a:endParaRPr sz="1050">
            <a:latin typeface="Arial"/>
            <a:ea typeface="Arial"/>
            <a:cs typeface="Arial"/>
            <a:sym typeface="Arial"/>
          </a:endParaRPr>
        </a:p>
        <a:p>
          <a:pPr marL="0" lvl="0" indent="0" algn="ctr" rtl="0">
            <a:spcBef>
              <a:spcPts val="0"/>
            </a:spcBef>
            <a:spcAft>
              <a:spcPts val="0"/>
            </a:spcAft>
            <a:buNone/>
          </a:pPr>
          <a:endParaRPr sz="1050" b="1">
            <a:latin typeface="Arial"/>
            <a:ea typeface="Arial"/>
            <a:cs typeface="Arial"/>
            <a:sym typeface="Arial"/>
          </a:endParaRPr>
        </a:p>
        <a:p>
          <a:pPr marL="0" lvl="0" indent="0" algn="l" rtl="0">
            <a:spcBef>
              <a:spcPts val="0"/>
            </a:spcBef>
            <a:spcAft>
              <a:spcPts val="0"/>
            </a:spcAft>
            <a:buNone/>
          </a:pPr>
          <a:r>
            <a:rPr lang="en-US" sz="1050" b="1">
              <a:solidFill>
                <a:schemeClr val="dk1"/>
              </a:solidFill>
              <a:latin typeface="Arial"/>
              <a:ea typeface="Arial"/>
              <a:cs typeface="Arial"/>
              <a:sym typeface="Arial"/>
            </a:rPr>
            <a:t>If movement restrictions (provincial, local) and physical distancing measures remain in place, the Risk Assessment may not apply as public health restrictions (e.g. maximum number of people together, quarantine post movement, etc.) take precedence and by their very nature may preclude any training or restricted</a:t>
          </a:r>
          <a:r>
            <a:rPr lang="en-US" sz="1050" b="1" baseline="0">
              <a:solidFill>
                <a:schemeClr val="dk1"/>
              </a:solidFill>
              <a:latin typeface="Arial"/>
              <a:ea typeface="Arial"/>
              <a:cs typeface="Arial"/>
              <a:sym typeface="Arial"/>
            </a:rPr>
            <a:t> activities</a:t>
          </a:r>
          <a:r>
            <a:rPr lang="en-US" sz="1050" b="1">
              <a:solidFill>
                <a:schemeClr val="dk1"/>
              </a:solidFill>
              <a:latin typeface="Arial"/>
              <a:ea typeface="Arial"/>
              <a:cs typeface="Arial"/>
              <a:sym typeface="Arial"/>
            </a:rPr>
            <a:t>.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Routine planning includes conducting risk assessments to determine the overall risk of disease spread. In view of the current outbreak of COVID-19, a disease-specific and sport-specific risk assessment and mitigation checklist has been developed to assess the specific risk of COVID-19 at sport-specific member</a:t>
          </a:r>
          <a:r>
            <a:rPr lang="en-US" sz="1050" baseline="0">
              <a:solidFill>
                <a:schemeClr val="dk1"/>
              </a:solidFill>
              <a:latin typeface="Arial"/>
              <a:ea typeface="Arial"/>
              <a:cs typeface="Arial"/>
              <a:sym typeface="Arial"/>
            </a:rPr>
            <a:t> organizations</a:t>
          </a:r>
          <a:r>
            <a:rPr lang="en-US" sz="1050">
              <a:solidFill>
                <a:schemeClr val="dk1"/>
              </a:solidFill>
              <a:latin typeface="Arial"/>
              <a:ea typeface="Arial"/>
              <a:cs typeface="Arial"/>
              <a:sym typeface="Arial"/>
            </a:rPr>
            <a:t>.</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In order to accurately provide answers to the following risk assessment (next tab), those responsible must be knowledgeable on the current COVID-19 outbreak (i.e. Member</a:t>
          </a:r>
          <a:r>
            <a:rPr lang="en-US" sz="1050" baseline="0">
              <a:solidFill>
                <a:schemeClr val="dk1"/>
              </a:solidFill>
              <a:latin typeface="Arial"/>
              <a:ea typeface="Arial"/>
              <a:cs typeface="Arial"/>
              <a:sym typeface="Arial"/>
            </a:rPr>
            <a:t> Organization COVID Safety Coordinator)</a:t>
          </a:r>
          <a:r>
            <a:rPr lang="en-US" sz="1050">
              <a:solidFill>
                <a:schemeClr val="dk1"/>
              </a:solidFill>
              <a:latin typeface="Arial"/>
              <a:ea typeface="Arial"/>
              <a:cs typeface="Arial"/>
              <a:sym typeface="Arial"/>
            </a:rPr>
            <a:t>. They should reference the daily provincial, local and global COVID-19 situation reports provided by WHO, Health Canada and provincial health authorities.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The tool must be completed in this Excel spreadsheet (see following tab), as the scores are automatically calculated.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It is encouraged</a:t>
          </a:r>
          <a:r>
            <a:rPr lang="en-US" sz="1050" baseline="0">
              <a:solidFill>
                <a:schemeClr val="dk1"/>
              </a:solidFill>
              <a:latin typeface="Arial"/>
              <a:ea typeface="Arial"/>
              <a:cs typeface="Arial"/>
              <a:sym typeface="Arial"/>
            </a:rPr>
            <a:t> </a:t>
          </a:r>
          <a:r>
            <a:rPr lang="en-US" sz="1050">
              <a:solidFill>
                <a:schemeClr val="dk1"/>
              </a:solidFill>
              <a:latin typeface="Arial"/>
              <a:ea typeface="Arial"/>
              <a:cs typeface="Arial"/>
              <a:sym typeface="Arial"/>
            </a:rPr>
            <a:t>that this risk assessment is conducted with input from local public health authorities, and preferably personnel with expertise in risk assessment, epidemiology, and infectious disease control measures are included from the initial stages of planning.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For the overall determination, factors under consideration include: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     • The current stage of the COVID-19 outbreak where training is to be and known transmission dynamics </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     • The geographical distribution of and number of participants, and their individual risk profile</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     • The risk assessment tool</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     • The mitigation measures that are currently in place or feasible to implement</a:t>
          </a:r>
          <a:endParaRPr sz="1400"/>
        </a:p>
        <a:p>
          <a:pPr marL="0" lvl="0" indent="0" algn="l" rtl="0">
            <a:spcBef>
              <a:spcPts val="0"/>
            </a:spcBef>
            <a:spcAft>
              <a:spcPts val="0"/>
            </a:spcAft>
            <a:buNone/>
          </a:pPr>
          <a:endParaRPr sz="1050">
            <a:latin typeface="Arial"/>
            <a:ea typeface="Arial"/>
            <a:cs typeface="Arial"/>
            <a:sym typeface="Arial"/>
          </a:endParaRPr>
        </a:p>
        <a:p>
          <a:pPr marL="0" lvl="0" indent="0" algn="l" rtl="0">
            <a:spcBef>
              <a:spcPts val="0"/>
            </a:spcBef>
            <a:spcAft>
              <a:spcPts val="0"/>
            </a:spcAft>
            <a:buNone/>
          </a:pPr>
          <a:r>
            <a:rPr lang="en-US" sz="1050">
              <a:solidFill>
                <a:schemeClr val="dk1"/>
              </a:solidFill>
              <a:latin typeface="Arial"/>
              <a:ea typeface="Arial"/>
              <a:cs typeface="Arial"/>
              <a:sym typeface="Arial"/>
            </a:rPr>
            <a:t>It is important to remember that while mitigation measures can reduce the risk of COVID-19 infections, they cannot completely eliminate the threat. It is the Sport Medicine Advisory Committee (SMAC), Canadian Public Health and WHO’s view that all regions with community transmission should seriously restrict gatherings that bring people together and have the potential to amplify disease and support the recommended best practice of physical distancing. </a:t>
          </a:r>
          <a:endParaRPr sz="1400"/>
        </a:p>
        <a:p>
          <a:pPr marL="0" lvl="0" indent="0" algn="l" rtl="0">
            <a:spcBef>
              <a:spcPts val="0"/>
            </a:spcBef>
            <a:spcAft>
              <a:spcPts val="0"/>
            </a:spcAft>
            <a:buNone/>
          </a:pPr>
          <a:endParaRPr sz="1050">
            <a:latin typeface="Arial"/>
            <a:ea typeface="Arial"/>
            <a:cs typeface="Arial"/>
            <a:sym typeface="Arial"/>
          </a:endParaRPr>
        </a:p>
        <a:p>
          <a:pPr marL="0" marR="0" lvl="0" indent="0" algn="l" rtl="0">
            <a:lnSpc>
              <a:spcPct val="100000"/>
            </a:lnSpc>
            <a:spcBef>
              <a:spcPts val="0"/>
            </a:spcBef>
            <a:spcAft>
              <a:spcPts val="0"/>
            </a:spcAft>
            <a:buSzPts val="1050"/>
            <a:buFont typeface="Arial"/>
            <a:buNone/>
          </a:pPr>
          <a:r>
            <a:rPr lang="en-US" sz="1050">
              <a:solidFill>
                <a:schemeClr val="dk1"/>
              </a:solidFill>
              <a:latin typeface="Arial"/>
              <a:ea typeface="Arial"/>
              <a:cs typeface="Arial"/>
              <a:sym typeface="Arial"/>
            </a:rPr>
            <a:t>This tool was adapted from the WHO Mass Gathering Risk Assessment and Mitigation Check List and the Canadian RATs tool specifically for sport-specific clubs in Canada to conduct a risk assessment to minimize the risk of COVID-19 transmission when resuming club based training or restricted activities. Special thanks to Rowing Canada Aviron, in particular Dr. Mike Wilkinson and Jennifer Fitzpatrick, for their leadership in developing the original risk assessment and mitigation check list for rowing clubs across Canada. </a:t>
          </a:r>
          <a:r>
            <a:rPr lang="en-US" sz="1100">
              <a:solidFill>
                <a:schemeClr val="dk1"/>
              </a:solidFill>
              <a:latin typeface="Arial"/>
              <a:ea typeface="Arial"/>
              <a:cs typeface="Arial"/>
              <a:sym typeface="Arial"/>
            </a:rPr>
            <a:t> </a:t>
          </a:r>
          <a:endParaRPr sz="1050">
            <a:latin typeface="Arial"/>
            <a:ea typeface="Arial"/>
            <a:cs typeface="Arial"/>
            <a:sym typeface="Arial"/>
          </a:endParaRPr>
        </a:p>
        <a:p>
          <a:pPr marL="0" lvl="0" indent="0" algn="l" rtl="0">
            <a:spcBef>
              <a:spcPts val="0"/>
            </a:spcBef>
            <a:spcAft>
              <a:spcPts val="0"/>
            </a:spcAft>
            <a:buNone/>
          </a:pPr>
          <a:endParaRPr sz="1050" b="1">
            <a:solidFill>
              <a:srgbClr val="FF0000"/>
            </a:solidFill>
            <a:latin typeface="Arial"/>
            <a:ea typeface="Arial"/>
            <a:cs typeface="Arial"/>
            <a:sym typeface="Arial"/>
          </a:endParaRPr>
        </a:p>
        <a:p>
          <a:pPr marL="0" marR="0" lvl="0" indent="0" algn="l" rtl="0">
            <a:lnSpc>
              <a:spcPct val="100000"/>
            </a:lnSpc>
            <a:spcBef>
              <a:spcPts val="0"/>
            </a:spcBef>
            <a:spcAft>
              <a:spcPts val="0"/>
            </a:spcAft>
            <a:buSzPts val="2000"/>
            <a:buFont typeface="Arial"/>
            <a:buNone/>
          </a:pPr>
          <a:r>
            <a:rPr lang="en-US" sz="2000" b="1" i="0">
              <a:solidFill>
                <a:schemeClr val="dk1"/>
              </a:solidFill>
              <a:latin typeface="Arial"/>
              <a:ea typeface="Arial"/>
              <a:cs typeface="Arial"/>
              <a:sym typeface="Arial"/>
            </a:rPr>
            <a:t>Instructions</a:t>
          </a:r>
          <a:endParaRPr sz="1400"/>
        </a:p>
        <a:p>
          <a:pPr marL="0" lvl="0" indent="0" algn="l" rtl="0">
            <a:spcBef>
              <a:spcPts val="0"/>
            </a:spcBef>
            <a:spcAft>
              <a:spcPts val="0"/>
            </a:spcAft>
            <a:buNone/>
          </a:pPr>
          <a:endParaRPr sz="1050" b="1">
            <a:solidFill>
              <a:srgbClr val="FF0000"/>
            </a:solidFill>
            <a:latin typeface="Arial"/>
            <a:ea typeface="Arial"/>
            <a:cs typeface="Arial"/>
            <a:sym typeface="Arial"/>
          </a:endParaRPr>
        </a:p>
        <a:p>
          <a:pPr marL="0" lvl="0" indent="0" algn="l" rtl="0">
            <a:spcBef>
              <a:spcPts val="0"/>
            </a:spcBef>
            <a:spcAft>
              <a:spcPts val="0"/>
            </a:spcAft>
            <a:buNone/>
          </a:pPr>
          <a:endParaRPr sz="1050" b="0">
            <a:solidFill>
              <a:schemeClr val="dk1"/>
            </a:solidFill>
            <a:latin typeface="Arial"/>
            <a:ea typeface="Arial"/>
            <a:cs typeface="Arial"/>
            <a:sym typeface="Arial"/>
          </a:endParaRPr>
        </a:p>
        <a:p>
          <a:pPr marL="0" lvl="0" indent="0" algn="l" rtl="0">
            <a:spcBef>
              <a:spcPts val="0"/>
            </a:spcBef>
            <a:spcAft>
              <a:spcPts val="0"/>
            </a:spcAft>
            <a:buNone/>
          </a:pPr>
          <a:r>
            <a:rPr lang="en-US" sz="1050" b="0">
              <a:solidFill>
                <a:schemeClr val="dk1"/>
              </a:solidFill>
              <a:latin typeface="+mn-lt"/>
              <a:ea typeface="+mn-ea"/>
              <a:cs typeface="+mn-cs"/>
              <a:sym typeface="Arial"/>
            </a:rPr>
            <a:t>1. Complete the Risk Assessment (Step 1: Initial Risk Assessment and Step 2: Modified Risk Assessment) prior to proceeding to the Mitigation Checklist (Step 3). Score your Member Organization based on its present state.</a:t>
          </a:r>
          <a:endParaRPr sz="1400"/>
        </a:p>
        <a:p>
          <a:pPr marL="0" lvl="0" indent="0" algn="l" rtl="0">
            <a:spcBef>
              <a:spcPts val="0"/>
            </a:spcBef>
            <a:spcAft>
              <a:spcPts val="0"/>
            </a:spcAft>
            <a:buNone/>
          </a:pPr>
          <a:endParaRPr sz="1050" b="0">
            <a:solidFill>
              <a:schemeClr val="dk1"/>
            </a:solidFill>
            <a:latin typeface="Arial"/>
            <a:ea typeface="Arial"/>
            <a:cs typeface="Arial"/>
            <a:sym typeface="Arial"/>
          </a:endParaRPr>
        </a:p>
        <a:p>
          <a:pPr marL="0" lvl="0" indent="0" algn="l" rtl="0">
            <a:spcBef>
              <a:spcPts val="0"/>
            </a:spcBef>
            <a:spcAft>
              <a:spcPts val="0"/>
            </a:spcAft>
            <a:buNone/>
          </a:pPr>
          <a:r>
            <a:rPr lang="en-US" sz="1050" b="0">
              <a:solidFill>
                <a:schemeClr val="dk1"/>
              </a:solidFill>
              <a:latin typeface="Arial"/>
              <a:ea typeface="Arial"/>
              <a:cs typeface="Arial"/>
              <a:sym typeface="Arial"/>
            </a:rPr>
            <a:t>2. All Member Organizations must maintain a copy of the completed tool. Rugby Canada,</a:t>
          </a:r>
          <a:r>
            <a:rPr lang="en-US" sz="1050" b="0" baseline="0">
              <a:solidFill>
                <a:schemeClr val="dk1"/>
              </a:solidFill>
              <a:latin typeface="Arial"/>
              <a:ea typeface="Arial"/>
              <a:cs typeface="Arial"/>
              <a:sym typeface="Arial"/>
            </a:rPr>
            <a:t> your Provincial Union </a:t>
          </a:r>
          <a:r>
            <a:rPr lang="en-US" sz="1050" b="0">
              <a:solidFill>
                <a:schemeClr val="dk1"/>
              </a:solidFill>
              <a:latin typeface="Arial"/>
              <a:ea typeface="Arial"/>
              <a:cs typeface="Arial"/>
              <a:sym typeface="Arial"/>
            </a:rPr>
            <a:t>or a public health authority may request a copy. </a:t>
          </a:r>
          <a:endParaRPr sz="1400"/>
        </a:p>
        <a:p>
          <a:pPr marL="0" lvl="0" indent="0" algn="l" rtl="0">
            <a:spcBef>
              <a:spcPts val="0"/>
            </a:spcBef>
            <a:spcAft>
              <a:spcPts val="0"/>
            </a:spcAft>
            <a:buNone/>
          </a:pPr>
          <a:endParaRPr sz="1050" b="0">
            <a:solidFill>
              <a:schemeClr val="dk1"/>
            </a:solidFill>
            <a:latin typeface="Arial"/>
            <a:ea typeface="Arial"/>
            <a:cs typeface="Arial"/>
            <a:sym typeface="Arial"/>
          </a:endParaRPr>
        </a:p>
        <a:p>
          <a:pPr marL="0" lvl="0" indent="0" algn="l" rtl="0">
            <a:spcBef>
              <a:spcPts val="0"/>
            </a:spcBef>
            <a:spcAft>
              <a:spcPts val="0"/>
            </a:spcAft>
            <a:buNone/>
          </a:pPr>
          <a:r>
            <a:rPr lang="en-US" sz="1050" b="0">
              <a:solidFill>
                <a:schemeClr val="dk1"/>
              </a:solidFill>
              <a:latin typeface="Arial"/>
              <a:ea typeface="Arial"/>
              <a:cs typeface="Arial"/>
              <a:sym typeface="Arial"/>
            </a:rPr>
            <a:t>3. Contact your Provincial Union for support to address mandatory requirements that the Member Organization is currently not able to meet.</a:t>
          </a:r>
          <a:endParaRPr sz="1050" b="0">
            <a:solidFill>
              <a:schemeClr val="dk1"/>
            </a:solidFill>
            <a:latin typeface="Arial"/>
            <a:ea typeface="Arial"/>
            <a:cs typeface="Arial"/>
            <a:sym typeface="Arial"/>
          </a:endParaRPr>
        </a:p>
        <a:p>
          <a:pPr marL="0" lvl="0" indent="0" algn="l" rtl="0">
            <a:spcBef>
              <a:spcPts val="0"/>
            </a:spcBef>
            <a:spcAft>
              <a:spcPts val="0"/>
            </a:spcAft>
            <a:buNone/>
          </a:pPr>
          <a:endParaRPr sz="105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playerwelfare.worldrugby.org/covid-19-courses" TargetMode="External"/><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www.redcross.ca/training-and-certification/first-aid-tips-and-resources/first-aid-tips/first-aid-protocols-for-an-unresponsive-person-during-covid-19"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19" zoomScale="143" workbookViewId="0">
      <selection activeCell="P8" sqref="P8"/>
    </sheetView>
  </sheetViews>
  <sheetFormatPr defaultColWidth="14.42578125" defaultRowHeight="15" customHeight="1"/>
  <cols>
    <col min="1" max="26" width="8.8554687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24.75" customHeight="1">
      <c r="A2" s="51"/>
      <c r="B2" s="51"/>
      <c r="C2" s="51"/>
      <c r="D2" s="51"/>
      <c r="E2" s="51"/>
      <c r="F2" s="51"/>
      <c r="G2" s="51"/>
      <c r="H2" s="51"/>
      <c r="I2" s="51"/>
      <c r="J2" s="51"/>
      <c r="K2" s="51"/>
      <c r="L2" s="51"/>
      <c r="M2" s="51"/>
      <c r="N2" s="51"/>
      <c r="O2" s="51"/>
      <c r="P2" s="2"/>
      <c r="Q2" s="2"/>
      <c r="R2" s="2"/>
      <c r="S2" s="2"/>
      <c r="T2" s="2"/>
      <c r="U2" s="2"/>
      <c r="V2" s="2"/>
      <c r="W2" s="2"/>
      <c r="X2" s="2"/>
      <c r="Y2" s="2"/>
      <c r="Z2" s="2"/>
    </row>
    <row r="3" spans="1:26" ht="24.75" customHeight="1">
      <c r="A3" s="51"/>
      <c r="B3" s="51"/>
      <c r="C3" s="51"/>
      <c r="D3" s="51"/>
      <c r="E3" s="51"/>
      <c r="F3" s="51"/>
      <c r="G3" s="51"/>
      <c r="H3" s="51"/>
      <c r="I3" s="51"/>
      <c r="J3" s="51"/>
      <c r="K3" s="51"/>
      <c r="L3" s="51"/>
      <c r="M3" s="51"/>
      <c r="N3" s="51"/>
      <c r="O3" s="51"/>
      <c r="P3" s="2"/>
      <c r="Q3" s="2"/>
      <c r="R3" s="2"/>
      <c r="S3" s="2"/>
      <c r="T3" s="2"/>
      <c r="U3" s="2"/>
      <c r="V3" s="2"/>
      <c r="W3" s="2"/>
      <c r="X3" s="2"/>
      <c r="Y3" s="2"/>
      <c r="Z3" s="2"/>
    </row>
    <row r="4" spans="1:26" ht="14.25" customHeight="1">
      <c r="A4" s="51"/>
      <c r="B4" s="51"/>
      <c r="C4" s="51"/>
      <c r="D4" s="51"/>
      <c r="E4" s="51"/>
      <c r="F4" s="51"/>
      <c r="G4" s="51"/>
      <c r="H4" s="51"/>
      <c r="I4" s="51"/>
      <c r="J4" s="51"/>
      <c r="K4" s="51"/>
      <c r="L4" s="51"/>
      <c r="M4" s="51"/>
      <c r="N4" s="51"/>
      <c r="O4" s="51"/>
      <c r="P4" s="1"/>
      <c r="Q4" s="1"/>
      <c r="R4" s="1"/>
      <c r="S4" s="1"/>
      <c r="T4" s="1"/>
      <c r="U4" s="1"/>
      <c r="V4" s="1"/>
      <c r="W4" s="1"/>
      <c r="X4" s="1"/>
      <c r="Y4" s="1"/>
      <c r="Z4" s="1"/>
    </row>
    <row r="5" spans="1:26" ht="14.25" customHeight="1">
      <c r="A5" s="51"/>
      <c r="B5" s="51"/>
      <c r="C5" s="51"/>
      <c r="D5" s="51"/>
      <c r="E5" s="51"/>
      <c r="F5" s="51"/>
      <c r="G5" s="51"/>
      <c r="H5" s="51"/>
      <c r="I5" s="51"/>
      <c r="J5" s="51"/>
      <c r="K5" s="51"/>
      <c r="L5" s="51"/>
      <c r="M5" s="51"/>
      <c r="N5" s="51"/>
      <c r="O5" s="51"/>
      <c r="P5" s="1"/>
      <c r="Q5" s="1"/>
      <c r="R5" s="1"/>
      <c r="S5" s="1"/>
      <c r="T5" s="1"/>
      <c r="U5" s="1"/>
      <c r="V5" s="1"/>
      <c r="W5" s="1"/>
      <c r="X5" s="1"/>
      <c r="Y5" s="1"/>
      <c r="Z5" s="1"/>
    </row>
    <row r="6" spans="1:26" ht="14.25" customHeight="1">
      <c r="A6" s="51"/>
      <c r="B6" s="51"/>
      <c r="C6" s="51"/>
      <c r="D6" s="51"/>
      <c r="E6" s="51"/>
      <c r="F6" s="51"/>
      <c r="G6" s="51"/>
      <c r="H6" s="51"/>
      <c r="I6" s="51"/>
      <c r="J6" s="51"/>
      <c r="K6" s="51"/>
      <c r="L6" s="51"/>
      <c r="M6" s="51"/>
      <c r="N6" s="51"/>
      <c r="O6" s="51"/>
      <c r="P6" s="1"/>
      <c r="Q6" s="1"/>
      <c r="R6" s="1"/>
      <c r="S6" s="1"/>
      <c r="T6" s="1"/>
      <c r="U6" s="1"/>
      <c r="V6" s="1"/>
      <c r="W6" s="1"/>
      <c r="X6" s="1"/>
      <c r="Y6" s="1"/>
      <c r="Z6" s="1"/>
    </row>
    <row r="7" spans="1:26" ht="14.25" customHeight="1">
      <c r="A7" s="51"/>
      <c r="B7" s="51"/>
      <c r="C7" s="51"/>
      <c r="D7" s="51"/>
      <c r="E7" s="51"/>
      <c r="F7" s="51"/>
      <c r="G7" s="51"/>
      <c r="H7" s="51"/>
      <c r="I7" s="51"/>
      <c r="J7" s="51"/>
      <c r="K7" s="51"/>
      <c r="L7" s="51"/>
      <c r="M7" s="51"/>
      <c r="N7" s="51"/>
      <c r="O7" s="51"/>
      <c r="P7" s="1"/>
      <c r="Q7" s="1"/>
      <c r="R7" s="1"/>
      <c r="S7" s="1"/>
      <c r="T7" s="1"/>
      <c r="U7" s="1"/>
      <c r="V7" s="1"/>
      <c r="W7" s="1"/>
      <c r="X7" s="1"/>
      <c r="Y7" s="1"/>
      <c r="Z7" s="1"/>
    </row>
    <row r="8" spans="1:26" ht="14.25" customHeight="1">
      <c r="A8" s="51"/>
      <c r="B8" s="51"/>
      <c r="C8" s="51"/>
      <c r="D8" s="51"/>
      <c r="E8" s="51"/>
      <c r="F8" s="51"/>
      <c r="G8" s="51"/>
      <c r="H8" s="51"/>
      <c r="I8" s="51"/>
      <c r="J8" s="51"/>
      <c r="K8" s="51"/>
      <c r="L8" s="51"/>
      <c r="M8" s="51"/>
      <c r="N8" s="51"/>
      <c r="O8" s="51"/>
      <c r="P8" s="1"/>
      <c r="Q8" s="1"/>
      <c r="R8" s="1"/>
      <c r="S8" s="1"/>
      <c r="T8" s="1"/>
      <c r="U8" s="1"/>
      <c r="V8" s="1"/>
      <c r="W8" s="1"/>
      <c r="X8" s="1"/>
      <c r="Y8" s="1"/>
      <c r="Z8" s="1"/>
    </row>
    <row r="9" spans="1:26" ht="14.25" customHeight="1">
      <c r="A9" s="51"/>
      <c r="B9" s="51"/>
      <c r="C9" s="51"/>
      <c r="D9" s="51"/>
      <c r="E9" s="51"/>
      <c r="F9" s="51"/>
      <c r="G9" s="51"/>
      <c r="H9" s="51"/>
      <c r="I9" s="51"/>
      <c r="J9" s="51"/>
      <c r="K9" s="51"/>
      <c r="L9" s="51"/>
      <c r="M9" s="51"/>
      <c r="N9" s="51"/>
      <c r="O9" s="51"/>
      <c r="P9" s="1"/>
      <c r="Q9" s="1"/>
      <c r="R9" s="1"/>
      <c r="S9" s="1"/>
      <c r="T9" s="1"/>
      <c r="U9" s="1"/>
      <c r="V9" s="1"/>
      <c r="W9" s="1"/>
      <c r="X9" s="1"/>
      <c r="Y9" s="1"/>
      <c r="Z9" s="1"/>
    </row>
    <row r="10" spans="1:26" ht="14.25" customHeight="1">
      <c r="A10" s="51"/>
      <c r="B10" s="51"/>
      <c r="C10" s="51"/>
      <c r="D10" s="51"/>
      <c r="E10" s="51"/>
      <c r="F10" s="51"/>
      <c r="G10" s="51"/>
      <c r="H10" s="51"/>
      <c r="I10" s="51"/>
      <c r="J10" s="51"/>
      <c r="K10" s="51"/>
      <c r="L10" s="51"/>
      <c r="M10" s="51"/>
      <c r="N10" s="51"/>
      <c r="O10" s="51"/>
      <c r="P10" s="1"/>
      <c r="Q10" s="1"/>
      <c r="R10" s="1"/>
      <c r="S10" s="1"/>
      <c r="T10" s="1"/>
      <c r="U10" s="1"/>
      <c r="V10" s="1"/>
      <c r="W10" s="1"/>
      <c r="X10" s="1"/>
      <c r="Y10" s="1"/>
      <c r="Z10" s="1"/>
    </row>
    <row r="11" spans="1:26" ht="14.25" customHeight="1">
      <c r="A11" s="51"/>
      <c r="B11" s="51"/>
      <c r="C11" s="51"/>
      <c r="D11" s="51"/>
      <c r="E11" s="51"/>
      <c r="F11" s="51"/>
      <c r="G11" s="51"/>
      <c r="H11" s="51"/>
      <c r="I11" s="51"/>
      <c r="J11" s="51"/>
      <c r="K11" s="51"/>
      <c r="L11" s="51"/>
      <c r="M11" s="51"/>
      <c r="N11" s="51"/>
      <c r="O11" s="51"/>
      <c r="P11" s="1"/>
      <c r="Q11" s="1"/>
      <c r="R11" s="1"/>
      <c r="S11" s="1"/>
      <c r="T11" s="1"/>
      <c r="U11" s="1"/>
      <c r="V11" s="1"/>
      <c r="W11" s="1"/>
      <c r="X11" s="1"/>
      <c r="Y11" s="1"/>
      <c r="Z11" s="1"/>
    </row>
    <row r="12" spans="1:26" ht="14.25" customHeight="1">
      <c r="A12" s="51"/>
      <c r="B12" s="51"/>
      <c r="C12" s="51"/>
      <c r="D12" s="51"/>
      <c r="E12" s="51"/>
      <c r="F12" s="51"/>
      <c r="G12" s="51"/>
      <c r="H12" s="51"/>
      <c r="I12" s="51"/>
      <c r="J12" s="51"/>
      <c r="K12" s="51"/>
      <c r="L12" s="51"/>
      <c r="M12" s="51"/>
      <c r="N12" s="51"/>
      <c r="O12" s="51"/>
      <c r="P12" s="1"/>
      <c r="Q12" s="1"/>
      <c r="R12" s="1"/>
      <c r="S12" s="1"/>
      <c r="T12" s="1"/>
      <c r="U12" s="1"/>
      <c r="V12" s="1"/>
      <c r="W12" s="1"/>
      <c r="X12" s="1"/>
      <c r="Y12" s="1"/>
      <c r="Z12" s="1"/>
    </row>
    <row r="13" spans="1:26" ht="14.25" customHeight="1">
      <c r="A13" s="51"/>
      <c r="B13" s="51"/>
      <c r="C13" s="51"/>
      <c r="D13" s="51"/>
      <c r="E13" s="51"/>
      <c r="F13" s="51"/>
      <c r="G13" s="51"/>
      <c r="H13" s="51"/>
      <c r="I13" s="51"/>
      <c r="J13" s="51"/>
      <c r="K13" s="51"/>
      <c r="L13" s="51"/>
      <c r="M13" s="51"/>
      <c r="N13" s="51"/>
      <c r="O13" s="51"/>
      <c r="P13" s="1"/>
      <c r="Q13" s="1"/>
      <c r="R13" s="1"/>
      <c r="S13" s="1"/>
      <c r="T13" s="1"/>
      <c r="U13" s="1"/>
      <c r="V13" s="1"/>
      <c r="W13" s="1"/>
      <c r="X13" s="1"/>
      <c r="Y13" s="1"/>
      <c r="Z13" s="1"/>
    </row>
    <row r="14" spans="1:26" ht="14.25" customHeight="1">
      <c r="A14" s="51"/>
      <c r="B14" s="51"/>
      <c r="C14" s="51"/>
      <c r="D14" s="51"/>
      <c r="E14" s="51"/>
      <c r="F14" s="51"/>
      <c r="G14" s="51"/>
      <c r="H14" s="51"/>
      <c r="I14" s="51"/>
      <c r="J14" s="51"/>
      <c r="K14" s="51"/>
      <c r="L14" s="51"/>
      <c r="M14" s="51"/>
      <c r="N14" s="51"/>
      <c r="O14" s="51"/>
      <c r="P14" s="1"/>
      <c r="Q14" s="1"/>
      <c r="R14" s="1"/>
      <c r="S14" s="1"/>
      <c r="T14" s="1"/>
      <c r="U14" s="1"/>
      <c r="V14" s="1"/>
      <c r="W14" s="1"/>
      <c r="X14" s="1"/>
      <c r="Y14" s="1"/>
      <c r="Z14" s="1"/>
    </row>
    <row r="15" spans="1:26" ht="14.25" customHeight="1">
      <c r="A15" s="51"/>
      <c r="B15" s="51"/>
      <c r="C15" s="51"/>
      <c r="D15" s="51"/>
      <c r="E15" s="51"/>
      <c r="F15" s="51"/>
      <c r="G15" s="51"/>
      <c r="H15" s="51"/>
      <c r="I15" s="51"/>
      <c r="J15" s="51"/>
      <c r="K15" s="51"/>
      <c r="L15" s="51"/>
      <c r="M15" s="51"/>
      <c r="N15" s="51"/>
      <c r="O15" s="51"/>
      <c r="P15" s="1"/>
      <c r="Q15" s="1"/>
      <c r="R15" s="1"/>
      <c r="S15" s="1"/>
      <c r="T15" s="1"/>
      <c r="U15" s="1"/>
      <c r="V15" s="1"/>
      <c r="W15" s="1"/>
      <c r="X15" s="1"/>
      <c r="Y15" s="1"/>
      <c r="Z15" s="1"/>
    </row>
    <row r="16" spans="1:26" ht="14.25" customHeight="1">
      <c r="A16" s="51"/>
      <c r="B16" s="51"/>
      <c r="C16" s="51"/>
      <c r="D16" s="51"/>
      <c r="E16" s="51"/>
      <c r="F16" s="51"/>
      <c r="G16" s="51"/>
      <c r="H16" s="51"/>
      <c r="I16" s="51"/>
      <c r="J16" s="51"/>
      <c r="K16" s="51"/>
      <c r="L16" s="51"/>
      <c r="M16" s="51"/>
      <c r="N16" s="51"/>
      <c r="O16" s="51"/>
      <c r="P16" s="1"/>
      <c r="Q16" s="1"/>
      <c r="R16" s="1"/>
      <c r="S16" s="1"/>
      <c r="T16" s="1"/>
      <c r="U16" s="1"/>
      <c r="V16" s="1"/>
      <c r="W16" s="1"/>
      <c r="X16" s="1"/>
      <c r="Y16" s="1"/>
      <c r="Z16" s="1"/>
    </row>
    <row r="17" spans="1:26" ht="14.25" customHeight="1">
      <c r="A17" s="51"/>
      <c r="B17" s="51"/>
      <c r="C17" s="51"/>
      <c r="D17" s="51"/>
      <c r="E17" s="51"/>
      <c r="F17" s="51"/>
      <c r="G17" s="51"/>
      <c r="H17" s="51"/>
      <c r="I17" s="51"/>
      <c r="J17" s="51"/>
      <c r="K17" s="51"/>
      <c r="L17" s="51"/>
      <c r="M17" s="51"/>
      <c r="N17" s="51"/>
      <c r="O17" s="51"/>
      <c r="P17" s="1"/>
      <c r="Q17" s="1"/>
      <c r="R17" s="1"/>
      <c r="S17" s="1"/>
      <c r="T17" s="1"/>
      <c r="U17" s="1"/>
      <c r="V17" s="1"/>
      <c r="W17" s="1"/>
      <c r="X17" s="1"/>
      <c r="Y17" s="1"/>
      <c r="Z17" s="1"/>
    </row>
    <row r="18" spans="1:26" ht="14.25" customHeight="1">
      <c r="A18" s="51"/>
      <c r="B18" s="51"/>
      <c r="C18" s="51"/>
      <c r="D18" s="51"/>
      <c r="E18" s="51"/>
      <c r="F18" s="51"/>
      <c r="G18" s="51"/>
      <c r="H18" s="51"/>
      <c r="I18" s="51"/>
      <c r="J18" s="51"/>
      <c r="K18" s="51"/>
      <c r="L18" s="51"/>
      <c r="M18" s="51"/>
      <c r="N18" s="51"/>
      <c r="O18" s="51"/>
      <c r="P18" s="1"/>
      <c r="Q18" s="1"/>
      <c r="R18" s="1"/>
      <c r="S18" s="1"/>
      <c r="T18" s="1"/>
      <c r="U18" s="1"/>
      <c r="V18" s="1"/>
      <c r="W18" s="1"/>
      <c r="X18" s="1"/>
      <c r="Y18" s="1"/>
      <c r="Z18" s="1"/>
    </row>
    <row r="19" spans="1:26" ht="14.25" customHeight="1">
      <c r="A19" s="51"/>
      <c r="B19" s="51"/>
      <c r="C19" s="51"/>
      <c r="D19" s="51"/>
      <c r="E19" s="51"/>
      <c r="F19" s="51"/>
      <c r="G19" s="51"/>
      <c r="H19" s="51"/>
      <c r="I19" s="51"/>
      <c r="J19" s="51"/>
      <c r="K19" s="51"/>
      <c r="L19" s="51"/>
      <c r="M19" s="51"/>
      <c r="N19" s="51"/>
      <c r="O19" s="51"/>
      <c r="P19" s="1"/>
      <c r="Q19" s="1"/>
      <c r="R19" s="1"/>
      <c r="S19" s="1"/>
      <c r="T19" s="1"/>
      <c r="U19" s="1"/>
      <c r="V19" s="1"/>
      <c r="W19" s="1"/>
      <c r="X19" s="1"/>
      <c r="Y19" s="1"/>
      <c r="Z19" s="1"/>
    </row>
    <row r="20" spans="1:26" ht="14.25" customHeight="1">
      <c r="A20" s="51"/>
      <c r="B20" s="51"/>
      <c r="C20" s="51"/>
      <c r="D20" s="51"/>
      <c r="E20" s="51"/>
      <c r="F20" s="51"/>
      <c r="G20" s="51"/>
      <c r="H20" s="51"/>
      <c r="I20" s="51"/>
      <c r="J20" s="51"/>
      <c r="K20" s="51"/>
      <c r="L20" s="51"/>
      <c r="M20" s="51"/>
      <c r="N20" s="51"/>
      <c r="O20" s="51"/>
      <c r="P20" s="1"/>
      <c r="Q20" s="1"/>
      <c r="R20" s="1"/>
      <c r="S20" s="1"/>
      <c r="T20" s="1"/>
      <c r="U20" s="1"/>
      <c r="V20" s="1"/>
      <c r="W20" s="1"/>
      <c r="X20" s="1"/>
      <c r="Y20" s="1"/>
      <c r="Z20" s="1"/>
    </row>
    <row r="21" spans="1:26" ht="14.25" customHeight="1">
      <c r="A21" s="51"/>
      <c r="B21" s="51"/>
      <c r="C21" s="51"/>
      <c r="D21" s="51"/>
      <c r="E21" s="51"/>
      <c r="F21" s="51"/>
      <c r="G21" s="51"/>
      <c r="H21" s="51"/>
      <c r="I21" s="51"/>
      <c r="J21" s="51"/>
      <c r="K21" s="51"/>
      <c r="L21" s="51"/>
      <c r="M21" s="51"/>
      <c r="N21" s="51"/>
      <c r="O21" s="51"/>
      <c r="P21" s="1"/>
      <c r="Q21" s="1"/>
      <c r="R21" s="1"/>
      <c r="S21" s="1"/>
      <c r="T21" s="1"/>
      <c r="U21" s="1"/>
      <c r="V21" s="1"/>
      <c r="W21" s="1"/>
      <c r="X21" s="1"/>
      <c r="Y21" s="1"/>
      <c r="Z21" s="1"/>
    </row>
    <row r="22" spans="1:26" ht="14.25" customHeight="1">
      <c r="A22" s="51"/>
      <c r="B22" s="51"/>
      <c r="C22" s="51"/>
      <c r="D22" s="51"/>
      <c r="E22" s="51"/>
      <c r="F22" s="51"/>
      <c r="G22" s="51"/>
      <c r="H22" s="51"/>
      <c r="I22" s="51"/>
      <c r="J22" s="51"/>
      <c r="K22" s="51"/>
      <c r="L22" s="51"/>
      <c r="M22" s="51"/>
      <c r="N22" s="51"/>
      <c r="O22" s="51"/>
      <c r="P22" s="1"/>
      <c r="Q22" s="1"/>
      <c r="R22" s="1"/>
      <c r="S22" s="1"/>
      <c r="T22" s="1"/>
      <c r="U22" s="1"/>
      <c r="V22" s="1"/>
      <c r="W22" s="1"/>
      <c r="X22" s="1"/>
      <c r="Y22" s="1"/>
      <c r="Z22" s="1"/>
    </row>
    <row r="23" spans="1:26" ht="14.25" customHeight="1">
      <c r="A23" s="51"/>
      <c r="B23" s="51"/>
      <c r="C23" s="51"/>
      <c r="D23" s="51"/>
      <c r="E23" s="51"/>
      <c r="F23" s="51"/>
      <c r="G23" s="51"/>
      <c r="H23" s="51"/>
      <c r="I23" s="51"/>
      <c r="J23" s="51"/>
      <c r="K23" s="51"/>
      <c r="L23" s="51"/>
      <c r="M23" s="51"/>
      <c r="N23" s="51"/>
      <c r="O23" s="51"/>
      <c r="P23" s="1"/>
      <c r="Q23" s="1"/>
      <c r="R23" s="1"/>
      <c r="S23" s="1"/>
      <c r="T23" s="1"/>
      <c r="U23" s="1"/>
      <c r="V23" s="1"/>
      <c r="W23" s="1"/>
      <c r="X23" s="1"/>
      <c r="Y23" s="1"/>
      <c r="Z23" s="1"/>
    </row>
    <row r="24" spans="1:26" ht="14.25" customHeight="1">
      <c r="A24" s="51"/>
      <c r="B24" s="51"/>
      <c r="C24" s="51"/>
      <c r="D24" s="51"/>
      <c r="E24" s="51"/>
      <c r="F24" s="51"/>
      <c r="G24" s="51"/>
      <c r="H24" s="51"/>
      <c r="I24" s="51"/>
      <c r="J24" s="51"/>
      <c r="K24" s="51"/>
      <c r="L24" s="51"/>
      <c r="M24" s="51"/>
      <c r="N24" s="51"/>
      <c r="O24" s="51"/>
      <c r="P24" s="1"/>
      <c r="Q24" s="1"/>
      <c r="R24" s="1"/>
      <c r="S24" s="1"/>
      <c r="T24" s="1"/>
      <c r="U24" s="1"/>
      <c r="V24" s="1"/>
      <c r="W24" s="1"/>
      <c r="X24" s="1"/>
      <c r="Y24" s="1"/>
      <c r="Z24" s="1"/>
    </row>
    <row r="25" spans="1:26" ht="14.25" customHeight="1">
      <c r="A25" s="51"/>
      <c r="B25" s="51"/>
      <c r="C25" s="51"/>
      <c r="D25" s="51"/>
      <c r="E25" s="51"/>
      <c r="F25" s="51"/>
      <c r="G25" s="51"/>
      <c r="H25" s="51"/>
      <c r="I25" s="51"/>
      <c r="J25" s="51"/>
      <c r="K25" s="51"/>
      <c r="L25" s="51"/>
      <c r="M25" s="51"/>
      <c r="N25" s="51"/>
      <c r="O25" s="51"/>
      <c r="P25" s="1"/>
      <c r="Q25" s="1"/>
      <c r="R25" s="1"/>
      <c r="S25" s="1"/>
      <c r="T25" s="1"/>
      <c r="U25" s="1"/>
      <c r="V25" s="1"/>
      <c r="W25" s="1"/>
      <c r="X25" s="1"/>
      <c r="Y25" s="1"/>
      <c r="Z25" s="1"/>
    </row>
    <row r="26" spans="1:26" ht="14.25" customHeight="1">
      <c r="A26" s="51"/>
      <c r="B26" s="51"/>
      <c r="C26" s="51"/>
      <c r="D26" s="51"/>
      <c r="E26" s="51"/>
      <c r="F26" s="51"/>
      <c r="G26" s="51"/>
      <c r="H26" s="51"/>
      <c r="I26" s="51"/>
      <c r="J26" s="51"/>
      <c r="K26" s="51"/>
      <c r="L26" s="51"/>
      <c r="M26" s="51"/>
      <c r="N26" s="51"/>
      <c r="O26" s="51"/>
      <c r="P26" s="1"/>
      <c r="Q26" s="1"/>
      <c r="R26" s="1"/>
      <c r="S26" s="1"/>
      <c r="T26" s="1"/>
      <c r="U26" s="1"/>
      <c r="V26" s="1"/>
      <c r="W26" s="1"/>
      <c r="X26" s="1"/>
      <c r="Y26" s="1"/>
      <c r="Z26" s="1"/>
    </row>
    <row r="27" spans="1:26" ht="14.25" customHeight="1">
      <c r="A27" s="51"/>
      <c r="B27" s="51"/>
      <c r="C27" s="51"/>
      <c r="D27" s="51"/>
      <c r="E27" s="51"/>
      <c r="F27" s="51"/>
      <c r="G27" s="51"/>
      <c r="H27" s="51"/>
      <c r="I27" s="51"/>
      <c r="J27" s="51"/>
      <c r="K27" s="51"/>
      <c r="L27" s="51"/>
      <c r="M27" s="51"/>
      <c r="N27" s="51"/>
      <c r="O27" s="51"/>
      <c r="P27" s="1"/>
      <c r="Q27" s="1"/>
      <c r="R27" s="1"/>
      <c r="S27" s="1"/>
      <c r="T27" s="1"/>
      <c r="U27" s="1"/>
      <c r="V27" s="1"/>
      <c r="W27" s="1"/>
      <c r="X27" s="1"/>
      <c r="Y27" s="1"/>
      <c r="Z27" s="1"/>
    </row>
    <row r="28" spans="1:26" ht="14.25" customHeight="1">
      <c r="A28" s="51"/>
      <c r="B28" s="51"/>
      <c r="C28" s="51"/>
      <c r="D28" s="51"/>
      <c r="E28" s="51"/>
      <c r="F28" s="51"/>
      <c r="G28" s="51"/>
      <c r="H28" s="51"/>
      <c r="I28" s="51"/>
      <c r="J28" s="51"/>
      <c r="K28" s="51"/>
      <c r="L28" s="51"/>
      <c r="M28" s="51"/>
      <c r="N28" s="51"/>
      <c r="O28" s="51"/>
      <c r="P28" s="1"/>
      <c r="Q28" s="1"/>
      <c r="R28" s="1"/>
      <c r="S28" s="1"/>
      <c r="T28" s="1"/>
      <c r="U28" s="1"/>
      <c r="V28" s="1"/>
      <c r="W28" s="1"/>
      <c r="X28" s="1"/>
      <c r="Y28" s="1"/>
      <c r="Z28" s="1"/>
    </row>
    <row r="29" spans="1:26" ht="14.25" customHeight="1">
      <c r="A29" s="51"/>
      <c r="B29" s="51"/>
      <c r="C29" s="51"/>
      <c r="D29" s="51"/>
      <c r="E29" s="51"/>
      <c r="F29" s="51"/>
      <c r="G29" s="51"/>
      <c r="H29" s="51"/>
      <c r="I29" s="51"/>
      <c r="J29" s="51"/>
      <c r="K29" s="51"/>
      <c r="L29" s="51"/>
      <c r="M29" s="51"/>
      <c r="N29" s="51"/>
      <c r="O29" s="51"/>
      <c r="P29" s="1"/>
      <c r="Q29" s="1"/>
      <c r="R29" s="1"/>
      <c r="S29" s="1"/>
      <c r="T29" s="1"/>
      <c r="U29" s="1"/>
      <c r="V29" s="1"/>
      <c r="W29" s="1"/>
      <c r="X29" s="1"/>
      <c r="Y29" s="1"/>
      <c r="Z29" s="1"/>
    </row>
    <row r="30" spans="1:26" ht="14.25" customHeight="1">
      <c r="A30" s="51"/>
      <c r="B30" s="51"/>
      <c r="C30" s="51"/>
      <c r="D30" s="51"/>
      <c r="E30" s="51"/>
      <c r="F30" s="51"/>
      <c r="G30" s="51"/>
      <c r="H30" s="51"/>
      <c r="I30" s="51"/>
      <c r="J30" s="51"/>
      <c r="K30" s="51"/>
      <c r="L30" s="51"/>
      <c r="M30" s="51"/>
      <c r="N30" s="51"/>
      <c r="O30" s="51"/>
      <c r="P30" s="1"/>
      <c r="Q30" s="1"/>
      <c r="R30" s="1"/>
      <c r="S30" s="1"/>
      <c r="T30" s="1"/>
      <c r="U30" s="1"/>
      <c r="V30" s="1"/>
      <c r="W30" s="1"/>
      <c r="X30" s="1"/>
      <c r="Y30" s="1"/>
      <c r="Z30" s="1"/>
    </row>
    <row r="31" spans="1:26" ht="14.25" customHeight="1">
      <c r="A31" s="51"/>
      <c r="B31" s="51"/>
      <c r="C31" s="51"/>
      <c r="D31" s="51"/>
      <c r="E31" s="51"/>
      <c r="F31" s="51"/>
      <c r="G31" s="51"/>
      <c r="H31" s="51"/>
      <c r="I31" s="51"/>
      <c r="J31" s="51"/>
      <c r="K31" s="51"/>
      <c r="L31" s="51"/>
      <c r="M31" s="51"/>
      <c r="N31" s="51"/>
      <c r="O31" s="51"/>
      <c r="P31" s="1"/>
      <c r="Q31" s="1"/>
      <c r="R31" s="1"/>
      <c r="S31" s="1"/>
      <c r="T31" s="1"/>
      <c r="U31" s="1"/>
      <c r="V31" s="1"/>
      <c r="W31" s="1"/>
      <c r="X31" s="1"/>
      <c r="Y31" s="1"/>
      <c r="Z31" s="1"/>
    </row>
    <row r="32" spans="1:26" ht="14.25" customHeight="1">
      <c r="A32" s="51"/>
      <c r="B32" s="51"/>
      <c r="C32" s="51"/>
      <c r="D32" s="51"/>
      <c r="E32" s="51"/>
      <c r="F32" s="51"/>
      <c r="G32" s="51"/>
      <c r="H32" s="51"/>
      <c r="I32" s="51"/>
      <c r="J32" s="51"/>
      <c r="K32" s="51"/>
      <c r="L32" s="51"/>
      <c r="M32" s="51"/>
      <c r="N32" s="51"/>
      <c r="O32" s="51"/>
      <c r="P32" s="1"/>
      <c r="Q32" s="1"/>
      <c r="R32" s="1"/>
      <c r="S32" s="1"/>
      <c r="T32" s="1"/>
      <c r="U32" s="1"/>
      <c r="V32" s="1"/>
      <c r="W32" s="1"/>
      <c r="X32" s="1"/>
      <c r="Y32" s="1"/>
      <c r="Z32" s="1"/>
    </row>
    <row r="33" spans="1:26" ht="14.25" customHeight="1">
      <c r="A33" s="51"/>
      <c r="B33" s="51"/>
      <c r="C33" s="51"/>
      <c r="D33" s="51"/>
      <c r="E33" s="51"/>
      <c r="F33" s="51"/>
      <c r="G33" s="51"/>
      <c r="H33" s="51"/>
      <c r="I33" s="51"/>
      <c r="J33" s="51"/>
      <c r="K33" s="51"/>
      <c r="L33" s="51"/>
      <c r="M33" s="51"/>
      <c r="N33" s="51"/>
      <c r="O33" s="51"/>
      <c r="P33" s="1"/>
      <c r="Q33" s="1"/>
      <c r="R33" s="1"/>
      <c r="S33" s="1"/>
      <c r="T33" s="1"/>
      <c r="U33" s="1"/>
      <c r="V33" s="1"/>
      <c r="W33" s="1"/>
      <c r="X33" s="1"/>
      <c r="Y33" s="1"/>
      <c r="Z33" s="1"/>
    </row>
    <row r="34" spans="1:26" ht="14.25" customHeight="1">
      <c r="A34" s="51"/>
      <c r="B34" s="51"/>
      <c r="C34" s="51"/>
      <c r="D34" s="51"/>
      <c r="E34" s="51"/>
      <c r="F34" s="51"/>
      <c r="G34" s="51"/>
      <c r="H34" s="51"/>
      <c r="I34" s="51"/>
      <c r="J34" s="51"/>
      <c r="K34" s="51"/>
      <c r="L34" s="51"/>
      <c r="M34" s="51"/>
      <c r="N34" s="51"/>
      <c r="O34" s="51"/>
      <c r="P34" s="1"/>
      <c r="Q34" s="1"/>
      <c r="R34" s="1"/>
      <c r="S34" s="1"/>
      <c r="T34" s="1"/>
      <c r="U34" s="1"/>
      <c r="V34" s="1"/>
      <c r="W34" s="1"/>
      <c r="X34" s="1"/>
      <c r="Y34" s="1"/>
      <c r="Z34" s="1"/>
    </row>
    <row r="35" spans="1:26" ht="14.25" customHeight="1">
      <c r="A35" s="51"/>
      <c r="B35" s="51"/>
      <c r="C35" s="51"/>
      <c r="D35" s="51"/>
      <c r="E35" s="51"/>
      <c r="F35" s="51"/>
      <c r="G35" s="51"/>
      <c r="H35" s="51"/>
      <c r="I35" s="51"/>
      <c r="J35" s="51"/>
      <c r="K35" s="51"/>
      <c r="L35" s="51"/>
      <c r="M35" s="51"/>
      <c r="N35" s="51"/>
      <c r="O35" s="51"/>
      <c r="P35" s="1"/>
      <c r="Q35" s="1"/>
      <c r="R35" s="1"/>
      <c r="S35" s="1"/>
      <c r="T35" s="1"/>
      <c r="U35" s="1"/>
      <c r="V35" s="1"/>
      <c r="W35" s="1"/>
      <c r="X35" s="1"/>
      <c r="Y35" s="1"/>
      <c r="Z35" s="1"/>
    </row>
    <row r="36" spans="1:26" ht="4.5" customHeight="1">
      <c r="A36" s="51"/>
      <c r="B36" s="51"/>
      <c r="C36" s="51"/>
      <c r="D36" s="51"/>
      <c r="E36" s="51"/>
      <c r="F36" s="51"/>
      <c r="G36" s="51"/>
      <c r="H36" s="51"/>
      <c r="I36" s="51"/>
      <c r="J36" s="51"/>
      <c r="K36" s="51"/>
      <c r="L36" s="51"/>
      <c r="M36" s="51"/>
      <c r="N36" s="51"/>
      <c r="O36" s="51"/>
      <c r="P36" s="3"/>
      <c r="Q36" s="3"/>
      <c r="R36" s="3"/>
      <c r="S36" s="3"/>
      <c r="T36" s="3"/>
      <c r="U36" s="3"/>
      <c r="V36" s="3"/>
      <c r="W36" s="3"/>
      <c r="X36" s="3"/>
      <c r="Y36" s="3"/>
      <c r="Z36" s="3"/>
    </row>
    <row r="37" spans="1:26" ht="14.25" hidden="1" customHeight="1">
      <c r="A37" s="51"/>
      <c r="B37" s="51"/>
      <c r="C37" s="51"/>
      <c r="D37" s="51"/>
      <c r="E37" s="51"/>
      <c r="F37" s="51"/>
      <c r="G37" s="51"/>
      <c r="H37" s="51"/>
      <c r="I37" s="51"/>
      <c r="J37" s="51"/>
      <c r="K37" s="51"/>
      <c r="L37" s="51"/>
      <c r="M37" s="51"/>
      <c r="N37" s="51"/>
      <c r="O37" s="51"/>
      <c r="P37" s="3"/>
      <c r="Q37" s="3"/>
      <c r="R37" s="3"/>
      <c r="S37" s="3"/>
      <c r="T37" s="3"/>
      <c r="U37" s="3"/>
      <c r="V37" s="3"/>
      <c r="W37" s="3"/>
      <c r="X37" s="3"/>
      <c r="Y37" s="3"/>
      <c r="Z37" s="3"/>
    </row>
    <row r="38" spans="1:26" ht="14.25" customHeight="1">
      <c r="A38" s="51"/>
      <c r="B38" s="51"/>
      <c r="C38" s="51"/>
      <c r="D38" s="51"/>
      <c r="E38" s="51"/>
      <c r="F38" s="51"/>
      <c r="G38" s="51"/>
      <c r="H38" s="51"/>
      <c r="I38" s="51"/>
      <c r="J38" s="51"/>
      <c r="K38" s="51"/>
      <c r="L38" s="51"/>
      <c r="M38" s="51"/>
      <c r="N38" s="51"/>
      <c r="O38" s="51"/>
      <c r="P38" s="3"/>
      <c r="Q38" s="3"/>
      <c r="R38" s="3"/>
      <c r="S38" s="3"/>
      <c r="T38" s="3"/>
      <c r="U38" s="3"/>
      <c r="V38" s="3"/>
      <c r="W38" s="3"/>
      <c r="X38" s="3"/>
      <c r="Y38" s="3"/>
      <c r="Z38" s="3"/>
    </row>
    <row r="39" spans="1:26" ht="14.25" customHeight="1">
      <c r="A39" s="51"/>
      <c r="B39" s="51"/>
      <c r="C39" s="51"/>
      <c r="D39" s="51"/>
      <c r="E39" s="51"/>
      <c r="F39" s="51"/>
      <c r="G39" s="51"/>
      <c r="H39" s="51"/>
      <c r="I39" s="51"/>
      <c r="J39" s="51"/>
      <c r="K39" s="51"/>
      <c r="L39" s="51"/>
      <c r="M39" s="51"/>
      <c r="N39" s="51"/>
      <c r="O39" s="51"/>
      <c r="P39" s="3"/>
      <c r="Q39" s="3"/>
      <c r="R39" s="3"/>
      <c r="S39" s="3"/>
      <c r="T39" s="3"/>
      <c r="U39" s="3"/>
      <c r="V39" s="3"/>
      <c r="W39" s="3"/>
      <c r="X39" s="3"/>
      <c r="Y39" s="3"/>
      <c r="Z39" s="3"/>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000"/>
  <sheetViews>
    <sheetView workbookViewId="0"/>
  </sheetViews>
  <sheetFormatPr defaultColWidth="14.42578125" defaultRowHeight="15" customHeight="1"/>
  <cols>
    <col min="1" max="6" width="14.42578125" customWidth="1"/>
  </cols>
  <sheetData>
    <row r="1" spans="1:16" ht="15.75" customHeight="1">
      <c r="A1" s="34" t="str">
        <f>IF(ISBLANK(Responses!A1), "", Responses!A1)</f>
        <v>Timestamp</v>
      </c>
      <c r="B1" s="34" t="str">
        <f>IF(ISBLANK(Responses!B1), "", Responses!B1)</f>
        <v>Sport Organization Name</v>
      </c>
      <c r="C1" s="34" t="str">
        <f>IF(ISBLANK(Responses!AQ1), "", Responses!AQ1)</f>
        <v>Are isolation arrangements in place in the event of a public health emergency, such as a cluster of suspected and confirmed cases of COVID-19 within the team?</v>
      </c>
      <c r="D1" s="34" t="str">
        <f>IF(ISBLANK(Responses!AR1), "", Responses!AR1)</f>
        <v>Do these isolation arrangements include family and team mates?</v>
      </c>
      <c r="E1" s="34" t="str">
        <f>IF(ISBLANK(Responses!AS1), "", Responses!AS1)</f>
        <v>Do these arrangements include funding for isolation accommodations?</v>
      </c>
      <c r="F1" s="34" t="str">
        <f>IF(ISBLANK(Responses!AT1), "", Responses!AT1)</f>
        <v>Do these isolation arrangements include sufficient equipment (e.g. personal protective equipment, sanitation supplies etc.)?</v>
      </c>
      <c r="G1" s="34" t="str">
        <f>IF(ISBLANK(Responses!AU1), "", Responses!AU1)</f>
        <v>Do these arrangements include training of extra staff if needed?</v>
      </c>
      <c r="H1" s="35" t="s">
        <v>118</v>
      </c>
      <c r="I1" s="35" t="s">
        <v>119</v>
      </c>
      <c r="J1" s="35">
        <v>3</v>
      </c>
      <c r="K1" s="35">
        <v>2</v>
      </c>
      <c r="L1" s="35">
        <v>3</v>
      </c>
      <c r="M1" s="35">
        <v>3</v>
      </c>
      <c r="N1" s="35">
        <v>2</v>
      </c>
      <c r="P1" s="35" t="s">
        <v>120</v>
      </c>
    </row>
    <row r="2" spans="1:16" ht="15.75" customHeight="1">
      <c r="A2" s="34" t="str">
        <f>IF(ISBLANK(Responses!A2), "", Responses!A2)</f>
        <v/>
      </c>
      <c r="B2" s="34" t="str">
        <f>IF(ISBLANK(Responses!B2), "", Responses!B2)</f>
        <v/>
      </c>
      <c r="C2" s="34" t="str">
        <f>IF(ISBLANK(Responses!AQ2), "", Responses!AQ2)</f>
        <v/>
      </c>
      <c r="D2" s="34" t="str">
        <f>IF(ISBLANK(Responses!AR2), "", Responses!AR2)</f>
        <v/>
      </c>
      <c r="E2" s="34" t="str">
        <f>IF(ISBLANK(Responses!AS2), "", Responses!AS2)</f>
        <v/>
      </c>
      <c r="F2" s="34" t="str">
        <f>IF(ISBLANK(Responses!AT2), "", Responses!AT2)</f>
        <v/>
      </c>
      <c r="G2" s="34" t="str">
        <f>IF(ISBLANK(Responses!AU2), "", Responses!AU2)</f>
        <v/>
      </c>
      <c r="H2" s="43" t="e">
        <f t="shared" ref="H2:H109" si="0">I2/(2*SUM(J$1:N$1))</f>
        <v>#N/A</v>
      </c>
      <c r="I2" s="35" t="e">
        <f t="shared" ref="I2:I109" si="1">SUM(J2*J$1,K2*K$1,L2*L$1,M2*M$1,N2*N$1)</f>
        <v>#N/A</v>
      </c>
      <c r="J2" s="35" t="e">
        <f>IF(ISBLANK(C2),0,VLOOKUP(C2,LUTs!$A$6:$B$8,2))</f>
        <v>#N/A</v>
      </c>
      <c r="K2" s="35" t="e">
        <f>IF(ISBLANK(D2),0,VLOOKUP(D2,LUTs!$A$6:$B$8,2))</f>
        <v>#N/A</v>
      </c>
      <c r="L2" s="35" t="e">
        <f>IF(ISBLANK(E2),0,VLOOKUP(E2,LUTs!$A$6:$B$8,2))</f>
        <v>#N/A</v>
      </c>
      <c r="M2" s="35" t="e">
        <f>IF(ISBLANK(F2),0,VLOOKUP(F2,LUTs!$A$6:$B$8,2))</f>
        <v>#N/A</v>
      </c>
      <c r="N2" s="35" t="e">
        <f>IF(ISBLANK(G2),0,VLOOKUP(G2,LUTs!$A$6:$B$8,2))</f>
        <v>#N/A</v>
      </c>
      <c r="P2" s="35">
        <f>SUM(J1:N1)*2</f>
        <v>26</v>
      </c>
    </row>
    <row r="3" spans="1:16" ht="15.75" customHeight="1">
      <c r="A3" s="34" t="str">
        <f>IF(ISBLANK(Responses!A3), "", Responses!A3)</f>
        <v/>
      </c>
      <c r="B3" s="34" t="str">
        <f>IF(ISBLANK(Responses!B3), "", Responses!B3)</f>
        <v/>
      </c>
      <c r="C3" s="34" t="str">
        <f>IF(ISBLANK(Responses!AQ3), "", Responses!AQ3)</f>
        <v/>
      </c>
      <c r="D3" s="34" t="str">
        <f>IF(ISBLANK(Responses!AR3), "", Responses!AR3)</f>
        <v/>
      </c>
      <c r="E3" s="34" t="str">
        <f>IF(ISBLANK(Responses!AS3), "", Responses!AS3)</f>
        <v/>
      </c>
      <c r="F3" s="34" t="str">
        <f>IF(ISBLANK(Responses!AT3), "", Responses!AT3)</f>
        <v/>
      </c>
      <c r="G3" s="34" t="str">
        <f>IF(ISBLANK(Responses!AU3), "", Responses!AU3)</f>
        <v/>
      </c>
      <c r="H3" s="43" t="e">
        <f t="shared" si="0"/>
        <v>#N/A</v>
      </c>
      <c r="I3" s="35" t="e">
        <f t="shared" si="1"/>
        <v>#N/A</v>
      </c>
      <c r="J3" s="35" t="e">
        <f>IF(ISBLANK(C3),0,VLOOKUP(C3,LUTs!$A$6:$B$8,2))</f>
        <v>#N/A</v>
      </c>
      <c r="K3" s="35" t="e">
        <f>IF(ISBLANK(D3),0,VLOOKUP(D3,LUTs!$A$6:$B$8,2))</f>
        <v>#N/A</v>
      </c>
      <c r="L3" s="35" t="e">
        <f>IF(ISBLANK(E3),0,VLOOKUP(E3,LUTs!$A$6:$B$8,2))</f>
        <v>#N/A</v>
      </c>
      <c r="M3" s="35" t="e">
        <f>IF(ISBLANK(F3),0,VLOOKUP(F3,LUTs!$A$6:$B$8,2))</f>
        <v>#N/A</v>
      </c>
      <c r="N3" s="35" t="e">
        <f>IF(ISBLANK(G3),0,VLOOKUP(G3,LUTs!$A$6:$B$8,2))</f>
        <v>#N/A</v>
      </c>
    </row>
    <row r="4" spans="1:16" ht="15.75" customHeight="1">
      <c r="A4" s="34" t="str">
        <f>IF(ISBLANK(Responses!A4), "", Responses!A4)</f>
        <v/>
      </c>
      <c r="B4" s="34" t="str">
        <f>IF(ISBLANK(Responses!B4), "", Responses!B4)</f>
        <v/>
      </c>
      <c r="C4" s="34" t="str">
        <f>IF(ISBLANK(Responses!AQ4), "", Responses!AQ4)</f>
        <v/>
      </c>
      <c r="D4" s="34" t="str">
        <f>IF(ISBLANK(Responses!AR4), "", Responses!AR4)</f>
        <v/>
      </c>
      <c r="E4" s="34" t="str">
        <f>IF(ISBLANK(Responses!AS4), "", Responses!AS4)</f>
        <v/>
      </c>
      <c r="F4" s="34" t="str">
        <f>IF(ISBLANK(Responses!AT4), "", Responses!AT4)</f>
        <v/>
      </c>
      <c r="G4" s="34" t="str">
        <f>IF(ISBLANK(Responses!AU4), "", Responses!AU4)</f>
        <v/>
      </c>
      <c r="H4" s="43" t="e">
        <f t="shared" si="0"/>
        <v>#N/A</v>
      </c>
      <c r="I4" s="35" t="e">
        <f t="shared" si="1"/>
        <v>#N/A</v>
      </c>
      <c r="J4" s="35" t="e">
        <f>IF(ISBLANK(C4),0,VLOOKUP(C4,LUTs!$A$6:$B$8,2))</f>
        <v>#N/A</v>
      </c>
      <c r="K4" s="35" t="e">
        <f>IF(ISBLANK(D4),0,VLOOKUP(D4,LUTs!$A$6:$B$8,2))</f>
        <v>#N/A</v>
      </c>
      <c r="L4" s="35" t="e">
        <f>IF(ISBLANK(E4),0,VLOOKUP(E4,LUTs!$A$6:$B$8,2))</f>
        <v>#N/A</v>
      </c>
      <c r="M4" s="35" t="e">
        <f>IF(ISBLANK(F4),0,VLOOKUP(F4,LUTs!$A$6:$B$8,2))</f>
        <v>#N/A</v>
      </c>
      <c r="N4" s="35" t="e">
        <f>IF(ISBLANK(G4),0,VLOOKUP(G4,LUTs!$A$6:$B$8,2))</f>
        <v>#N/A</v>
      </c>
    </row>
    <row r="5" spans="1:16" ht="15.75" customHeight="1">
      <c r="A5" s="34" t="str">
        <f>IF(ISBLANK(Responses!A5), "", Responses!A5)</f>
        <v/>
      </c>
      <c r="B5" s="34" t="str">
        <f>IF(ISBLANK(Responses!B5), "", Responses!B5)</f>
        <v/>
      </c>
      <c r="C5" s="34" t="str">
        <f>IF(ISBLANK(Responses!AQ5), "", Responses!AQ5)</f>
        <v/>
      </c>
      <c r="D5" s="34" t="str">
        <f>IF(ISBLANK(Responses!AR5), "", Responses!AR5)</f>
        <v/>
      </c>
      <c r="E5" s="34" t="str">
        <f>IF(ISBLANK(Responses!AS5), "", Responses!AS5)</f>
        <v/>
      </c>
      <c r="F5" s="34" t="str">
        <f>IF(ISBLANK(Responses!AT5), "", Responses!AT5)</f>
        <v/>
      </c>
      <c r="G5" s="34" t="str">
        <f>IF(ISBLANK(Responses!AU5), "", Responses!AU5)</f>
        <v/>
      </c>
      <c r="H5" s="43" t="e">
        <f t="shared" si="0"/>
        <v>#N/A</v>
      </c>
      <c r="I5" s="35" t="e">
        <f t="shared" si="1"/>
        <v>#N/A</v>
      </c>
      <c r="J5" s="35" t="e">
        <f>IF(ISBLANK(C5),0,VLOOKUP(C5,LUTs!$A$6:$B$8,2))</f>
        <v>#N/A</v>
      </c>
      <c r="K5" s="35" t="e">
        <f>IF(ISBLANK(D5),0,VLOOKUP(D5,LUTs!$A$6:$B$8,2))</f>
        <v>#N/A</v>
      </c>
      <c r="L5" s="35" t="e">
        <f>IF(ISBLANK(E5),0,VLOOKUP(E5,LUTs!$A$6:$B$8,2))</f>
        <v>#N/A</v>
      </c>
      <c r="M5" s="35" t="e">
        <f>IF(ISBLANK(F5),0,VLOOKUP(F5,LUTs!$A$6:$B$8,2))</f>
        <v>#N/A</v>
      </c>
      <c r="N5" s="35" t="e">
        <f>IF(ISBLANK(G5),0,VLOOKUP(G5,LUTs!$A$6:$B$8,2))</f>
        <v>#N/A</v>
      </c>
    </row>
    <row r="6" spans="1:16" ht="15.75" customHeight="1">
      <c r="A6" s="34" t="str">
        <f>IF(ISBLANK(Responses!A6), "", Responses!A6)</f>
        <v/>
      </c>
      <c r="B6" s="34" t="str">
        <f>IF(ISBLANK(Responses!B6), "", Responses!B6)</f>
        <v/>
      </c>
      <c r="C6" s="34" t="str">
        <f>IF(ISBLANK(Responses!AQ6), "", Responses!AQ6)</f>
        <v/>
      </c>
      <c r="D6" s="34" t="str">
        <f>IF(ISBLANK(Responses!AR6), "", Responses!AR6)</f>
        <v/>
      </c>
      <c r="E6" s="34" t="str">
        <f>IF(ISBLANK(Responses!AS6), "", Responses!AS6)</f>
        <v/>
      </c>
      <c r="F6" s="34" t="str">
        <f>IF(ISBLANK(Responses!AT6), "", Responses!AT6)</f>
        <v/>
      </c>
      <c r="G6" s="34" t="str">
        <f>IF(ISBLANK(Responses!AU6), "", Responses!AU6)</f>
        <v/>
      </c>
      <c r="H6" s="43" t="e">
        <f t="shared" si="0"/>
        <v>#N/A</v>
      </c>
      <c r="I6" s="35" t="e">
        <f t="shared" si="1"/>
        <v>#N/A</v>
      </c>
      <c r="J6" s="35" t="e">
        <f>IF(ISBLANK(C6),0,VLOOKUP(C6,LUTs!$A$6:$B$8,2))</f>
        <v>#N/A</v>
      </c>
      <c r="K6" s="35" t="e">
        <f>IF(ISBLANK(D6),0,VLOOKUP(D6,LUTs!$A$6:$B$8,2))</f>
        <v>#N/A</v>
      </c>
      <c r="L6" s="35" t="e">
        <f>IF(ISBLANK(E6),0,VLOOKUP(E6,LUTs!$A$6:$B$8,2))</f>
        <v>#N/A</v>
      </c>
      <c r="M6" s="35" t="e">
        <f>IF(ISBLANK(F6),0,VLOOKUP(F6,LUTs!$A$6:$B$8,2))</f>
        <v>#N/A</v>
      </c>
      <c r="N6" s="35" t="e">
        <f>IF(ISBLANK(G6),0,VLOOKUP(G6,LUTs!$A$6:$B$8,2))</f>
        <v>#N/A</v>
      </c>
    </row>
    <row r="7" spans="1:16" ht="15.75" customHeight="1">
      <c r="A7" s="34" t="str">
        <f>IF(ISBLANK(Responses!A7), "", Responses!A7)</f>
        <v/>
      </c>
      <c r="B7" s="34" t="str">
        <f>IF(ISBLANK(Responses!B7), "", Responses!B7)</f>
        <v/>
      </c>
      <c r="C7" s="34" t="str">
        <f>IF(ISBLANK(Responses!AQ7), "", Responses!AQ7)</f>
        <v/>
      </c>
      <c r="D7" s="34" t="str">
        <f>IF(ISBLANK(Responses!AR7), "", Responses!AR7)</f>
        <v/>
      </c>
      <c r="E7" s="34" t="str">
        <f>IF(ISBLANK(Responses!AS7), "", Responses!AS7)</f>
        <v/>
      </c>
      <c r="F7" s="34" t="str">
        <f>IF(ISBLANK(Responses!AT7), "", Responses!AT7)</f>
        <v/>
      </c>
      <c r="G7" s="34" t="str">
        <f>IF(ISBLANK(Responses!AU7), "", Responses!AU7)</f>
        <v/>
      </c>
      <c r="H7" s="43" t="e">
        <f t="shared" si="0"/>
        <v>#N/A</v>
      </c>
      <c r="I7" s="35" t="e">
        <f t="shared" si="1"/>
        <v>#N/A</v>
      </c>
      <c r="J7" s="35" t="e">
        <f>IF(ISBLANK(C7),0,VLOOKUP(C7,LUTs!$A$6:$B$8,2))</f>
        <v>#N/A</v>
      </c>
      <c r="K7" s="35" t="e">
        <f>IF(ISBLANK(D7),0,VLOOKUP(D7,LUTs!$A$6:$B$8,2))</f>
        <v>#N/A</v>
      </c>
      <c r="L7" s="35" t="e">
        <f>IF(ISBLANK(E7),0,VLOOKUP(E7,LUTs!$A$6:$B$8,2))</f>
        <v>#N/A</v>
      </c>
      <c r="M7" s="35" t="e">
        <f>IF(ISBLANK(F7),0,VLOOKUP(F7,LUTs!$A$6:$B$8,2))</f>
        <v>#N/A</v>
      </c>
      <c r="N7" s="35" t="e">
        <f>IF(ISBLANK(G7),0,VLOOKUP(G7,LUTs!$A$6:$B$8,2))</f>
        <v>#N/A</v>
      </c>
    </row>
    <row r="8" spans="1:16" ht="15.75" customHeight="1">
      <c r="A8" s="34" t="str">
        <f>IF(ISBLANK(Responses!A8), "", Responses!A8)</f>
        <v/>
      </c>
      <c r="B8" s="34" t="str">
        <f>IF(ISBLANK(Responses!B8), "", Responses!B8)</f>
        <v/>
      </c>
      <c r="C8" s="34" t="str">
        <f>IF(ISBLANK(Responses!AQ8), "", Responses!AQ8)</f>
        <v/>
      </c>
      <c r="D8" s="34" t="str">
        <f>IF(ISBLANK(Responses!AR8), "", Responses!AR8)</f>
        <v/>
      </c>
      <c r="E8" s="34" t="str">
        <f>IF(ISBLANK(Responses!AS8), "", Responses!AS8)</f>
        <v/>
      </c>
      <c r="F8" s="34" t="str">
        <f>IF(ISBLANK(Responses!AT8), "", Responses!AT8)</f>
        <v/>
      </c>
      <c r="G8" s="34" t="str">
        <f>IF(ISBLANK(Responses!AU8), "", Responses!AU8)</f>
        <v/>
      </c>
      <c r="H8" s="43" t="e">
        <f t="shared" si="0"/>
        <v>#N/A</v>
      </c>
      <c r="I8" s="35" t="e">
        <f t="shared" si="1"/>
        <v>#N/A</v>
      </c>
      <c r="J8" s="35" t="e">
        <f>IF(ISBLANK(C8),0,VLOOKUP(C8,LUTs!$A$6:$B$8,2))</f>
        <v>#N/A</v>
      </c>
      <c r="K8" s="35" t="e">
        <f>IF(ISBLANK(D8),0,VLOOKUP(D8,LUTs!$A$6:$B$8,2))</f>
        <v>#N/A</v>
      </c>
      <c r="L8" s="35" t="e">
        <f>IF(ISBLANK(E8),0,VLOOKUP(E8,LUTs!$A$6:$B$8,2))</f>
        <v>#N/A</v>
      </c>
      <c r="M8" s="35" t="e">
        <f>IF(ISBLANK(F8),0,VLOOKUP(F8,LUTs!$A$6:$B$8,2))</f>
        <v>#N/A</v>
      </c>
      <c r="N8" s="35" t="e">
        <f>IF(ISBLANK(G8),0,VLOOKUP(G8,LUTs!$A$6:$B$8,2))</f>
        <v>#N/A</v>
      </c>
    </row>
    <row r="9" spans="1:16" ht="15.75" customHeight="1">
      <c r="A9" s="34" t="str">
        <f>IF(ISBLANK(Responses!A9), "", Responses!A9)</f>
        <v/>
      </c>
      <c r="B9" s="34" t="str">
        <f>IF(ISBLANK(Responses!B9), "", Responses!B9)</f>
        <v/>
      </c>
      <c r="C9" s="34" t="str">
        <f>IF(ISBLANK(Responses!AQ9), "", Responses!AQ9)</f>
        <v/>
      </c>
      <c r="D9" s="34" t="str">
        <f>IF(ISBLANK(Responses!AR9), "", Responses!AR9)</f>
        <v/>
      </c>
      <c r="E9" s="34" t="str">
        <f>IF(ISBLANK(Responses!AS9), "", Responses!AS9)</f>
        <v/>
      </c>
      <c r="F9" s="34" t="str">
        <f>IF(ISBLANK(Responses!AT9), "", Responses!AT9)</f>
        <v/>
      </c>
      <c r="G9" s="34" t="str">
        <f>IF(ISBLANK(Responses!AU9), "", Responses!AU9)</f>
        <v/>
      </c>
      <c r="H9" s="43" t="e">
        <f t="shared" si="0"/>
        <v>#N/A</v>
      </c>
      <c r="I9" s="35" t="e">
        <f t="shared" si="1"/>
        <v>#N/A</v>
      </c>
      <c r="J9" s="35" t="e">
        <f>IF(ISBLANK(C9),0,VLOOKUP(C9,LUTs!$A$6:$B$8,2))</f>
        <v>#N/A</v>
      </c>
      <c r="K9" s="35" t="e">
        <f>IF(ISBLANK(D9),0,VLOOKUP(D9,LUTs!$A$6:$B$8,2))</f>
        <v>#N/A</v>
      </c>
      <c r="L9" s="35" t="e">
        <f>IF(ISBLANK(E9),0,VLOOKUP(E9,LUTs!$A$6:$B$8,2))</f>
        <v>#N/A</v>
      </c>
      <c r="M9" s="35" t="e">
        <f>IF(ISBLANK(F9),0,VLOOKUP(F9,LUTs!$A$6:$B$8,2))</f>
        <v>#N/A</v>
      </c>
      <c r="N9" s="35" t="e">
        <f>IF(ISBLANK(G9),0,VLOOKUP(G9,LUTs!$A$6:$B$8,2))</f>
        <v>#N/A</v>
      </c>
    </row>
    <row r="10" spans="1:16" ht="15.75" customHeight="1">
      <c r="A10" s="34" t="str">
        <f>IF(ISBLANK(Responses!A10), "", Responses!A10)</f>
        <v/>
      </c>
      <c r="B10" s="34" t="str">
        <f>IF(ISBLANK(Responses!B10), "", Responses!B10)</f>
        <v/>
      </c>
      <c r="C10" s="34" t="str">
        <f>IF(ISBLANK(Responses!AQ10), "", Responses!AQ10)</f>
        <v/>
      </c>
      <c r="D10" s="34" t="str">
        <f>IF(ISBLANK(Responses!AR10), "", Responses!AR10)</f>
        <v/>
      </c>
      <c r="E10" s="34" t="str">
        <f>IF(ISBLANK(Responses!AS10), "", Responses!AS10)</f>
        <v/>
      </c>
      <c r="F10" s="34" t="str">
        <f>IF(ISBLANK(Responses!AT10), "", Responses!AT10)</f>
        <v/>
      </c>
      <c r="G10" s="34" t="str">
        <f>IF(ISBLANK(Responses!AU10), "", Responses!AU10)</f>
        <v/>
      </c>
      <c r="H10" s="43" t="e">
        <f t="shared" si="0"/>
        <v>#N/A</v>
      </c>
      <c r="I10" s="35" t="e">
        <f t="shared" si="1"/>
        <v>#N/A</v>
      </c>
      <c r="J10" s="35" t="e">
        <f>IF(ISBLANK(C10),0,VLOOKUP(C10,LUTs!$A$6:$B$8,2))</f>
        <v>#N/A</v>
      </c>
      <c r="K10" s="35" t="e">
        <f>IF(ISBLANK(D10),0,VLOOKUP(D10,LUTs!$A$6:$B$8,2))</f>
        <v>#N/A</v>
      </c>
      <c r="L10" s="35" t="e">
        <f>IF(ISBLANK(E10),0,VLOOKUP(E10,LUTs!$A$6:$B$8,2))</f>
        <v>#N/A</v>
      </c>
      <c r="M10" s="35" t="e">
        <f>IF(ISBLANK(F10),0,VLOOKUP(F10,LUTs!$A$6:$B$8,2))</f>
        <v>#N/A</v>
      </c>
      <c r="N10" s="35" t="e">
        <f>IF(ISBLANK(G10),0,VLOOKUP(G10,LUTs!$A$6:$B$8,2))</f>
        <v>#N/A</v>
      </c>
    </row>
    <row r="11" spans="1:16" ht="15.75" customHeight="1">
      <c r="A11" s="34" t="str">
        <f>IF(ISBLANK(Responses!A11), "", Responses!A11)</f>
        <v/>
      </c>
      <c r="B11" s="34" t="str">
        <f>IF(ISBLANK(Responses!B11), "", Responses!B11)</f>
        <v/>
      </c>
      <c r="C11" s="34" t="str">
        <f>IF(ISBLANK(Responses!AQ11), "", Responses!AQ11)</f>
        <v/>
      </c>
      <c r="D11" s="34" t="str">
        <f>IF(ISBLANK(Responses!AR11), "", Responses!AR11)</f>
        <v/>
      </c>
      <c r="E11" s="34" t="str">
        <f>IF(ISBLANK(Responses!AS11), "", Responses!AS11)</f>
        <v/>
      </c>
      <c r="F11" s="34" t="str">
        <f>IF(ISBLANK(Responses!AT11), "", Responses!AT11)</f>
        <v/>
      </c>
      <c r="G11" s="34" t="str">
        <f>IF(ISBLANK(Responses!AU11), "", Responses!AU11)</f>
        <v/>
      </c>
      <c r="H11" s="43" t="e">
        <f t="shared" si="0"/>
        <v>#N/A</v>
      </c>
      <c r="I11" s="35" t="e">
        <f t="shared" si="1"/>
        <v>#N/A</v>
      </c>
      <c r="J11" s="35" t="e">
        <f>IF(ISBLANK(C11),0,VLOOKUP(C11,LUTs!$A$6:$B$8,2))</f>
        <v>#N/A</v>
      </c>
      <c r="K11" s="35" t="e">
        <f>IF(ISBLANK(D11),0,VLOOKUP(D11,LUTs!$A$6:$B$8,2))</f>
        <v>#N/A</v>
      </c>
      <c r="L11" s="35" t="e">
        <f>IF(ISBLANK(E11),0,VLOOKUP(E11,LUTs!$A$6:$B$8,2))</f>
        <v>#N/A</v>
      </c>
      <c r="M11" s="35" t="e">
        <f>IF(ISBLANK(F11),0,VLOOKUP(F11,LUTs!$A$6:$B$8,2))</f>
        <v>#N/A</v>
      </c>
      <c r="N11" s="35" t="e">
        <f>IF(ISBLANK(G11),0,VLOOKUP(G11,LUTs!$A$6:$B$8,2))</f>
        <v>#N/A</v>
      </c>
    </row>
    <row r="12" spans="1:16" ht="15.75" customHeight="1">
      <c r="A12" s="34" t="str">
        <f>IF(ISBLANK(Responses!A12), "", Responses!A12)</f>
        <v/>
      </c>
      <c r="B12" s="34" t="str">
        <f>IF(ISBLANK(Responses!B12), "", Responses!B12)</f>
        <v/>
      </c>
      <c r="C12" s="34" t="str">
        <f>IF(ISBLANK(Responses!AQ12), "", Responses!AQ12)</f>
        <v/>
      </c>
      <c r="D12" s="34" t="str">
        <f>IF(ISBLANK(Responses!AR12), "", Responses!AR12)</f>
        <v/>
      </c>
      <c r="E12" s="34" t="str">
        <f>IF(ISBLANK(Responses!AS12), "", Responses!AS12)</f>
        <v/>
      </c>
      <c r="F12" s="34" t="str">
        <f>IF(ISBLANK(Responses!AT12), "", Responses!AT12)</f>
        <v/>
      </c>
      <c r="G12" s="34" t="str">
        <f>IF(ISBLANK(Responses!AU12), "", Responses!AU12)</f>
        <v/>
      </c>
      <c r="H12" s="43" t="e">
        <f t="shared" si="0"/>
        <v>#N/A</v>
      </c>
      <c r="I12" s="35" t="e">
        <f t="shared" si="1"/>
        <v>#N/A</v>
      </c>
      <c r="J12" s="35" t="e">
        <f>IF(ISBLANK(C12),0,VLOOKUP(C12,LUTs!$A$6:$B$8,2))</f>
        <v>#N/A</v>
      </c>
      <c r="K12" s="35" t="e">
        <f>IF(ISBLANK(D12),0,VLOOKUP(D12,LUTs!$A$6:$B$8,2))</f>
        <v>#N/A</v>
      </c>
      <c r="L12" s="35" t="e">
        <f>IF(ISBLANK(E12),0,VLOOKUP(E12,LUTs!$A$6:$B$8,2))</f>
        <v>#N/A</v>
      </c>
      <c r="M12" s="35" t="e">
        <f>IF(ISBLANK(F12),0,VLOOKUP(F12,LUTs!$A$6:$B$8,2))</f>
        <v>#N/A</v>
      </c>
      <c r="N12" s="35" t="e">
        <f>IF(ISBLANK(G12),0,VLOOKUP(G12,LUTs!$A$6:$B$8,2))</f>
        <v>#N/A</v>
      </c>
    </row>
    <row r="13" spans="1:16" ht="15.75" customHeight="1">
      <c r="A13" s="34" t="str">
        <f>IF(ISBLANK(Responses!A13), "", Responses!A13)</f>
        <v/>
      </c>
      <c r="B13" s="34" t="str">
        <f>IF(ISBLANK(Responses!B13), "", Responses!B13)</f>
        <v/>
      </c>
      <c r="C13" s="34" t="str">
        <f>IF(ISBLANK(Responses!AQ13), "", Responses!AQ13)</f>
        <v/>
      </c>
      <c r="D13" s="34" t="str">
        <f>IF(ISBLANK(Responses!AR13), "", Responses!AR13)</f>
        <v/>
      </c>
      <c r="E13" s="34" t="str">
        <f>IF(ISBLANK(Responses!AS13), "", Responses!AS13)</f>
        <v/>
      </c>
      <c r="F13" s="34" t="str">
        <f>IF(ISBLANK(Responses!AT13), "", Responses!AT13)</f>
        <v/>
      </c>
      <c r="G13" s="34" t="str">
        <f>IF(ISBLANK(Responses!AU13), "", Responses!AU13)</f>
        <v/>
      </c>
      <c r="H13" s="43" t="e">
        <f t="shared" si="0"/>
        <v>#N/A</v>
      </c>
      <c r="I13" s="35" t="e">
        <f t="shared" si="1"/>
        <v>#N/A</v>
      </c>
      <c r="J13" s="35" t="e">
        <f>IF(ISBLANK(C13),0,VLOOKUP(C13,LUTs!$A$6:$B$8,2))</f>
        <v>#N/A</v>
      </c>
      <c r="K13" s="35" t="e">
        <f>IF(ISBLANK(D13),0,VLOOKUP(D13,LUTs!$A$6:$B$8,2))</f>
        <v>#N/A</v>
      </c>
      <c r="L13" s="35" t="e">
        <f>IF(ISBLANK(E13),0,VLOOKUP(E13,LUTs!$A$6:$B$8,2))</f>
        <v>#N/A</v>
      </c>
      <c r="M13" s="35" t="e">
        <f>IF(ISBLANK(F13),0,VLOOKUP(F13,LUTs!$A$6:$B$8,2))</f>
        <v>#N/A</v>
      </c>
      <c r="N13" s="35" t="e">
        <f>IF(ISBLANK(G13),0,VLOOKUP(G13,LUTs!$A$6:$B$8,2))</f>
        <v>#N/A</v>
      </c>
    </row>
    <row r="14" spans="1:16" ht="15.75" customHeight="1">
      <c r="A14" s="34" t="str">
        <f>IF(ISBLANK(Responses!A14), "", Responses!A14)</f>
        <v/>
      </c>
      <c r="B14" s="34" t="str">
        <f>IF(ISBLANK(Responses!B14), "", Responses!B14)</f>
        <v/>
      </c>
      <c r="C14" s="34" t="str">
        <f>IF(ISBLANK(Responses!AQ14), "", Responses!AQ14)</f>
        <v/>
      </c>
      <c r="D14" s="34" t="str">
        <f>IF(ISBLANK(Responses!AR14), "", Responses!AR14)</f>
        <v/>
      </c>
      <c r="E14" s="34" t="str">
        <f>IF(ISBLANK(Responses!AS14), "", Responses!AS14)</f>
        <v/>
      </c>
      <c r="F14" s="34" t="str">
        <f>IF(ISBLANK(Responses!AT14), "", Responses!AT14)</f>
        <v/>
      </c>
      <c r="G14" s="34" t="str">
        <f>IF(ISBLANK(Responses!AU14), "", Responses!AU14)</f>
        <v/>
      </c>
      <c r="H14" s="43" t="e">
        <f t="shared" si="0"/>
        <v>#N/A</v>
      </c>
      <c r="I14" s="35" t="e">
        <f t="shared" si="1"/>
        <v>#N/A</v>
      </c>
      <c r="J14" s="35" t="e">
        <f>IF(ISBLANK(C14),0,VLOOKUP(C14,LUTs!$A$6:$B$8,2))</f>
        <v>#N/A</v>
      </c>
      <c r="K14" s="35" t="e">
        <f>IF(ISBLANK(D14),0,VLOOKUP(D14,LUTs!$A$6:$B$8,2))</f>
        <v>#N/A</v>
      </c>
      <c r="L14" s="35" t="e">
        <f>IF(ISBLANK(E14),0,VLOOKUP(E14,LUTs!$A$6:$B$8,2))</f>
        <v>#N/A</v>
      </c>
      <c r="M14" s="35" t="e">
        <f>IF(ISBLANK(F14),0,VLOOKUP(F14,LUTs!$A$6:$B$8,2))</f>
        <v>#N/A</v>
      </c>
      <c r="N14" s="35" t="e">
        <f>IF(ISBLANK(G14),0,VLOOKUP(G14,LUTs!$A$6:$B$8,2))</f>
        <v>#N/A</v>
      </c>
    </row>
    <row r="15" spans="1:16" ht="15.75" customHeight="1">
      <c r="A15" s="34" t="str">
        <f>IF(ISBLANK(Responses!A15), "", Responses!A15)</f>
        <v/>
      </c>
      <c r="B15" s="34" t="str">
        <f>IF(ISBLANK(Responses!B15), "", Responses!B15)</f>
        <v/>
      </c>
      <c r="C15" s="34" t="str">
        <f>IF(ISBLANK(Responses!AQ15), "", Responses!AQ15)</f>
        <v/>
      </c>
      <c r="D15" s="34" t="str">
        <f>IF(ISBLANK(Responses!AR15), "", Responses!AR15)</f>
        <v/>
      </c>
      <c r="E15" s="34" t="str">
        <f>IF(ISBLANK(Responses!AS15), "", Responses!AS15)</f>
        <v/>
      </c>
      <c r="F15" s="34" t="str">
        <f>IF(ISBLANK(Responses!AT15), "", Responses!AT15)</f>
        <v/>
      </c>
      <c r="G15" s="34" t="str">
        <f>IF(ISBLANK(Responses!AU15), "", Responses!AU15)</f>
        <v/>
      </c>
      <c r="H15" s="43" t="e">
        <f t="shared" si="0"/>
        <v>#N/A</v>
      </c>
      <c r="I15" s="35" t="e">
        <f t="shared" si="1"/>
        <v>#N/A</v>
      </c>
      <c r="J15" s="35" t="e">
        <f>IF(ISBLANK(C15),0,VLOOKUP(C15,LUTs!$A$6:$B$8,2))</f>
        <v>#N/A</v>
      </c>
      <c r="K15" s="35" t="e">
        <f>IF(ISBLANK(D15),0,VLOOKUP(D15,LUTs!$A$6:$B$8,2))</f>
        <v>#N/A</v>
      </c>
      <c r="L15" s="35" t="e">
        <f>IF(ISBLANK(E15),0,VLOOKUP(E15,LUTs!$A$6:$B$8,2))</f>
        <v>#N/A</v>
      </c>
      <c r="M15" s="35" t="e">
        <f>IF(ISBLANK(F15),0,VLOOKUP(F15,LUTs!$A$6:$B$8,2))</f>
        <v>#N/A</v>
      </c>
      <c r="N15" s="35" t="e">
        <f>IF(ISBLANK(G15),0,VLOOKUP(G15,LUTs!$A$6:$B$8,2))</f>
        <v>#N/A</v>
      </c>
    </row>
    <row r="16" spans="1:16" ht="15.75" customHeight="1">
      <c r="A16" s="34" t="str">
        <f>IF(ISBLANK(Responses!A16), "", Responses!A16)</f>
        <v/>
      </c>
      <c r="B16" s="34" t="str">
        <f>IF(ISBLANK(Responses!B16), "", Responses!B16)</f>
        <v/>
      </c>
      <c r="C16" s="34" t="str">
        <f>IF(ISBLANK(Responses!AQ16), "", Responses!AQ16)</f>
        <v/>
      </c>
      <c r="D16" s="34" t="str">
        <f>IF(ISBLANK(Responses!AR16), "", Responses!AR16)</f>
        <v/>
      </c>
      <c r="E16" s="34" t="str">
        <f>IF(ISBLANK(Responses!AS16), "", Responses!AS16)</f>
        <v/>
      </c>
      <c r="F16" s="34" t="str">
        <f>IF(ISBLANK(Responses!AT16), "", Responses!AT16)</f>
        <v/>
      </c>
      <c r="G16" s="34" t="str">
        <f>IF(ISBLANK(Responses!AU16), "", Responses!AU16)</f>
        <v/>
      </c>
      <c r="H16" s="43" t="e">
        <f t="shared" si="0"/>
        <v>#N/A</v>
      </c>
      <c r="I16" s="35" t="e">
        <f t="shared" si="1"/>
        <v>#N/A</v>
      </c>
      <c r="J16" s="35" t="e">
        <f>IF(ISBLANK(C16),0,VLOOKUP(C16,LUTs!$A$6:$B$8,2))</f>
        <v>#N/A</v>
      </c>
      <c r="K16" s="35" t="e">
        <f>IF(ISBLANK(D16),0,VLOOKUP(D16,LUTs!$A$6:$B$8,2))</f>
        <v>#N/A</v>
      </c>
      <c r="L16" s="35" t="e">
        <f>IF(ISBLANK(E16),0,VLOOKUP(E16,LUTs!$A$6:$B$8,2))</f>
        <v>#N/A</v>
      </c>
      <c r="M16" s="35" t="e">
        <f>IF(ISBLANK(F16),0,VLOOKUP(F16,LUTs!$A$6:$B$8,2))</f>
        <v>#N/A</v>
      </c>
      <c r="N16" s="35" t="e">
        <f>IF(ISBLANK(G16),0,VLOOKUP(G16,LUTs!$A$6:$B$8,2))</f>
        <v>#N/A</v>
      </c>
    </row>
    <row r="17" spans="1:14" ht="15.75" customHeight="1">
      <c r="A17" s="34" t="str">
        <f>IF(ISBLANK(Responses!A17), "", Responses!A17)</f>
        <v/>
      </c>
      <c r="B17" s="34" t="str">
        <f>IF(ISBLANK(Responses!B17), "", Responses!B17)</f>
        <v/>
      </c>
      <c r="C17" s="34" t="str">
        <f>IF(ISBLANK(Responses!AQ17), "", Responses!AQ17)</f>
        <v/>
      </c>
      <c r="D17" s="34" t="str">
        <f>IF(ISBLANK(Responses!AR17), "", Responses!AR17)</f>
        <v/>
      </c>
      <c r="E17" s="34" t="str">
        <f>IF(ISBLANK(Responses!AS17), "", Responses!AS17)</f>
        <v/>
      </c>
      <c r="F17" s="34" t="str">
        <f>IF(ISBLANK(Responses!AT17), "", Responses!AT17)</f>
        <v/>
      </c>
      <c r="G17" s="34" t="str">
        <f>IF(ISBLANK(Responses!AU17), "", Responses!AU17)</f>
        <v/>
      </c>
      <c r="H17" s="43" t="e">
        <f t="shared" si="0"/>
        <v>#N/A</v>
      </c>
      <c r="I17" s="35" t="e">
        <f t="shared" si="1"/>
        <v>#N/A</v>
      </c>
      <c r="J17" s="35" t="e">
        <f>IF(ISBLANK(C17),0,VLOOKUP(C17,LUTs!$A$6:$B$8,2))</f>
        <v>#N/A</v>
      </c>
      <c r="K17" s="35" t="e">
        <f>IF(ISBLANK(D17),0,VLOOKUP(D17,LUTs!$A$6:$B$8,2))</f>
        <v>#N/A</v>
      </c>
      <c r="L17" s="35" t="e">
        <f>IF(ISBLANK(E17),0,VLOOKUP(E17,LUTs!$A$6:$B$8,2))</f>
        <v>#N/A</v>
      </c>
      <c r="M17" s="35" t="e">
        <f>IF(ISBLANK(F17),0,VLOOKUP(F17,LUTs!$A$6:$B$8,2))</f>
        <v>#N/A</v>
      </c>
      <c r="N17" s="35" t="e">
        <f>IF(ISBLANK(G17),0,VLOOKUP(G17,LUTs!$A$6:$B$8,2))</f>
        <v>#N/A</v>
      </c>
    </row>
    <row r="18" spans="1:14" ht="15.75" customHeight="1">
      <c r="A18" s="34" t="str">
        <f>IF(ISBLANK(Responses!A18), "", Responses!A18)</f>
        <v/>
      </c>
      <c r="B18" s="34" t="str">
        <f>IF(ISBLANK(Responses!B18), "", Responses!B18)</f>
        <v/>
      </c>
      <c r="C18" s="34" t="str">
        <f>IF(ISBLANK(Responses!AQ18), "", Responses!AQ18)</f>
        <v/>
      </c>
      <c r="D18" s="34" t="str">
        <f>IF(ISBLANK(Responses!AR18), "", Responses!AR18)</f>
        <v/>
      </c>
      <c r="E18" s="34" t="str">
        <f>IF(ISBLANK(Responses!AS18), "", Responses!AS18)</f>
        <v/>
      </c>
      <c r="F18" s="34" t="str">
        <f>IF(ISBLANK(Responses!AT18), "", Responses!AT18)</f>
        <v/>
      </c>
      <c r="G18" s="34" t="str">
        <f>IF(ISBLANK(Responses!AU18), "", Responses!AU18)</f>
        <v/>
      </c>
      <c r="H18" s="43" t="e">
        <f t="shared" si="0"/>
        <v>#N/A</v>
      </c>
      <c r="I18" s="35" t="e">
        <f t="shared" si="1"/>
        <v>#N/A</v>
      </c>
      <c r="J18" s="35" t="e">
        <f>IF(ISBLANK(C18),0,VLOOKUP(C18,LUTs!$A$6:$B$8,2))</f>
        <v>#N/A</v>
      </c>
      <c r="K18" s="35" t="e">
        <f>IF(ISBLANK(D18),0,VLOOKUP(D18,LUTs!$A$6:$B$8,2))</f>
        <v>#N/A</v>
      </c>
      <c r="L18" s="35" t="e">
        <f>IF(ISBLANK(E18),0,VLOOKUP(E18,LUTs!$A$6:$B$8,2))</f>
        <v>#N/A</v>
      </c>
      <c r="M18" s="35" t="e">
        <f>IF(ISBLANK(F18),0,VLOOKUP(F18,LUTs!$A$6:$B$8,2))</f>
        <v>#N/A</v>
      </c>
      <c r="N18" s="35" t="e">
        <f>IF(ISBLANK(G18),0,VLOOKUP(G18,LUTs!$A$6:$B$8,2))</f>
        <v>#N/A</v>
      </c>
    </row>
    <row r="19" spans="1:14" ht="15.75" customHeight="1">
      <c r="A19" s="34" t="str">
        <f>IF(ISBLANK(Responses!A19), "", Responses!A19)</f>
        <v/>
      </c>
      <c r="B19" s="34" t="str">
        <f>IF(ISBLANK(Responses!B19), "", Responses!B19)</f>
        <v/>
      </c>
      <c r="C19" s="34" t="str">
        <f>IF(ISBLANK(Responses!AQ19), "", Responses!AQ19)</f>
        <v/>
      </c>
      <c r="D19" s="34" t="str">
        <f>IF(ISBLANK(Responses!AR19), "", Responses!AR19)</f>
        <v/>
      </c>
      <c r="E19" s="34" t="str">
        <f>IF(ISBLANK(Responses!AS19), "", Responses!AS19)</f>
        <v/>
      </c>
      <c r="F19" s="34" t="str">
        <f>IF(ISBLANK(Responses!AT19), "", Responses!AT19)</f>
        <v/>
      </c>
      <c r="G19" s="34" t="str">
        <f>IF(ISBLANK(Responses!AU19), "", Responses!AU19)</f>
        <v/>
      </c>
      <c r="H19" s="43" t="e">
        <f t="shared" si="0"/>
        <v>#N/A</v>
      </c>
      <c r="I19" s="35" t="e">
        <f t="shared" si="1"/>
        <v>#N/A</v>
      </c>
      <c r="J19" s="35" t="e">
        <f>IF(ISBLANK(C19),0,VLOOKUP(C19,LUTs!$A$6:$B$8,2))</f>
        <v>#N/A</v>
      </c>
      <c r="K19" s="35" t="e">
        <f>IF(ISBLANK(D19),0,VLOOKUP(D19,LUTs!$A$6:$B$8,2))</f>
        <v>#N/A</v>
      </c>
      <c r="L19" s="35" t="e">
        <f>IF(ISBLANK(E19),0,VLOOKUP(E19,LUTs!$A$6:$B$8,2))</f>
        <v>#N/A</v>
      </c>
      <c r="M19" s="35" t="e">
        <f>IF(ISBLANK(F19),0,VLOOKUP(F19,LUTs!$A$6:$B$8,2))</f>
        <v>#N/A</v>
      </c>
      <c r="N19" s="35" t="e">
        <f>IF(ISBLANK(G19),0,VLOOKUP(G19,LUTs!$A$6:$B$8,2))</f>
        <v>#N/A</v>
      </c>
    </row>
    <row r="20" spans="1:14" ht="15.75" customHeight="1">
      <c r="A20" s="34" t="str">
        <f>IF(ISBLANK(Responses!A20), "", Responses!A20)</f>
        <v/>
      </c>
      <c r="B20" s="34" t="str">
        <f>IF(ISBLANK(Responses!B20), "", Responses!B20)</f>
        <v/>
      </c>
      <c r="C20" s="34" t="str">
        <f>IF(ISBLANK(Responses!AQ20), "", Responses!AQ20)</f>
        <v/>
      </c>
      <c r="D20" s="34" t="str">
        <f>IF(ISBLANK(Responses!AR20), "", Responses!AR20)</f>
        <v/>
      </c>
      <c r="E20" s="34" t="str">
        <f>IF(ISBLANK(Responses!AS20), "", Responses!AS20)</f>
        <v/>
      </c>
      <c r="F20" s="34" t="str">
        <f>IF(ISBLANK(Responses!AT20), "", Responses!AT20)</f>
        <v/>
      </c>
      <c r="G20" s="34" t="str">
        <f>IF(ISBLANK(Responses!AU20), "", Responses!AU20)</f>
        <v/>
      </c>
      <c r="H20" s="43" t="e">
        <f t="shared" si="0"/>
        <v>#N/A</v>
      </c>
      <c r="I20" s="35" t="e">
        <f t="shared" si="1"/>
        <v>#N/A</v>
      </c>
      <c r="J20" s="35" t="e">
        <f>IF(ISBLANK(C20),0,VLOOKUP(C20,LUTs!$A$6:$B$8,2))</f>
        <v>#N/A</v>
      </c>
      <c r="K20" s="35" t="e">
        <f>IF(ISBLANK(D20),0,VLOOKUP(D20,LUTs!$A$6:$B$8,2))</f>
        <v>#N/A</v>
      </c>
      <c r="L20" s="35" t="e">
        <f>IF(ISBLANK(E20),0,VLOOKUP(E20,LUTs!$A$6:$B$8,2))</f>
        <v>#N/A</v>
      </c>
      <c r="M20" s="35" t="e">
        <f>IF(ISBLANK(F20),0,VLOOKUP(F20,LUTs!$A$6:$B$8,2))</f>
        <v>#N/A</v>
      </c>
      <c r="N20" s="35" t="e">
        <f>IF(ISBLANK(G20),0,VLOOKUP(G20,LUTs!$A$6:$B$8,2))</f>
        <v>#N/A</v>
      </c>
    </row>
    <row r="21" spans="1:14" ht="15.75" customHeight="1">
      <c r="A21" s="34" t="str">
        <f>IF(ISBLANK(Responses!A21), "", Responses!A21)</f>
        <v/>
      </c>
      <c r="B21" s="34" t="str">
        <f>IF(ISBLANK(Responses!B21), "", Responses!B21)</f>
        <v/>
      </c>
      <c r="C21" s="34" t="str">
        <f>IF(ISBLANK(Responses!AQ21), "", Responses!AQ21)</f>
        <v/>
      </c>
      <c r="D21" s="34" t="str">
        <f>IF(ISBLANK(Responses!AR21), "", Responses!AR21)</f>
        <v/>
      </c>
      <c r="E21" s="34" t="str">
        <f>IF(ISBLANK(Responses!AS21), "", Responses!AS21)</f>
        <v/>
      </c>
      <c r="F21" s="34" t="str">
        <f>IF(ISBLANK(Responses!AT21), "", Responses!AT21)</f>
        <v/>
      </c>
      <c r="G21" s="34" t="str">
        <f>IF(ISBLANK(Responses!AU21), "", Responses!AU21)</f>
        <v/>
      </c>
      <c r="H21" s="43" t="e">
        <f t="shared" si="0"/>
        <v>#N/A</v>
      </c>
      <c r="I21" s="35" t="e">
        <f t="shared" si="1"/>
        <v>#N/A</v>
      </c>
      <c r="J21" s="35" t="e">
        <f>IF(ISBLANK(C21),0,VLOOKUP(C21,LUTs!$A$6:$B$8,2))</f>
        <v>#N/A</v>
      </c>
      <c r="K21" s="35" t="e">
        <f>IF(ISBLANK(D21),0,VLOOKUP(D21,LUTs!$A$6:$B$8,2))</f>
        <v>#N/A</v>
      </c>
      <c r="L21" s="35" t="e">
        <f>IF(ISBLANK(E21),0,VLOOKUP(E21,LUTs!$A$6:$B$8,2))</f>
        <v>#N/A</v>
      </c>
      <c r="M21" s="35" t="e">
        <f>IF(ISBLANK(F21),0,VLOOKUP(F21,LUTs!$A$6:$B$8,2))</f>
        <v>#N/A</v>
      </c>
      <c r="N21" s="35" t="e">
        <f>IF(ISBLANK(G21),0,VLOOKUP(G21,LUTs!$A$6:$B$8,2))</f>
        <v>#N/A</v>
      </c>
    </row>
    <row r="22" spans="1:14" ht="15.75" customHeight="1">
      <c r="A22" s="34" t="str">
        <f>IF(ISBLANK(Responses!A22), "", Responses!A22)</f>
        <v/>
      </c>
      <c r="B22" s="34" t="str">
        <f>IF(ISBLANK(Responses!B22), "", Responses!B22)</f>
        <v/>
      </c>
      <c r="C22" s="34" t="str">
        <f>IF(ISBLANK(Responses!AQ22), "", Responses!AQ22)</f>
        <v/>
      </c>
      <c r="D22" s="34" t="str">
        <f>IF(ISBLANK(Responses!AR22), "", Responses!AR22)</f>
        <v/>
      </c>
      <c r="E22" s="34" t="str">
        <f>IF(ISBLANK(Responses!AS22), "", Responses!AS22)</f>
        <v/>
      </c>
      <c r="F22" s="34" t="str">
        <f>IF(ISBLANK(Responses!AT22), "", Responses!AT22)</f>
        <v/>
      </c>
      <c r="G22" s="34" t="str">
        <f>IF(ISBLANK(Responses!AU22), "", Responses!AU22)</f>
        <v/>
      </c>
      <c r="H22" s="43" t="e">
        <f t="shared" si="0"/>
        <v>#N/A</v>
      </c>
      <c r="I22" s="35" t="e">
        <f t="shared" si="1"/>
        <v>#N/A</v>
      </c>
      <c r="J22" s="35" t="e">
        <f>IF(ISBLANK(C22),0,VLOOKUP(C22,LUTs!$A$6:$B$8,2))</f>
        <v>#N/A</v>
      </c>
      <c r="K22" s="35" t="e">
        <f>IF(ISBLANK(D22),0,VLOOKUP(D22,LUTs!$A$6:$B$8,2))</f>
        <v>#N/A</v>
      </c>
      <c r="L22" s="35" t="e">
        <f>IF(ISBLANK(E22),0,VLOOKUP(E22,LUTs!$A$6:$B$8,2))</f>
        <v>#N/A</v>
      </c>
      <c r="M22" s="35" t="e">
        <f>IF(ISBLANK(F22),0,VLOOKUP(F22,LUTs!$A$6:$B$8,2))</f>
        <v>#N/A</v>
      </c>
      <c r="N22" s="35" t="e">
        <f>IF(ISBLANK(G22),0,VLOOKUP(G22,LUTs!$A$6:$B$8,2))</f>
        <v>#N/A</v>
      </c>
    </row>
    <row r="23" spans="1:14" ht="15.75" customHeight="1">
      <c r="A23" s="34" t="str">
        <f>IF(ISBLANK(Responses!A23), "", Responses!A23)</f>
        <v/>
      </c>
      <c r="B23" s="34" t="str">
        <f>IF(ISBLANK(Responses!B23), "", Responses!B23)</f>
        <v/>
      </c>
      <c r="C23" s="34" t="str">
        <f>IF(ISBLANK(Responses!AQ23), "", Responses!AQ23)</f>
        <v/>
      </c>
      <c r="D23" s="34" t="str">
        <f>IF(ISBLANK(Responses!AR23), "", Responses!AR23)</f>
        <v/>
      </c>
      <c r="E23" s="34" t="str">
        <f>IF(ISBLANK(Responses!AS23), "", Responses!AS23)</f>
        <v/>
      </c>
      <c r="F23" s="34" t="str">
        <f>IF(ISBLANK(Responses!AT23), "", Responses!AT23)</f>
        <v/>
      </c>
      <c r="G23" s="34" t="str">
        <f>IF(ISBLANK(Responses!AU23), "", Responses!AU23)</f>
        <v/>
      </c>
      <c r="H23" s="43" t="e">
        <f t="shared" si="0"/>
        <v>#N/A</v>
      </c>
      <c r="I23" s="35" t="e">
        <f t="shared" si="1"/>
        <v>#N/A</v>
      </c>
      <c r="J23" s="35" t="e">
        <f>IF(ISBLANK(C23),0,VLOOKUP(C23,LUTs!$A$6:$B$8,2))</f>
        <v>#N/A</v>
      </c>
      <c r="K23" s="35" t="e">
        <f>IF(ISBLANK(D23),0,VLOOKUP(D23,LUTs!$A$6:$B$8,2))</f>
        <v>#N/A</v>
      </c>
      <c r="L23" s="35" t="e">
        <f>IF(ISBLANK(E23),0,VLOOKUP(E23,LUTs!$A$6:$B$8,2))</f>
        <v>#N/A</v>
      </c>
      <c r="M23" s="35" t="e">
        <f>IF(ISBLANK(F23),0,VLOOKUP(F23,LUTs!$A$6:$B$8,2))</f>
        <v>#N/A</v>
      </c>
      <c r="N23" s="35" t="e">
        <f>IF(ISBLANK(G23),0,VLOOKUP(G23,LUTs!$A$6:$B$8,2))</f>
        <v>#N/A</v>
      </c>
    </row>
    <row r="24" spans="1:14" ht="15.75" customHeight="1">
      <c r="A24" s="34" t="str">
        <f>IF(ISBLANK(Responses!A24), "", Responses!A24)</f>
        <v/>
      </c>
      <c r="B24" s="34" t="str">
        <f>IF(ISBLANK(Responses!B24), "", Responses!B24)</f>
        <v/>
      </c>
      <c r="C24" s="34" t="str">
        <f>IF(ISBLANK(Responses!AQ24), "", Responses!AQ24)</f>
        <v/>
      </c>
      <c r="D24" s="34" t="str">
        <f>IF(ISBLANK(Responses!AR24), "", Responses!AR24)</f>
        <v/>
      </c>
      <c r="E24" s="34" t="str">
        <f>IF(ISBLANK(Responses!AS24), "", Responses!AS24)</f>
        <v/>
      </c>
      <c r="F24" s="34" t="str">
        <f>IF(ISBLANK(Responses!AT24), "", Responses!AT24)</f>
        <v/>
      </c>
      <c r="G24" s="34" t="str">
        <f>IF(ISBLANK(Responses!AU24), "", Responses!AU24)</f>
        <v/>
      </c>
      <c r="H24" s="43" t="e">
        <f t="shared" si="0"/>
        <v>#N/A</v>
      </c>
      <c r="I24" s="35" t="e">
        <f t="shared" si="1"/>
        <v>#N/A</v>
      </c>
      <c r="J24" s="35" t="e">
        <f>IF(ISBLANK(C24),0,VLOOKUP(C24,LUTs!$A$6:$B$8,2))</f>
        <v>#N/A</v>
      </c>
      <c r="K24" s="35" t="e">
        <f>IF(ISBLANK(D24),0,VLOOKUP(D24,LUTs!$A$6:$B$8,2))</f>
        <v>#N/A</v>
      </c>
      <c r="L24" s="35" t="e">
        <f>IF(ISBLANK(E24),0,VLOOKUP(E24,LUTs!$A$6:$B$8,2))</f>
        <v>#N/A</v>
      </c>
      <c r="M24" s="35" t="e">
        <f>IF(ISBLANK(F24),0,VLOOKUP(F24,LUTs!$A$6:$B$8,2))</f>
        <v>#N/A</v>
      </c>
      <c r="N24" s="35" t="e">
        <f>IF(ISBLANK(G24),0,VLOOKUP(G24,LUTs!$A$6:$B$8,2))</f>
        <v>#N/A</v>
      </c>
    </row>
    <row r="25" spans="1:14" ht="15.75" customHeight="1">
      <c r="A25" s="34" t="str">
        <f>IF(ISBLANK(Responses!A25), "", Responses!A25)</f>
        <v/>
      </c>
      <c r="B25" s="34" t="str">
        <f>IF(ISBLANK(Responses!B25), "", Responses!B25)</f>
        <v/>
      </c>
      <c r="C25" s="34" t="str">
        <f>IF(ISBLANK(Responses!AQ25), "", Responses!AQ25)</f>
        <v/>
      </c>
      <c r="D25" s="34" t="str">
        <f>IF(ISBLANK(Responses!AR25), "", Responses!AR25)</f>
        <v/>
      </c>
      <c r="E25" s="34" t="str">
        <f>IF(ISBLANK(Responses!AS25), "", Responses!AS25)</f>
        <v/>
      </c>
      <c r="F25" s="34" t="str">
        <f>IF(ISBLANK(Responses!AT25), "", Responses!AT25)</f>
        <v/>
      </c>
      <c r="G25" s="34" t="str">
        <f>IF(ISBLANK(Responses!AU25), "", Responses!AU25)</f>
        <v/>
      </c>
      <c r="H25" s="43" t="e">
        <f t="shared" si="0"/>
        <v>#N/A</v>
      </c>
      <c r="I25" s="35" t="e">
        <f t="shared" si="1"/>
        <v>#N/A</v>
      </c>
      <c r="J25" s="35" t="e">
        <f>IF(ISBLANK(C25),0,VLOOKUP(C25,LUTs!$A$6:$B$8,2))</f>
        <v>#N/A</v>
      </c>
      <c r="K25" s="35" t="e">
        <f>IF(ISBLANK(D25),0,VLOOKUP(D25,LUTs!$A$6:$B$8,2))</f>
        <v>#N/A</v>
      </c>
      <c r="L25" s="35" t="e">
        <f>IF(ISBLANK(E25),0,VLOOKUP(E25,LUTs!$A$6:$B$8,2))</f>
        <v>#N/A</v>
      </c>
      <c r="M25" s="35" t="e">
        <f>IF(ISBLANK(F25),0,VLOOKUP(F25,LUTs!$A$6:$B$8,2))</f>
        <v>#N/A</v>
      </c>
      <c r="N25" s="35" t="e">
        <f>IF(ISBLANK(G25),0,VLOOKUP(G25,LUTs!$A$6:$B$8,2))</f>
        <v>#N/A</v>
      </c>
    </row>
    <row r="26" spans="1:14" ht="15.75" customHeight="1">
      <c r="A26" s="34" t="str">
        <f>IF(ISBLANK(Responses!A26), "", Responses!A26)</f>
        <v/>
      </c>
      <c r="B26" s="34" t="str">
        <f>IF(ISBLANK(Responses!B26), "", Responses!B26)</f>
        <v/>
      </c>
      <c r="C26" s="34" t="str">
        <f>IF(ISBLANK(Responses!AQ26), "", Responses!AQ26)</f>
        <v/>
      </c>
      <c r="D26" s="34" t="str">
        <f>IF(ISBLANK(Responses!AR26), "", Responses!AR26)</f>
        <v/>
      </c>
      <c r="E26" s="34" t="str">
        <f>IF(ISBLANK(Responses!AS26), "", Responses!AS26)</f>
        <v/>
      </c>
      <c r="F26" s="34" t="str">
        <f>IF(ISBLANK(Responses!AT26), "", Responses!AT26)</f>
        <v/>
      </c>
      <c r="G26" s="34" t="str">
        <f>IF(ISBLANK(Responses!AU26), "", Responses!AU26)</f>
        <v/>
      </c>
      <c r="H26" s="43" t="e">
        <f t="shared" si="0"/>
        <v>#N/A</v>
      </c>
      <c r="I26" s="35" t="e">
        <f t="shared" si="1"/>
        <v>#N/A</v>
      </c>
      <c r="J26" s="35" t="e">
        <f>IF(ISBLANK(C26),0,VLOOKUP(C26,LUTs!$A$6:$B$8,2))</f>
        <v>#N/A</v>
      </c>
      <c r="K26" s="35" t="e">
        <f>IF(ISBLANK(D26),0,VLOOKUP(D26,LUTs!$A$6:$B$8,2))</f>
        <v>#N/A</v>
      </c>
      <c r="L26" s="35" t="e">
        <f>IF(ISBLANK(E26),0,VLOOKUP(E26,LUTs!$A$6:$B$8,2))</f>
        <v>#N/A</v>
      </c>
      <c r="M26" s="35" t="e">
        <f>IF(ISBLANK(F26),0,VLOOKUP(F26,LUTs!$A$6:$B$8,2))</f>
        <v>#N/A</v>
      </c>
      <c r="N26" s="35" t="e">
        <f>IF(ISBLANK(G26),0,VLOOKUP(G26,LUTs!$A$6:$B$8,2))</f>
        <v>#N/A</v>
      </c>
    </row>
    <row r="27" spans="1:14" ht="15.75" customHeight="1">
      <c r="A27" s="34" t="str">
        <f>IF(ISBLANK(Responses!A27), "", Responses!A27)</f>
        <v/>
      </c>
      <c r="B27" s="34" t="str">
        <f>IF(ISBLANK(Responses!B27), "", Responses!B27)</f>
        <v/>
      </c>
      <c r="C27" s="34" t="str">
        <f>IF(ISBLANK(Responses!AQ27), "", Responses!AQ27)</f>
        <v/>
      </c>
      <c r="D27" s="34" t="str">
        <f>IF(ISBLANK(Responses!AR27), "", Responses!AR27)</f>
        <v/>
      </c>
      <c r="E27" s="34" t="str">
        <f>IF(ISBLANK(Responses!AS27), "", Responses!AS27)</f>
        <v/>
      </c>
      <c r="F27" s="34" t="str">
        <f>IF(ISBLANK(Responses!AT27), "", Responses!AT27)</f>
        <v/>
      </c>
      <c r="G27" s="34" t="str">
        <f>IF(ISBLANK(Responses!AU27), "", Responses!AU27)</f>
        <v/>
      </c>
      <c r="H27" s="43" t="e">
        <f t="shared" si="0"/>
        <v>#N/A</v>
      </c>
      <c r="I27" s="35" t="e">
        <f t="shared" si="1"/>
        <v>#N/A</v>
      </c>
      <c r="J27" s="35" t="e">
        <f>IF(ISBLANK(C27),0,VLOOKUP(C27,LUTs!$A$6:$B$8,2))</f>
        <v>#N/A</v>
      </c>
      <c r="K27" s="35" t="e">
        <f>IF(ISBLANK(D27),0,VLOOKUP(D27,LUTs!$A$6:$B$8,2))</f>
        <v>#N/A</v>
      </c>
      <c r="L27" s="35" t="e">
        <f>IF(ISBLANK(E27),0,VLOOKUP(E27,LUTs!$A$6:$B$8,2))</f>
        <v>#N/A</v>
      </c>
      <c r="M27" s="35" t="e">
        <f>IF(ISBLANK(F27),0,VLOOKUP(F27,LUTs!$A$6:$B$8,2))</f>
        <v>#N/A</v>
      </c>
      <c r="N27" s="35" t="e">
        <f>IF(ISBLANK(G27),0,VLOOKUP(G27,LUTs!$A$6:$B$8,2))</f>
        <v>#N/A</v>
      </c>
    </row>
    <row r="28" spans="1:14" ht="15.75" customHeight="1">
      <c r="A28" s="34" t="str">
        <f>IF(ISBLANK(Responses!A28), "", Responses!A28)</f>
        <v/>
      </c>
      <c r="B28" s="34" t="str">
        <f>IF(ISBLANK(Responses!B28), "", Responses!B28)</f>
        <v/>
      </c>
      <c r="C28" s="34" t="str">
        <f>IF(ISBLANK(Responses!AQ28), "", Responses!AQ28)</f>
        <v/>
      </c>
      <c r="D28" s="34" t="str">
        <f>IF(ISBLANK(Responses!AR28), "", Responses!AR28)</f>
        <v/>
      </c>
      <c r="E28" s="34" t="str">
        <f>IF(ISBLANK(Responses!AS28), "", Responses!AS28)</f>
        <v/>
      </c>
      <c r="F28" s="34" t="str">
        <f>IF(ISBLANK(Responses!AT28), "", Responses!AT28)</f>
        <v/>
      </c>
      <c r="G28" s="34" t="str">
        <f>IF(ISBLANK(Responses!AU28), "", Responses!AU28)</f>
        <v/>
      </c>
      <c r="H28" s="43" t="e">
        <f t="shared" si="0"/>
        <v>#N/A</v>
      </c>
      <c r="I28" s="35" t="e">
        <f t="shared" si="1"/>
        <v>#N/A</v>
      </c>
      <c r="J28" s="35" t="e">
        <f>IF(ISBLANK(C28),0,VLOOKUP(C28,LUTs!$A$6:$B$8,2))</f>
        <v>#N/A</v>
      </c>
      <c r="K28" s="35" t="e">
        <f>IF(ISBLANK(D28),0,VLOOKUP(D28,LUTs!$A$6:$B$8,2))</f>
        <v>#N/A</v>
      </c>
      <c r="L28" s="35" t="e">
        <f>IF(ISBLANK(E28),0,VLOOKUP(E28,LUTs!$A$6:$B$8,2))</f>
        <v>#N/A</v>
      </c>
      <c r="M28" s="35" t="e">
        <f>IF(ISBLANK(F28),0,VLOOKUP(F28,LUTs!$A$6:$B$8,2))</f>
        <v>#N/A</v>
      </c>
      <c r="N28" s="35" t="e">
        <f>IF(ISBLANK(G28),0,VLOOKUP(G28,LUTs!$A$6:$B$8,2))</f>
        <v>#N/A</v>
      </c>
    </row>
    <row r="29" spans="1:14" ht="15.75" customHeight="1">
      <c r="A29" s="34" t="str">
        <f>IF(ISBLANK(Responses!A29), "", Responses!A29)</f>
        <v/>
      </c>
      <c r="B29" s="34" t="str">
        <f>IF(ISBLANK(Responses!B29), "", Responses!B29)</f>
        <v/>
      </c>
      <c r="C29" s="34" t="str">
        <f>IF(ISBLANK(Responses!AQ29), "", Responses!AQ29)</f>
        <v/>
      </c>
      <c r="D29" s="34" t="str">
        <f>IF(ISBLANK(Responses!AR29), "", Responses!AR29)</f>
        <v/>
      </c>
      <c r="E29" s="34" t="str">
        <f>IF(ISBLANK(Responses!AS29), "", Responses!AS29)</f>
        <v/>
      </c>
      <c r="F29" s="34" t="str">
        <f>IF(ISBLANK(Responses!AT29), "", Responses!AT29)</f>
        <v/>
      </c>
      <c r="G29" s="34" t="str">
        <f>IF(ISBLANK(Responses!AU29), "", Responses!AU29)</f>
        <v/>
      </c>
      <c r="H29" s="43" t="e">
        <f t="shared" si="0"/>
        <v>#N/A</v>
      </c>
      <c r="I29" s="35" t="e">
        <f t="shared" si="1"/>
        <v>#N/A</v>
      </c>
      <c r="J29" s="35" t="e">
        <f>IF(ISBLANK(C29),0,VLOOKUP(C29,LUTs!$A$6:$B$8,2))</f>
        <v>#N/A</v>
      </c>
      <c r="K29" s="35" t="e">
        <f>IF(ISBLANK(D29),0,VLOOKUP(D29,LUTs!$A$6:$B$8,2))</f>
        <v>#N/A</v>
      </c>
      <c r="L29" s="35" t="e">
        <f>IF(ISBLANK(E29),0,VLOOKUP(E29,LUTs!$A$6:$B$8,2))</f>
        <v>#N/A</v>
      </c>
      <c r="M29" s="35" t="e">
        <f>IF(ISBLANK(F29),0,VLOOKUP(F29,LUTs!$A$6:$B$8,2))</f>
        <v>#N/A</v>
      </c>
      <c r="N29" s="35" t="e">
        <f>IF(ISBLANK(G29),0,VLOOKUP(G29,LUTs!$A$6:$B$8,2))</f>
        <v>#N/A</v>
      </c>
    </row>
    <row r="30" spans="1:14" ht="15.75" customHeight="1">
      <c r="A30" s="34" t="str">
        <f>IF(ISBLANK(Responses!A30), "", Responses!A30)</f>
        <v/>
      </c>
      <c r="B30" s="34" t="str">
        <f>IF(ISBLANK(Responses!B30), "", Responses!B30)</f>
        <v/>
      </c>
      <c r="C30" s="34" t="str">
        <f>IF(ISBLANK(Responses!AQ30), "", Responses!AQ30)</f>
        <v/>
      </c>
      <c r="D30" s="34" t="str">
        <f>IF(ISBLANK(Responses!AR30), "", Responses!AR30)</f>
        <v/>
      </c>
      <c r="E30" s="34" t="str">
        <f>IF(ISBLANK(Responses!AS30), "", Responses!AS30)</f>
        <v/>
      </c>
      <c r="F30" s="34" t="str">
        <f>IF(ISBLANK(Responses!AT30), "", Responses!AT30)</f>
        <v/>
      </c>
      <c r="G30" s="34" t="str">
        <f>IF(ISBLANK(Responses!AU30), "", Responses!AU30)</f>
        <v/>
      </c>
      <c r="H30" s="43" t="e">
        <f t="shared" si="0"/>
        <v>#N/A</v>
      </c>
      <c r="I30" s="35" t="e">
        <f t="shared" si="1"/>
        <v>#N/A</v>
      </c>
      <c r="J30" s="35" t="e">
        <f>IF(ISBLANK(C30),0,VLOOKUP(C30,LUTs!$A$6:$B$8,2))</f>
        <v>#N/A</v>
      </c>
      <c r="K30" s="35" t="e">
        <f>IF(ISBLANK(D30),0,VLOOKUP(D30,LUTs!$A$6:$B$8,2))</f>
        <v>#N/A</v>
      </c>
      <c r="L30" s="35" t="e">
        <f>IF(ISBLANK(E30),0,VLOOKUP(E30,LUTs!$A$6:$B$8,2))</f>
        <v>#N/A</v>
      </c>
      <c r="M30" s="35" t="e">
        <f>IF(ISBLANK(F30),0,VLOOKUP(F30,LUTs!$A$6:$B$8,2))</f>
        <v>#N/A</v>
      </c>
      <c r="N30" s="35" t="e">
        <f>IF(ISBLANK(G30),0,VLOOKUP(G30,LUTs!$A$6:$B$8,2))</f>
        <v>#N/A</v>
      </c>
    </row>
    <row r="31" spans="1:14" ht="15.75" customHeight="1">
      <c r="A31" s="34" t="str">
        <f>IF(ISBLANK(Responses!A31), "", Responses!A31)</f>
        <v/>
      </c>
      <c r="B31" s="34" t="str">
        <f>IF(ISBLANK(Responses!B31), "", Responses!B31)</f>
        <v/>
      </c>
      <c r="C31" s="34" t="str">
        <f>IF(ISBLANK(Responses!AQ31), "", Responses!AQ31)</f>
        <v/>
      </c>
      <c r="D31" s="34" t="str">
        <f>IF(ISBLANK(Responses!AR31), "", Responses!AR31)</f>
        <v/>
      </c>
      <c r="E31" s="34" t="str">
        <f>IF(ISBLANK(Responses!AS31), "", Responses!AS31)</f>
        <v/>
      </c>
      <c r="F31" s="34" t="str">
        <f>IF(ISBLANK(Responses!AT31), "", Responses!AT31)</f>
        <v/>
      </c>
      <c r="G31" s="34" t="str">
        <f>IF(ISBLANK(Responses!AU31), "", Responses!AU31)</f>
        <v/>
      </c>
      <c r="H31" s="43" t="e">
        <f t="shared" si="0"/>
        <v>#N/A</v>
      </c>
      <c r="I31" s="35" t="e">
        <f t="shared" si="1"/>
        <v>#N/A</v>
      </c>
      <c r="J31" s="35" t="e">
        <f>IF(ISBLANK(C31),0,VLOOKUP(C31,LUTs!$A$6:$B$8,2))</f>
        <v>#N/A</v>
      </c>
      <c r="K31" s="35" t="e">
        <f>IF(ISBLANK(D31),0,VLOOKUP(D31,LUTs!$A$6:$B$8,2))</f>
        <v>#N/A</v>
      </c>
      <c r="L31" s="35" t="e">
        <f>IF(ISBLANK(E31),0,VLOOKUP(E31,LUTs!$A$6:$B$8,2))</f>
        <v>#N/A</v>
      </c>
      <c r="M31" s="35" t="e">
        <f>IF(ISBLANK(F31),0,VLOOKUP(F31,LUTs!$A$6:$B$8,2))</f>
        <v>#N/A</v>
      </c>
      <c r="N31" s="35" t="e">
        <f>IF(ISBLANK(G31),0,VLOOKUP(G31,LUTs!$A$6:$B$8,2))</f>
        <v>#N/A</v>
      </c>
    </row>
    <row r="32" spans="1:14" ht="15.75" customHeight="1">
      <c r="A32" s="34" t="str">
        <f>IF(ISBLANK(Responses!A32), "", Responses!A32)</f>
        <v/>
      </c>
      <c r="B32" s="34" t="str">
        <f>IF(ISBLANK(Responses!B32), "", Responses!B32)</f>
        <v/>
      </c>
      <c r="C32" s="34" t="str">
        <f>IF(ISBLANK(Responses!AQ32), "", Responses!AQ32)</f>
        <v/>
      </c>
      <c r="D32" s="34" t="str">
        <f>IF(ISBLANK(Responses!AR32), "", Responses!AR32)</f>
        <v/>
      </c>
      <c r="E32" s="34" t="str">
        <f>IF(ISBLANK(Responses!AS32), "", Responses!AS32)</f>
        <v/>
      </c>
      <c r="F32" s="34" t="str">
        <f>IF(ISBLANK(Responses!AT32), "", Responses!AT32)</f>
        <v/>
      </c>
      <c r="G32" s="34" t="str">
        <f>IF(ISBLANK(Responses!AU32), "", Responses!AU32)</f>
        <v/>
      </c>
      <c r="H32" s="43" t="e">
        <f t="shared" si="0"/>
        <v>#N/A</v>
      </c>
      <c r="I32" s="35" t="e">
        <f t="shared" si="1"/>
        <v>#N/A</v>
      </c>
      <c r="J32" s="35" t="e">
        <f>IF(ISBLANK(C32),0,VLOOKUP(C32,LUTs!$A$6:$B$8,2))</f>
        <v>#N/A</v>
      </c>
      <c r="K32" s="35" t="e">
        <f>IF(ISBLANK(D32),0,VLOOKUP(D32,LUTs!$A$6:$B$8,2))</f>
        <v>#N/A</v>
      </c>
      <c r="L32" s="35" t="e">
        <f>IF(ISBLANK(E32),0,VLOOKUP(E32,LUTs!$A$6:$B$8,2))</f>
        <v>#N/A</v>
      </c>
      <c r="M32" s="35" t="e">
        <f>IF(ISBLANK(F32),0,VLOOKUP(F32,LUTs!$A$6:$B$8,2))</f>
        <v>#N/A</v>
      </c>
      <c r="N32" s="35" t="e">
        <f>IF(ISBLANK(G32),0,VLOOKUP(G32,LUTs!$A$6:$B$8,2))</f>
        <v>#N/A</v>
      </c>
    </row>
    <row r="33" spans="1:14" ht="15.75" customHeight="1">
      <c r="A33" s="34" t="str">
        <f>IF(ISBLANK(Responses!A33), "", Responses!A33)</f>
        <v/>
      </c>
      <c r="B33" s="34" t="str">
        <f>IF(ISBLANK(Responses!B33), "", Responses!B33)</f>
        <v/>
      </c>
      <c r="C33" s="34" t="str">
        <f>IF(ISBLANK(Responses!AQ33), "", Responses!AQ33)</f>
        <v/>
      </c>
      <c r="D33" s="34" t="str">
        <f>IF(ISBLANK(Responses!AR33), "", Responses!AR33)</f>
        <v/>
      </c>
      <c r="E33" s="34" t="str">
        <f>IF(ISBLANK(Responses!AS33), "", Responses!AS33)</f>
        <v/>
      </c>
      <c r="F33" s="34" t="str">
        <f>IF(ISBLANK(Responses!AT33), "", Responses!AT33)</f>
        <v/>
      </c>
      <c r="G33" s="34" t="str">
        <f>IF(ISBLANK(Responses!AU33), "", Responses!AU33)</f>
        <v/>
      </c>
      <c r="H33" s="43" t="e">
        <f t="shared" si="0"/>
        <v>#N/A</v>
      </c>
      <c r="I33" s="35" t="e">
        <f t="shared" si="1"/>
        <v>#N/A</v>
      </c>
      <c r="J33" s="35" t="e">
        <f>IF(ISBLANK(C33),0,VLOOKUP(C33,LUTs!$A$6:$B$8,2))</f>
        <v>#N/A</v>
      </c>
      <c r="K33" s="35" t="e">
        <f>IF(ISBLANK(D33),0,VLOOKUP(D33,LUTs!$A$6:$B$8,2))</f>
        <v>#N/A</v>
      </c>
      <c r="L33" s="35" t="e">
        <f>IF(ISBLANK(E33),0,VLOOKUP(E33,LUTs!$A$6:$B$8,2))</f>
        <v>#N/A</v>
      </c>
      <c r="M33" s="35" t="e">
        <f>IF(ISBLANK(F33),0,VLOOKUP(F33,LUTs!$A$6:$B$8,2))</f>
        <v>#N/A</v>
      </c>
      <c r="N33" s="35" t="e">
        <f>IF(ISBLANK(G33),0,VLOOKUP(G33,LUTs!$A$6:$B$8,2))</f>
        <v>#N/A</v>
      </c>
    </row>
    <row r="34" spans="1:14" ht="15.75" customHeight="1">
      <c r="A34" s="34" t="str">
        <f>IF(ISBLANK(Responses!A34), "", Responses!A34)</f>
        <v/>
      </c>
      <c r="B34" s="34" t="str">
        <f>IF(ISBLANK(Responses!B34), "", Responses!B34)</f>
        <v/>
      </c>
      <c r="C34" s="34" t="str">
        <f>IF(ISBLANK(Responses!AQ34), "", Responses!AQ34)</f>
        <v/>
      </c>
      <c r="D34" s="34" t="str">
        <f>IF(ISBLANK(Responses!AR34), "", Responses!AR34)</f>
        <v/>
      </c>
      <c r="E34" s="34" t="str">
        <f>IF(ISBLANK(Responses!AS34), "", Responses!AS34)</f>
        <v/>
      </c>
      <c r="F34" s="34" t="str">
        <f>IF(ISBLANK(Responses!AT34), "", Responses!AT34)</f>
        <v/>
      </c>
      <c r="G34" s="34" t="str">
        <f>IF(ISBLANK(Responses!AU34), "", Responses!AU34)</f>
        <v/>
      </c>
      <c r="H34" s="43" t="e">
        <f t="shared" si="0"/>
        <v>#N/A</v>
      </c>
      <c r="I34" s="35" t="e">
        <f t="shared" si="1"/>
        <v>#N/A</v>
      </c>
      <c r="J34" s="35" t="e">
        <f>IF(ISBLANK(C34),0,VLOOKUP(C34,LUTs!$A$6:$B$8,2))</f>
        <v>#N/A</v>
      </c>
      <c r="K34" s="35" t="e">
        <f>IF(ISBLANK(D34),0,VLOOKUP(D34,LUTs!$A$6:$B$8,2))</f>
        <v>#N/A</v>
      </c>
      <c r="L34" s="35" t="e">
        <f>IF(ISBLANK(E34),0,VLOOKUP(E34,LUTs!$A$6:$B$8,2))</f>
        <v>#N/A</v>
      </c>
      <c r="M34" s="35" t="e">
        <f>IF(ISBLANK(F34),0,VLOOKUP(F34,LUTs!$A$6:$B$8,2))</f>
        <v>#N/A</v>
      </c>
      <c r="N34" s="35" t="e">
        <f>IF(ISBLANK(G34),0,VLOOKUP(G34,LUTs!$A$6:$B$8,2))</f>
        <v>#N/A</v>
      </c>
    </row>
    <row r="35" spans="1:14" ht="15.75" customHeight="1">
      <c r="A35" s="34" t="str">
        <f>IF(ISBLANK(Responses!A35), "", Responses!A35)</f>
        <v/>
      </c>
      <c r="B35" s="34" t="str">
        <f>IF(ISBLANK(Responses!B35), "", Responses!B35)</f>
        <v/>
      </c>
      <c r="C35" s="34" t="str">
        <f>IF(ISBLANK(Responses!AQ35), "", Responses!AQ35)</f>
        <v/>
      </c>
      <c r="D35" s="34" t="str">
        <f>IF(ISBLANK(Responses!AR35), "", Responses!AR35)</f>
        <v/>
      </c>
      <c r="E35" s="34" t="str">
        <f>IF(ISBLANK(Responses!AS35), "", Responses!AS35)</f>
        <v/>
      </c>
      <c r="F35" s="34" t="str">
        <f>IF(ISBLANK(Responses!AT35), "", Responses!AT35)</f>
        <v/>
      </c>
      <c r="G35" s="34" t="str">
        <f>IF(ISBLANK(Responses!AU35), "", Responses!AU35)</f>
        <v/>
      </c>
      <c r="H35" s="43" t="e">
        <f t="shared" si="0"/>
        <v>#N/A</v>
      </c>
      <c r="I35" s="35" t="e">
        <f t="shared" si="1"/>
        <v>#N/A</v>
      </c>
      <c r="J35" s="35" t="e">
        <f>IF(ISBLANK(C35),0,VLOOKUP(C35,LUTs!$A$6:$B$8,2))</f>
        <v>#N/A</v>
      </c>
      <c r="K35" s="35" t="e">
        <f>IF(ISBLANK(D35),0,VLOOKUP(D35,LUTs!$A$6:$B$8,2))</f>
        <v>#N/A</v>
      </c>
      <c r="L35" s="35" t="e">
        <f>IF(ISBLANK(E35),0,VLOOKUP(E35,LUTs!$A$6:$B$8,2))</f>
        <v>#N/A</v>
      </c>
      <c r="M35" s="35" t="e">
        <f>IF(ISBLANK(F35),0,VLOOKUP(F35,LUTs!$A$6:$B$8,2))</f>
        <v>#N/A</v>
      </c>
      <c r="N35" s="35" t="e">
        <f>IF(ISBLANK(G35),0,VLOOKUP(G35,LUTs!$A$6:$B$8,2))</f>
        <v>#N/A</v>
      </c>
    </row>
    <row r="36" spans="1:14" ht="15.75" customHeight="1">
      <c r="A36" s="34" t="str">
        <f>IF(ISBLANK(Responses!A36), "", Responses!A36)</f>
        <v/>
      </c>
      <c r="B36" s="34" t="str">
        <f>IF(ISBLANK(Responses!B36), "", Responses!B36)</f>
        <v/>
      </c>
      <c r="C36" s="34" t="str">
        <f>IF(ISBLANK(Responses!AQ36), "", Responses!AQ36)</f>
        <v/>
      </c>
      <c r="D36" s="34" t="str">
        <f>IF(ISBLANK(Responses!AR36), "", Responses!AR36)</f>
        <v/>
      </c>
      <c r="E36" s="34" t="str">
        <f>IF(ISBLANK(Responses!AS36), "", Responses!AS36)</f>
        <v/>
      </c>
      <c r="F36" s="34" t="str">
        <f>IF(ISBLANK(Responses!AT36), "", Responses!AT36)</f>
        <v/>
      </c>
      <c r="G36" s="34" t="str">
        <f>IF(ISBLANK(Responses!AU36), "", Responses!AU36)</f>
        <v/>
      </c>
      <c r="H36" s="43" t="e">
        <f t="shared" si="0"/>
        <v>#N/A</v>
      </c>
      <c r="I36" s="35" t="e">
        <f t="shared" si="1"/>
        <v>#N/A</v>
      </c>
      <c r="J36" s="35" t="e">
        <f>IF(ISBLANK(C36),0,VLOOKUP(C36,LUTs!$A$6:$B$8,2))</f>
        <v>#N/A</v>
      </c>
      <c r="K36" s="35" t="e">
        <f>IF(ISBLANK(D36),0,VLOOKUP(D36,LUTs!$A$6:$B$8,2))</f>
        <v>#N/A</v>
      </c>
      <c r="L36" s="35" t="e">
        <f>IF(ISBLANK(E36),0,VLOOKUP(E36,LUTs!$A$6:$B$8,2))</f>
        <v>#N/A</v>
      </c>
      <c r="M36" s="35" t="e">
        <f>IF(ISBLANK(F36),0,VLOOKUP(F36,LUTs!$A$6:$B$8,2))</f>
        <v>#N/A</v>
      </c>
      <c r="N36" s="35" t="e">
        <f>IF(ISBLANK(G36),0,VLOOKUP(G36,LUTs!$A$6:$B$8,2))</f>
        <v>#N/A</v>
      </c>
    </row>
    <row r="37" spans="1:14" ht="15.75" customHeight="1">
      <c r="A37" s="34" t="str">
        <f>IF(ISBLANK(Responses!A37), "", Responses!A37)</f>
        <v/>
      </c>
      <c r="B37" s="34" t="str">
        <f>IF(ISBLANK(Responses!B37), "", Responses!B37)</f>
        <v/>
      </c>
      <c r="C37" s="34" t="str">
        <f>IF(ISBLANK(Responses!AQ37), "", Responses!AQ37)</f>
        <v/>
      </c>
      <c r="D37" s="34" t="str">
        <f>IF(ISBLANK(Responses!AR37), "", Responses!AR37)</f>
        <v/>
      </c>
      <c r="E37" s="34" t="str">
        <f>IF(ISBLANK(Responses!AS37), "", Responses!AS37)</f>
        <v/>
      </c>
      <c r="F37" s="34" t="str">
        <f>IF(ISBLANK(Responses!AT37), "", Responses!AT37)</f>
        <v/>
      </c>
      <c r="G37" s="34" t="str">
        <f>IF(ISBLANK(Responses!AU37), "", Responses!AU37)</f>
        <v/>
      </c>
      <c r="H37" s="43" t="e">
        <f t="shared" si="0"/>
        <v>#N/A</v>
      </c>
      <c r="I37" s="35" t="e">
        <f t="shared" si="1"/>
        <v>#N/A</v>
      </c>
      <c r="J37" s="35" t="e">
        <f>IF(ISBLANK(C37),0,VLOOKUP(C37,LUTs!$A$6:$B$8,2))</f>
        <v>#N/A</v>
      </c>
      <c r="K37" s="35" t="e">
        <f>IF(ISBLANK(D37),0,VLOOKUP(D37,LUTs!$A$6:$B$8,2))</f>
        <v>#N/A</v>
      </c>
      <c r="L37" s="35" t="e">
        <f>IF(ISBLANK(E37),0,VLOOKUP(E37,LUTs!$A$6:$B$8,2))</f>
        <v>#N/A</v>
      </c>
      <c r="M37" s="35" t="e">
        <f>IF(ISBLANK(F37),0,VLOOKUP(F37,LUTs!$A$6:$B$8,2))</f>
        <v>#N/A</v>
      </c>
      <c r="N37" s="35" t="e">
        <f>IF(ISBLANK(G37),0,VLOOKUP(G37,LUTs!$A$6:$B$8,2))</f>
        <v>#N/A</v>
      </c>
    </row>
    <row r="38" spans="1:14" ht="15.75" customHeight="1">
      <c r="A38" s="34" t="str">
        <f>IF(ISBLANK(Responses!A38), "", Responses!A38)</f>
        <v/>
      </c>
      <c r="B38" s="34" t="str">
        <f>IF(ISBLANK(Responses!B38), "", Responses!B38)</f>
        <v/>
      </c>
      <c r="C38" s="34" t="str">
        <f>IF(ISBLANK(Responses!AQ38), "", Responses!AQ38)</f>
        <v/>
      </c>
      <c r="D38" s="34" t="str">
        <f>IF(ISBLANK(Responses!AR38), "", Responses!AR38)</f>
        <v/>
      </c>
      <c r="E38" s="34" t="str">
        <f>IF(ISBLANK(Responses!AS38), "", Responses!AS38)</f>
        <v/>
      </c>
      <c r="F38" s="34" t="str">
        <f>IF(ISBLANK(Responses!AT38), "", Responses!AT38)</f>
        <v/>
      </c>
      <c r="G38" s="34" t="str">
        <f>IF(ISBLANK(Responses!AU38), "", Responses!AU38)</f>
        <v/>
      </c>
      <c r="H38" s="43" t="e">
        <f t="shared" si="0"/>
        <v>#N/A</v>
      </c>
      <c r="I38" s="35" t="e">
        <f t="shared" si="1"/>
        <v>#N/A</v>
      </c>
      <c r="J38" s="35" t="e">
        <f>IF(ISBLANK(C38),0,VLOOKUP(C38,LUTs!$A$6:$B$8,2))</f>
        <v>#N/A</v>
      </c>
      <c r="K38" s="35" t="e">
        <f>IF(ISBLANK(D38),0,VLOOKUP(D38,LUTs!$A$6:$B$8,2))</f>
        <v>#N/A</v>
      </c>
      <c r="L38" s="35" t="e">
        <f>IF(ISBLANK(E38),0,VLOOKUP(E38,LUTs!$A$6:$B$8,2))</f>
        <v>#N/A</v>
      </c>
      <c r="M38" s="35" t="e">
        <f>IF(ISBLANK(F38),0,VLOOKUP(F38,LUTs!$A$6:$B$8,2))</f>
        <v>#N/A</v>
      </c>
      <c r="N38" s="35" t="e">
        <f>IF(ISBLANK(G38),0,VLOOKUP(G38,LUTs!$A$6:$B$8,2))</f>
        <v>#N/A</v>
      </c>
    </row>
    <row r="39" spans="1:14" ht="15.75" customHeight="1">
      <c r="A39" s="34" t="str">
        <f>IF(ISBLANK(Responses!A39), "", Responses!A39)</f>
        <v/>
      </c>
      <c r="B39" s="34" t="str">
        <f>IF(ISBLANK(Responses!B39), "", Responses!B39)</f>
        <v/>
      </c>
      <c r="C39" s="34" t="str">
        <f>IF(ISBLANK(Responses!AQ39), "", Responses!AQ39)</f>
        <v/>
      </c>
      <c r="D39" s="34" t="str">
        <f>IF(ISBLANK(Responses!AR39), "", Responses!AR39)</f>
        <v/>
      </c>
      <c r="E39" s="34" t="str">
        <f>IF(ISBLANK(Responses!AS39), "", Responses!AS39)</f>
        <v/>
      </c>
      <c r="F39" s="34" t="str">
        <f>IF(ISBLANK(Responses!AT39), "", Responses!AT39)</f>
        <v/>
      </c>
      <c r="G39" s="34" t="str">
        <f>IF(ISBLANK(Responses!AU39), "", Responses!AU39)</f>
        <v/>
      </c>
      <c r="H39" s="43" t="e">
        <f t="shared" si="0"/>
        <v>#N/A</v>
      </c>
      <c r="I39" s="35" t="e">
        <f t="shared" si="1"/>
        <v>#N/A</v>
      </c>
      <c r="J39" s="35" t="e">
        <f>IF(ISBLANK(C39),0,VLOOKUP(C39,LUTs!$A$6:$B$8,2))</f>
        <v>#N/A</v>
      </c>
      <c r="K39" s="35" t="e">
        <f>IF(ISBLANK(D39),0,VLOOKUP(D39,LUTs!$A$6:$B$8,2))</f>
        <v>#N/A</v>
      </c>
      <c r="L39" s="35" t="e">
        <f>IF(ISBLANK(E39),0,VLOOKUP(E39,LUTs!$A$6:$B$8,2))</f>
        <v>#N/A</v>
      </c>
      <c r="M39" s="35" t="e">
        <f>IF(ISBLANK(F39),0,VLOOKUP(F39,LUTs!$A$6:$B$8,2))</f>
        <v>#N/A</v>
      </c>
      <c r="N39" s="35" t="e">
        <f>IF(ISBLANK(G39),0,VLOOKUP(G39,LUTs!$A$6:$B$8,2))</f>
        <v>#N/A</v>
      </c>
    </row>
    <row r="40" spans="1:14" ht="15.75" customHeight="1">
      <c r="A40" s="34" t="str">
        <f>IF(ISBLANK(Responses!A40), "", Responses!A40)</f>
        <v/>
      </c>
      <c r="B40" s="34" t="str">
        <f>IF(ISBLANK(Responses!B40), "", Responses!B40)</f>
        <v/>
      </c>
      <c r="C40" s="34" t="str">
        <f>IF(ISBLANK(Responses!AQ40), "", Responses!AQ40)</f>
        <v/>
      </c>
      <c r="D40" s="34" t="str">
        <f>IF(ISBLANK(Responses!AR40), "", Responses!AR40)</f>
        <v/>
      </c>
      <c r="E40" s="34" t="str">
        <f>IF(ISBLANK(Responses!AS40), "", Responses!AS40)</f>
        <v/>
      </c>
      <c r="F40" s="34" t="str">
        <f>IF(ISBLANK(Responses!AT40), "", Responses!AT40)</f>
        <v/>
      </c>
      <c r="G40" s="34" t="str">
        <f>IF(ISBLANK(Responses!AU40), "", Responses!AU40)</f>
        <v/>
      </c>
      <c r="H40" s="43" t="e">
        <f t="shared" si="0"/>
        <v>#N/A</v>
      </c>
      <c r="I40" s="35" t="e">
        <f t="shared" si="1"/>
        <v>#N/A</v>
      </c>
      <c r="J40" s="35" t="e">
        <f>IF(ISBLANK(C40),0,VLOOKUP(C40,LUTs!$A$6:$B$8,2))</f>
        <v>#N/A</v>
      </c>
      <c r="K40" s="35" t="e">
        <f>IF(ISBLANK(D40),0,VLOOKUP(D40,LUTs!$A$6:$B$8,2))</f>
        <v>#N/A</v>
      </c>
      <c r="L40" s="35" t="e">
        <f>IF(ISBLANK(E40),0,VLOOKUP(E40,LUTs!$A$6:$B$8,2))</f>
        <v>#N/A</v>
      </c>
      <c r="M40" s="35" t="e">
        <f>IF(ISBLANK(F40),0,VLOOKUP(F40,LUTs!$A$6:$B$8,2))</f>
        <v>#N/A</v>
      </c>
      <c r="N40" s="35" t="e">
        <f>IF(ISBLANK(G40),0,VLOOKUP(G40,LUTs!$A$6:$B$8,2))</f>
        <v>#N/A</v>
      </c>
    </row>
    <row r="41" spans="1:14" ht="15.75" customHeight="1">
      <c r="A41" s="34" t="str">
        <f>IF(ISBLANK(Responses!A41), "", Responses!A41)</f>
        <v/>
      </c>
      <c r="B41" s="34" t="str">
        <f>IF(ISBLANK(Responses!B41), "", Responses!B41)</f>
        <v/>
      </c>
      <c r="C41" s="34" t="str">
        <f>IF(ISBLANK(Responses!AQ41), "", Responses!AQ41)</f>
        <v/>
      </c>
      <c r="D41" s="34" t="str">
        <f>IF(ISBLANK(Responses!AR41), "", Responses!AR41)</f>
        <v/>
      </c>
      <c r="E41" s="34" t="str">
        <f>IF(ISBLANK(Responses!AS41), "", Responses!AS41)</f>
        <v/>
      </c>
      <c r="F41" s="34" t="str">
        <f>IF(ISBLANK(Responses!AT41), "", Responses!AT41)</f>
        <v/>
      </c>
      <c r="G41" s="34" t="str">
        <f>IF(ISBLANK(Responses!AU41), "", Responses!AU41)</f>
        <v/>
      </c>
      <c r="H41" s="43" t="e">
        <f t="shared" si="0"/>
        <v>#N/A</v>
      </c>
      <c r="I41" s="35" t="e">
        <f t="shared" si="1"/>
        <v>#N/A</v>
      </c>
      <c r="J41" s="35" t="e">
        <f>IF(ISBLANK(C41),0,VLOOKUP(C41,LUTs!$A$6:$B$8,2))</f>
        <v>#N/A</v>
      </c>
      <c r="K41" s="35" t="e">
        <f>IF(ISBLANK(D41),0,VLOOKUP(D41,LUTs!$A$6:$B$8,2))</f>
        <v>#N/A</v>
      </c>
      <c r="L41" s="35" t="e">
        <f>IF(ISBLANK(E41),0,VLOOKUP(E41,LUTs!$A$6:$B$8,2))</f>
        <v>#N/A</v>
      </c>
      <c r="M41" s="35" t="e">
        <f>IF(ISBLANK(F41),0,VLOOKUP(F41,LUTs!$A$6:$B$8,2))</f>
        <v>#N/A</v>
      </c>
      <c r="N41" s="35" t="e">
        <f>IF(ISBLANK(G41),0,VLOOKUP(G41,LUTs!$A$6:$B$8,2))</f>
        <v>#N/A</v>
      </c>
    </row>
    <row r="42" spans="1:14" ht="15.75" customHeight="1">
      <c r="A42" s="34" t="str">
        <f>IF(ISBLANK(Responses!A42), "", Responses!A42)</f>
        <v/>
      </c>
      <c r="B42" s="34" t="str">
        <f>IF(ISBLANK(Responses!B42), "", Responses!B42)</f>
        <v/>
      </c>
      <c r="C42" s="34" t="str">
        <f>IF(ISBLANK(Responses!AQ42), "", Responses!AQ42)</f>
        <v/>
      </c>
      <c r="D42" s="34" t="str">
        <f>IF(ISBLANK(Responses!AR42), "", Responses!AR42)</f>
        <v/>
      </c>
      <c r="E42" s="34" t="str">
        <f>IF(ISBLANK(Responses!AS42), "", Responses!AS42)</f>
        <v/>
      </c>
      <c r="F42" s="34" t="str">
        <f>IF(ISBLANK(Responses!AT42), "", Responses!AT42)</f>
        <v/>
      </c>
      <c r="G42" s="34" t="str">
        <f>IF(ISBLANK(Responses!AU42), "", Responses!AU42)</f>
        <v/>
      </c>
      <c r="H42" s="43" t="e">
        <f t="shared" si="0"/>
        <v>#N/A</v>
      </c>
      <c r="I42" s="35" t="e">
        <f t="shared" si="1"/>
        <v>#N/A</v>
      </c>
      <c r="J42" s="35" t="e">
        <f>IF(ISBLANK(C42),0,VLOOKUP(C42,LUTs!$A$6:$B$8,2))</f>
        <v>#N/A</v>
      </c>
      <c r="K42" s="35" t="e">
        <f>IF(ISBLANK(D42),0,VLOOKUP(D42,LUTs!$A$6:$B$8,2))</f>
        <v>#N/A</v>
      </c>
      <c r="L42" s="35" t="e">
        <f>IF(ISBLANK(E42),0,VLOOKUP(E42,LUTs!$A$6:$B$8,2))</f>
        <v>#N/A</v>
      </c>
      <c r="M42" s="35" t="e">
        <f>IF(ISBLANK(F42),0,VLOOKUP(F42,LUTs!$A$6:$B$8,2))</f>
        <v>#N/A</v>
      </c>
      <c r="N42" s="35" t="e">
        <f>IF(ISBLANK(G42),0,VLOOKUP(G42,LUTs!$A$6:$B$8,2))</f>
        <v>#N/A</v>
      </c>
    </row>
    <row r="43" spans="1:14" ht="15.75" customHeight="1">
      <c r="A43" s="34" t="str">
        <f>IF(ISBLANK(Responses!A43), "", Responses!A43)</f>
        <v/>
      </c>
      <c r="B43" s="34" t="str">
        <f>IF(ISBLANK(Responses!B43), "", Responses!B43)</f>
        <v/>
      </c>
      <c r="C43" s="34" t="str">
        <f>IF(ISBLANK(Responses!AQ43), "", Responses!AQ43)</f>
        <v/>
      </c>
      <c r="D43" s="34" t="str">
        <f>IF(ISBLANK(Responses!AR43), "", Responses!AR43)</f>
        <v/>
      </c>
      <c r="E43" s="34" t="str">
        <f>IF(ISBLANK(Responses!AS43), "", Responses!AS43)</f>
        <v/>
      </c>
      <c r="F43" s="34" t="str">
        <f>IF(ISBLANK(Responses!AT43), "", Responses!AT43)</f>
        <v/>
      </c>
      <c r="G43" s="34" t="str">
        <f>IF(ISBLANK(Responses!AU43), "", Responses!AU43)</f>
        <v/>
      </c>
      <c r="H43" s="43" t="e">
        <f t="shared" si="0"/>
        <v>#N/A</v>
      </c>
      <c r="I43" s="35" t="e">
        <f t="shared" si="1"/>
        <v>#N/A</v>
      </c>
      <c r="J43" s="35" t="e">
        <f>IF(ISBLANK(C43),0,VLOOKUP(C43,LUTs!$A$6:$B$8,2))</f>
        <v>#N/A</v>
      </c>
      <c r="K43" s="35" t="e">
        <f>IF(ISBLANK(D43),0,VLOOKUP(D43,LUTs!$A$6:$B$8,2))</f>
        <v>#N/A</v>
      </c>
      <c r="L43" s="35" t="e">
        <f>IF(ISBLANK(E43),0,VLOOKUP(E43,LUTs!$A$6:$B$8,2))</f>
        <v>#N/A</v>
      </c>
      <c r="M43" s="35" t="e">
        <f>IF(ISBLANK(F43),0,VLOOKUP(F43,LUTs!$A$6:$B$8,2))</f>
        <v>#N/A</v>
      </c>
      <c r="N43" s="35" t="e">
        <f>IF(ISBLANK(G43),0,VLOOKUP(G43,LUTs!$A$6:$B$8,2))</f>
        <v>#N/A</v>
      </c>
    </row>
    <row r="44" spans="1:14" ht="15.75" customHeight="1">
      <c r="A44" s="34" t="str">
        <f>IF(ISBLANK(Responses!A44), "", Responses!A44)</f>
        <v/>
      </c>
      <c r="B44" s="34" t="str">
        <f>IF(ISBLANK(Responses!B44), "", Responses!B44)</f>
        <v/>
      </c>
      <c r="C44" s="34" t="str">
        <f>IF(ISBLANK(Responses!AQ44), "", Responses!AQ44)</f>
        <v/>
      </c>
      <c r="D44" s="34" t="str">
        <f>IF(ISBLANK(Responses!AR44), "", Responses!AR44)</f>
        <v/>
      </c>
      <c r="E44" s="34" t="str">
        <f>IF(ISBLANK(Responses!AS44), "", Responses!AS44)</f>
        <v/>
      </c>
      <c r="F44" s="34" t="str">
        <f>IF(ISBLANK(Responses!AT44), "", Responses!AT44)</f>
        <v/>
      </c>
      <c r="G44" s="34" t="str">
        <f>IF(ISBLANK(Responses!AU44), "", Responses!AU44)</f>
        <v/>
      </c>
      <c r="H44" s="43" t="e">
        <f t="shared" si="0"/>
        <v>#N/A</v>
      </c>
      <c r="I44" s="35" t="e">
        <f t="shared" si="1"/>
        <v>#N/A</v>
      </c>
      <c r="J44" s="35" t="e">
        <f>IF(ISBLANK(C44),0,VLOOKUP(C44,LUTs!$A$6:$B$8,2))</f>
        <v>#N/A</v>
      </c>
      <c r="K44" s="35" t="e">
        <f>IF(ISBLANK(D44),0,VLOOKUP(D44,LUTs!$A$6:$B$8,2))</f>
        <v>#N/A</v>
      </c>
      <c r="L44" s="35" t="e">
        <f>IF(ISBLANK(E44),0,VLOOKUP(E44,LUTs!$A$6:$B$8,2))</f>
        <v>#N/A</v>
      </c>
      <c r="M44" s="35" t="e">
        <f>IF(ISBLANK(F44),0,VLOOKUP(F44,LUTs!$A$6:$B$8,2))</f>
        <v>#N/A</v>
      </c>
      <c r="N44" s="35" t="e">
        <f>IF(ISBLANK(G44),0,VLOOKUP(G44,LUTs!$A$6:$B$8,2))</f>
        <v>#N/A</v>
      </c>
    </row>
    <row r="45" spans="1:14" ht="15.75" customHeight="1">
      <c r="A45" s="34" t="str">
        <f>IF(ISBLANK(Responses!A45), "", Responses!A45)</f>
        <v/>
      </c>
      <c r="B45" s="34" t="str">
        <f>IF(ISBLANK(Responses!B45), "", Responses!B45)</f>
        <v/>
      </c>
      <c r="C45" s="34" t="str">
        <f>IF(ISBLANK(Responses!AQ45), "", Responses!AQ45)</f>
        <v/>
      </c>
      <c r="D45" s="34" t="str">
        <f>IF(ISBLANK(Responses!AR45), "", Responses!AR45)</f>
        <v/>
      </c>
      <c r="E45" s="34" t="str">
        <f>IF(ISBLANK(Responses!AS45), "", Responses!AS45)</f>
        <v/>
      </c>
      <c r="F45" s="34" t="str">
        <f>IF(ISBLANK(Responses!AT45), "", Responses!AT45)</f>
        <v/>
      </c>
      <c r="G45" s="34" t="str">
        <f>IF(ISBLANK(Responses!AU45), "", Responses!AU45)</f>
        <v/>
      </c>
      <c r="H45" s="43" t="e">
        <f t="shared" si="0"/>
        <v>#N/A</v>
      </c>
      <c r="I45" s="35" t="e">
        <f t="shared" si="1"/>
        <v>#N/A</v>
      </c>
      <c r="J45" s="35" t="e">
        <f>IF(ISBLANK(C45),0,VLOOKUP(C45,LUTs!$A$6:$B$8,2))</f>
        <v>#N/A</v>
      </c>
      <c r="K45" s="35" t="e">
        <f>IF(ISBLANK(D45),0,VLOOKUP(D45,LUTs!$A$6:$B$8,2))</f>
        <v>#N/A</v>
      </c>
      <c r="L45" s="35" t="e">
        <f>IF(ISBLANK(E45),0,VLOOKUP(E45,LUTs!$A$6:$B$8,2))</f>
        <v>#N/A</v>
      </c>
      <c r="M45" s="35" t="e">
        <f>IF(ISBLANK(F45),0,VLOOKUP(F45,LUTs!$A$6:$B$8,2))</f>
        <v>#N/A</v>
      </c>
      <c r="N45" s="35" t="e">
        <f>IF(ISBLANK(G45),0,VLOOKUP(G45,LUTs!$A$6:$B$8,2))</f>
        <v>#N/A</v>
      </c>
    </row>
    <row r="46" spans="1:14" ht="15.75" customHeight="1">
      <c r="A46" s="34" t="str">
        <f>IF(ISBLANK(Responses!A46), "", Responses!A46)</f>
        <v/>
      </c>
      <c r="B46" s="34" t="str">
        <f>IF(ISBLANK(Responses!B46), "", Responses!B46)</f>
        <v/>
      </c>
      <c r="C46" s="34" t="str">
        <f>IF(ISBLANK(Responses!AQ46), "", Responses!AQ46)</f>
        <v/>
      </c>
      <c r="D46" s="34" t="str">
        <f>IF(ISBLANK(Responses!AR46), "", Responses!AR46)</f>
        <v/>
      </c>
      <c r="E46" s="34" t="str">
        <f>IF(ISBLANK(Responses!AS46), "", Responses!AS46)</f>
        <v/>
      </c>
      <c r="F46" s="34" t="str">
        <f>IF(ISBLANK(Responses!AT46), "", Responses!AT46)</f>
        <v/>
      </c>
      <c r="G46" s="34" t="str">
        <f>IF(ISBLANK(Responses!AU46), "", Responses!AU46)</f>
        <v/>
      </c>
      <c r="H46" s="43" t="e">
        <f t="shared" si="0"/>
        <v>#N/A</v>
      </c>
      <c r="I46" s="35" t="e">
        <f t="shared" si="1"/>
        <v>#N/A</v>
      </c>
      <c r="J46" s="35" t="e">
        <f>IF(ISBLANK(C46),0,VLOOKUP(C46,LUTs!$A$6:$B$8,2))</f>
        <v>#N/A</v>
      </c>
      <c r="K46" s="35" t="e">
        <f>IF(ISBLANK(D46),0,VLOOKUP(D46,LUTs!$A$6:$B$8,2))</f>
        <v>#N/A</v>
      </c>
      <c r="L46" s="35" t="e">
        <f>IF(ISBLANK(E46),0,VLOOKUP(E46,LUTs!$A$6:$B$8,2))</f>
        <v>#N/A</v>
      </c>
      <c r="M46" s="35" t="e">
        <f>IF(ISBLANK(F46),0,VLOOKUP(F46,LUTs!$A$6:$B$8,2))</f>
        <v>#N/A</v>
      </c>
      <c r="N46" s="35" t="e">
        <f>IF(ISBLANK(G46),0,VLOOKUP(G46,LUTs!$A$6:$B$8,2))</f>
        <v>#N/A</v>
      </c>
    </row>
    <row r="47" spans="1:14" ht="15.75" customHeight="1">
      <c r="A47" s="34" t="str">
        <f>IF(ISBLANK(Responses!A47), "", Responses!A47)</f>
        <v/>
      </c>
      <c r="B47" s="34" t="str">
        <f>IF(ISBLANK(Responses!B47), "", Responses!B47)</f>
        <v/>
      </c>
      <c r="C47" s="34" t="str">
        <f>IF(ISBLANK(Responses!AQ47), "", Responses!AQ47)</f>
        <v/>
      </c>
      <c r="D47" s="34" t="str">
        <f>IF(ISBLANK(Responses!AR47), "", Responses!AR47)</f>
        <v/>
      </c>
      <c r="E47" s="34" t="str">
        <f>IF(ISBLANK(Responses!AS47), "", Responses!AS47)</f>
        <v/>
      </c>
      <c r="F47" s="34" t="str">
        <f>IF(ISBLANK(Responses!AT47), "", Responses!AT47)</f>
        <v/>
      </c>
      <c r="G47" s="34" t="str">
        <f>IF(ISBLANK(Responses!AU47), "", Responses!AU47)</f>
        <v/>
      </c>
      <c r="H47" s="43" t="e">
        <f t="shared" si="0"/>
        <v>#N/A</v>
      </c>
      <c r="I47" s="35" t="e">
        <f t="shared" si="1"/>
        <v>#N/A</v>
      </c>
      <c r="J47" s="35" t="e">
        <f>IF(ISBLANK(C47),0,VLOOKUP(C47,LUTs!$A$6:$B$8,2))</f>
        <v>#N/A</v>
      </c>
      <c r="K47" s="35" t="e">
        <f>IF(ISBLANK(D47),0,VLOOKUP(D47,LUTs!$A$6:$B$8,2))</f>
        <v>#N/A</v>
      </c>
      <c r="L47" s="35" t="e">
        <f>IF(ISBLANK(E47),0,VLOOKUP(E47,LUTs!$A$6:$B$8,2))</f>
        <v>#N/A</v>
      </c>
      <c r="M47" s="35" t="e">
        <f>IF(ISBLANK(F47),0,VLOOKUP(F47,LUTs!$A$6:$B$8,2))</f>
        <v>#N/A</v>
      </c>
      <c r="N47" s="35" t="e">
        <f>IF(ISBLANK(G47),0,VLOOKUP(G47,LUTs!$A$6:$B$8,2))</f>
        <v>#N/A</v>
      </c>
    </row>
    <row r="48" spans="1:14" ht="15.75" customHeight="1">
      <c r="A48" s="34" t="str">
        <f>IF(ISBLANK(Responses!A48), "", Responses!A48)</f>
        <v/>
      </c>
      <c r="B48" s="34" t="str">
        <f>IF(ISBLANK(Responses!B48), "", Responses!B48)</f>
        <v/>
      </c>
      <c r="C48" s="34" t="str">
        <f>IF(ISBLANK(Responses!AQ48), "", Responses!AQ48)</f>
        <v/>
      </c>
      <c r="D48" s="34" t="str">
        <f>IF(ISBLANK(Responses!AR48), "", Responses!AR48)</f>
        <v/>
      </c>
      <c r="E48" s="34" t="str">
        <f>IF(ISBLANK(Responses!AS48), "", Responses!AS48)</f>
        <v/>
      </c>
      <c r="F48" s="34" t="str">
        <f>IF(ISBLANK(Responses!AT48), "", Responses!AT48)</f>
        <v/>
      </c>
      <c r="G48" s="34" t="str">
        <f>IF(ISBLANK(Responses!AU48), "", Responses!AU48)</f>
        <v/>
      </c>
      <c r="H48" s="43" t="e">
        <f t="shared" si="0"/>
        <v>#N/A</v>
      </c>
      <c r="I48" s="35" t="e">
        <f t="shared" si="1"/>
        <v>#N/A</v>
      </c>
      <c r="J48" s="35" t="e">
        <f>IF(ISBLANK(C48),0,VLOOKUP(C48,LUTs!$A$6:$B$8,2))</f>
        <v>#N/A</v>
      </c>
      <c r="K48" s="35" t="e">
        <f>IF(ISBLANK(D48),0,VLOOKUP(D48,LUTs!$A$6:$B$8,2))</f>
        <v>#N/A</v>
      </c>
      <c r="L48" s="35" t="e">
        <f>IF(ISBLANK(E48),0,VLOOKUP(E48,LUTs!$A$6:$B$8,2))</f>
        <v>#N/A</v>
      </c>
      <c r="M48" s="35" t="e">
        <f>IF(ISBLANK(F48),0,VLOOKUP(F48,LUTs!$A$6:$B$8,2))</f>
        <v>#N/A</v>
      </c>
      <c r="N48" s="35" t="e">
        <f>IF(ISBLANK(G48),0,VLOOKUP(G48,LUTs!$A$6:$B$8,2))</f>
        <v>#N/A</v>
      </c>
    </row>
    <row r="49" spans="1:14" ht="15.75" customHeight="1">
      <c r="A49" s="34" t="str">
        <f>IF(ISBLANK(Responses!A49), "", Responses!A49)</f>
        <v/>
      </c>
      <c r="B49" s="34" t="str">
        <f>IF(ISBLANK(Responses!B49), "", Responses!B49)</f>
        <v/>
      </c>
      <c r="C49" s="34" t="str">
        <f>IF(ISBLANK(Responses!AQ49), "", Responses!AQ49)</f>
        <v/>
      </c>
      <c r="D49" s="34" t="str">
        <f>IF(ISBLANK(Responses!AR49), "", Responses!AR49)</f>
        <v/>
      </c>
      <c r="E49" s="34" t="str">
        <f>IF(ISBLANK(Responses!AS49), "", Responses!AS49)</f>
        <v/>
      </c>
      <c r="F49" s="34" t="str">
        <f>IF(ISBLANK(Responses!AT49), "", Responses!AT49)</f>
        <v/>
      </c>
      <c r="G49" s="34" t="str">
        <f>IF(ISBLANK(Responses!AU49), "", Responses!AU49)</f>
        <v/>
      </c>
      <c r="H49" s="43" t="e">
        <f t="shared" si="0"/>
        <v>#N/A</v>
      </c>
      <c r="I49" s="35" t="e">
        <f t="shared" si="1"/>
        <v>#N/A</v>
      </c>
      <c r="J49" s="35" t="e">
        <f>IF(ISBLANK(C49),0,VLOOKUP(C49,LUTs!$A$6:$B$8,2))</f>
        <v>#N/A</v>
      </c>
      <c r="K49" s="35" t="e">
        <f>IF(ISBLANK(D49),0,VLOOKUP(D49,LUTs!$A$6:$B$8,2))</f>
        <v>#N/A</v>
      </c>
      <c r="L49" s="35" t="e">
        <f>IF(ISBLANK(E49),0,VLOOKUP(E49,LUTs!$A$6:$B$8,2))</f>
        <v>#N/A</v>
      </c>
      <c r="M49" s="35" t="e">
        <f>IF(ISBLANK(F49),0,VLOOKUP(F49,LUTs!$A$6:$B$8,2))</f>
        <v>#N/A</v>
      </c>
      <c r="N49" s="35" t="e">
        <f>IF(ISBLANK(G49),0,VLOOKUP(G49,LUTs!$A$6:$B$8,2))</f>
        <v>#N/A</v>
      </c>
    </row>
    <row r="50" spans="1:14" ht="15.75" customHeight="1">
      <c r="A50" s="34" t="str">
        <f>IF(ISBLANK(Responses!A50), "", Responses!A50)</f>
        <v/>
      </c>
      <c r="B50" s="34" t="str">
        <f>IF(ISBLANK(Responses!B50), "", Responses!B50)</f>
        <v/>
      </c>
      <c r="C50" s="34" t="str">
        <f>IF(ISBLANK(Responses!AQ50), "", Responses!AQ50)</f>
        <v/>
      </c>
      <c r="D50" s="34" t="str">
        <f>IF(ISBLANK(Responses!AR50), "", Responses!AR50)</f>
        <v/>
      </c>
      <c r="E50" s="34" t="str">
        <f>IF(ISBLANK(Responses!AS50), "", Responses!AS50)</f>
        <v/>
      </c>
      <c r="F50" s="34" t="str">
        <f>IF(ISBLANK(Responses!AT50), "", Responses!AT50)</f>
        <v/>
      </c>
      <c r="G50" s="34" t="str">
        <f>IF(ISBLANK(Responses!AU50), "", Responses!AU50)</f>
        <v/>
      </c>
      <c r="H50" s="43" t="e">
        <f t="shared" si="0"/>
        <v>#N/A</v>
      </c>
      <c r="I50" s="35" t="e">
        <f t="shared" si="1"/>
        <v>#N/A</v>
      </c>
      <c r="J50" s="35" t="e">
        <f>IF(ISBLANK(C50),0,VLOOKUP(C50,LUTs!$A$6:$B$8,2))</f>
        <v>#N/A</v>
      </c>
      <c r="K50" s="35" t="e">
        <f>IF(ISBLANK(D50),0,VLOOKUP(D50,LUTs!$A$6:$B$8,2))</f>
        <v>#N/A</v>
      </c>
      <c r="L50" s="35" t="e">
        <f>IF(ISBLANK(E50),0,VLOOKUP(E50,LUTs!$A$6:$B$8,2))</f>
        <v>#N/A</v>
      </c>
      <c r="M50" s="35" t="e">
        <f>IF(ISBLANK(F50),0,VLOOKUP(F50,LUTs!$A$6:$B$8,2))</f>
        <v>#N/A</v>
      </c>
      <c r="N50" s="35" t="e">
        <f>IF(ISBLANK(G50),0,VLOOKUP(G50,LUTs!$A$6:$B$8,2))</f>
        <v>#N/A</v>
      </c>
    </row>
    <row r="51" spans="1:14" ht="15.75" customHeight="1">
      <c r="A51" s="34" t="str">
        <f>IF(ISBLANK(Responses!A51), "", Responses!A51)</f>
        <v/>
      </c>
      <c r="B51" s="34" t="str">
        <f>IF(ISBLANK(Responses!B51), "", Responses!B51)</f>
        <v/>
      </c>
      <c r="C51" s="34" t="str">
        <f>IF(ISBLANK(Responses!AQ51), "", Responses!AQ51)</f>
        <v/>
      </c>
      <c r="D51" s="34" t="str">
        <f>IF(ISBLANK(Responses!AR51), "", Responses!AR51)</f>
        <v/>
      </c>
      <c r="E51" s="34" t="str">
        <f>IF(ISBLANK(Responses!AS51), "", Responses!AS51)</f>
        <v/>
      </c>
      <c r="F51" s="34" t="str">
        <f>IF(ISBLANK(Responses!AT51), "", Responses!AT51)</f>
        <v/>
      </c>
      <c r="G51" s="34" t="str">
        <f>IF(ISBLANK(Responses!AU51), "", Responses!AU51)</f>
        <v/>
      </c>
      <c r="H51" s="43" t="e">
        <f t="shared" si="0"/>
        <v>#N/A</v>
      </c>
      <c r="I51" s="35" t="e">
        <f t="shared" si="1"/>
        <v>#N/A</v>
      </c>
      <c r="J51" s="35" t="e">
        <f>IF(ISBLANK(C51),0,VLOOKUP(C51,LUTs!$A$6:$B$8,2))</f>
        <v>#N/A</v>
      </c>
      <c r="K51" s="35" t="e">
        <f>IF(ISBLANK(D51),0,VLOOKUP(D51,LUTs!$A$6:$B$8,2))</f>
        <v>#N/A</v>
      </c>
      <c r="L51" s="35" t="e">
        <f>IF(ISBLANK(E51),0,VLOOKUP(E51,LUTs!$A$6:$B$8,2))</f>
        <v>#N/A</v>
      </c>
      <c r="M51" s="35" t="e">
        <f>IF(ISBLANK(F51),0,VLOOKUP(F51,LUTs!$A$6:$B$8,2))</f>
        <v>#N/A</v>
      </c>
      <c r="N51" s="35" t="e">
        <f>IF(ISBLANK(G51),0,VLOOKUP(G51,LUTs!$A$6:$B$8,2))</f>
        <v>#N/A</v>
      </c>
    </row>
    <row r="52" spans="1:14" ht="15.75" customHeight="1">
      <c r="A52" s="34" t="str">
        <f>IF(ISBLANK(Responses!A52), "", Responses!A52)</f>
        <v/>
      </c>
      <c r="B52" s="34" t="str">
        <f>IF(ISBLANK(Responses!B52), "", Responses!B52)</f>
        <v/>
      </c>
      <c r="C52" s="34" t="str">
        <f>IF(ISBLANK(Responses!AQ52), "", Responses!AQ52)</f>
        <v/>
      </c>
      <c r="D52" s="34" t="str">
        <f>IF(ISBLANK(Responses!AR52), "", Responses!AR52)</f>
        <v/>
      </c>
      <c r="E52" s="34" t="str">
        <f>IF(ISBLANK(Responses!AS52), "", Responses!AS52)</f>
        <v/>
      </c>
      <c r="F52" s="34" t="str">
        <f>IF(ISBLANK(Responses!AT52), "", Responses!AT52)</f>
        <v/>
      </c>
      <c r="G52" s="34" t="str">
        <f>IF(ISBLANK(Responses!AU52), "", Responses!AU52)</f>
        <v/>
      </c>
      <c r="H52" s="43" t="e">
        <f t="shared" si="0"/>
        <v>#N/A</v>
      </c>
      <c r="I52" s="35" t="e">
        <f t="shared" si="1"/>
        <v>#N/A</v>
      </c>
      <c r="J52" s="35" t="e">
        <f>IF(ISBLANK(C52),0,VLOOKUP(C52,LUTs!$A$6:$B$8,2))</f>
        <v>#N/A</v>
      </c>
      <c r="K52" s="35" t="e">
        <f>IF(ISBLANK(D52),0,VLOOKUP(D52,LUTs!$A$6:$B$8,2))</f>
        <v>#N/A</v>
      </c>
      <c r="L52" s="35" t="e">
        <f>IF(ISBLANK(E52),0,VLOOKUP(E52,LUTs!$A$6:$B$8,2))</f>
        <v>#N/A</v>
      </c>
      <c r="M52" s="35" t="e">
        <f>IF(ISBLANK(F52),0,VLOOKUP(F52,LUTs!$A$6:$B$8,2))</f>
        <v>#N/A</v>
      </c>
      <c r="N52" s="35" t="e">
        <f>IF(ISBLANK(G52),0,VLOOKUP(G52,LUTs!$A$6:$B$8,2))</f>
        <v>#N/A</v>
      </c>
    </row>
    <row r="53" spans="1:14" ht="15.75" customHeight="1">
      <c r="A53" s="34" t="str">
        <f>IF(ISBLANK(Responses!A53), "", Responses!A53)</f>
        <v/>
      </c>
      <c r="B53" s="34" t="str">
        <f>IF(ISBLANK(Responses!B53), "", Responses!B53)</f>
        <v/>
      </c>
      <c r="C53" s="34" t="str">
        <f>IF(ISBLANK(Responses!AQ53), "", Responses!AQ53)</f>
        <v/>
      </c>
      <c r="D53" s="34" t="str">
        <f>IF(ISBLANK(Responses!AR53), "", Responses!AR53)</f>
        <v/>
      </c>
      <c r="E53" s="34" t="str">
        <f>IF(ISBLANK(Responses!AS53), "", Responses!AS53)</f>
        <v/>
      </c>
      <c r="F53" s="34" t="str">
        <f>IF(ISBLANK(Responses!AT53), "", Responses!AT53)</f>
        <v/>
      </c>
      <c r="G53" s="34" t="str">
        <f>IF(ISBLANK(Responses!AU53), "", Responses!AU53)</f>
        <v/>
      </c>
      <c r="H53" s="43" t="e">
        <f t="shared" si="0"/>
        <v>#N/A</v>
      </c>
      <c r="I53" s="35" t="e">
        <f t="shared" si="1"/>
        <v>#N/A</v>
      </c>
      <c r="J53" s="35" t="e">
        <f>IF(ISBLANK(C53),0,VLOOKUP(C53,LUTs!$A$6:$B$8,2))</f>
        <v>#N/A</v>
      </c>
      <c r="K53" s="35" t="e">
        <f>IF(ISBLANK(D53),0,VLOOKUP(D53,LUTs!$A$6:$B$8,2))</f>
        <v>#N/A</v>
      </c>
      <c r="L53" s="35" t="e">
        <f>IF(ISBLANK(E53),0,VLOOKUP(E53,LUTs!$A$6:$B$8,2))</f>
        <v>#N/A</v>
      </c>
      <c r="M53" s="35" t="e">
        <f>IF(ISBLANK(F53),0,VLOOKUP(F53,LUTs!$A$6:$B$8,2))</f>
        <v>#N/A</v>
      </c>
      <c r="N53" s="35" t="e">
        <f>IF(ISBLANK(G53),0,VLOOKUP(G53,LUTs!$A$6:$B$8,2))</f>
        <v>#N/A</v>
      </c>
    </row>
    <row r="54" spans="1:14" ht="15.75" customHeight="1">
      <c r="A54" s="34" t="str">
        <f>IF(ISBLANK(Responses!A54), "", Responses!A54)</f>
        <v/>
      </c>
      <c r="B54" s="34" t="str">
        <f>IF(ISBLANK(Responses!B54), "", Responses!B54)</f>
        <v/>
      </c>
      <c r="C54" s="34" t="str">
        <f>IF(ISBLANK(Responses!AQ54), "", Responses!AQ54)</f>
        <v/>
      </c>
      <c r="D54" s="34" t="str">
        <f>IF(ISBLANK(Responses!AR54), "", Responses!AR54)</f>
        <v/>
      </c>
      <c r="E54" s="34" t="str">
        <f>IF(ISBLANK(Responses!AS54), "", Responses!AS54)</f>
        <v/>
      </c>
      <c r="F54" s="34" t="str">
        <f>IF(ISBLANK(Responses!AT54), "", Responses!AT54)</f>
        <v/>
      </c>
      <c r="G54" s="34" t="str">
        <f>IF(ISBLANK(Responses!AU54), "", Responses!AU54)</f>
        <v/>
      </c>
      <c r="H54" s="43" t="e">
        <f t="shared" si="0"/>
        <v>#N/A</v>
      </c>
      <c r="I54" s="35" t="e">
        <f t="shared" si="1"/>
        <v>#N/A</v>
      </c>
      <c r="J54" s="35" t="e">
        <f>IF(ISBLANK(C54),0,VLOOKUP(C54,LUTs!$A$6:$B$8,2))</f>
        <v>#N/A</v>
      </c>
      <c r="K54" s="35" t="e">
        <f>IF(ISBLANK(D54),0,VLOOKUP(D54,LUTs!$A$6:$B$8,2))</f>
        <v>#N/A</v>
      </c>
      <c r="L54" s="35" t="e">
        <f>IF(ISBLANK(E54),0,VLOOKUP(E54,LUTs!$A$6:$B$8,2))</f>
        <v>#N/A</v>
      </c>
      <c r="M54" s="35" t="e">
        <f>IF(ISBLANK(F54),0,VLOOKUP(F54,LUTs!$A$6:$B$8,2))</f>
        <v>#N/A</v>
      </c>
      <c r="N54" s="35" t="e">
        <f>IF(ISBLANK(G54),0,VLOOKUP(G54,LUTs!$A$6:$B$8,2))</f>
        <v>#N/A</v>
      </c>
    </row>
    <row r="55" spans="1:14" ht="15.75" customHeight="1">
      <c r="A55" s="34" t="str">
        <f>IF(ISBLANK(Responses!A55), "", Responses!A55)</f>
        <v/>
      </c>
      <c r="B55" s="34" t="str">
        <f>IF(ISBLANK(Responses!B55), "", Responses!B55)</f>
        <v/>
      </c>
      <c r="C55" s="34" t="str">
        <f>IF(ISBLANK(Responses!AQ55), "", Responses!AQ55)</f>
        <v/>
      </c>
      <c r="D55" s="34" t="str">
        <f>IF(ISBLANK(Responses!AR55), "", Responses!AR55)</f>
        <v/>
      </c>
      <c r="E55" s="34" t="str">
        <f>IF(ISBLANK(Responses!AS55), "", Responses!AS55)</f>
        <v/>
      </c>
      <c r="F55" s="34" t="str">
        <f>IF(ISBLANK(Responses!AT55), "", Responses!AT55)</f>
        <v/>
      </c>
      <c r="G55" s="34" t="str">
        <f>IF(ISBLANK(Responses!AU55), "", Responses!AU55)</f>
        <v/>
      </c>
      <c r="H55" s="43" t="e">
        <f t="shared" si="0"/>
        <v>#N/A</v>
      </c>
      <c r="I55" s="35" t="e">
        <f t="shared" si="1"/>
        <v>#N/A</v>
      </c>
      <c r="J55" s="35" t="e">
        <f>IF(ISBLANK(C55),0,VLOOKUP(C55,LUTs!$A$6:$B$8,2))</f>
        <v>#N/A</v>
      </c>
      <c r="K55" s="35" t="e">
        <f>IF(ISBLANK(D55),0,VLOOKUP(D55,LUTs!$A$6:$B$8,2))</f>
        <v>#N/A</v>
      </c>
      <c r="L55" s="35" t="e">
        <f>IF(ISBLANK(E55),0,VLOOKUP(E55,LUTs!$A$6:$B$8,2))</f>
        <v>#N/A</v>
      </c>
      <c r="M55" s="35" t="e">
        <f>IF(ISBLANK(F55),0,VLOOKUP(F55,LUTs!$A$6:$B$8,2))</f>
        <v>#N/A</v>
      </c>
      <c r="N55" s="35" t="e">
        <f>IF(ISBLANK(G55),0,VLOOKUP(G55,LUTs!$A$6:$B$8,2))</f>
        <v>#N/A</v>
      </c>
    </row>
    <row r="56" spans="1:14" ht="15.75" customHeight="1">
      <c r="A56" s="34" t="str">
        <f>IF(ISBLANK(Responses!A56), "", Responses!A56)</f>
        <v/>
      </c>
      <c r="B56" s="34" t="str">
        <f>IF(ISBLANK(Responses!B56), "", Responses!B56)</f>
        <v/>
      </c>
      <c r="C56" s="34" t="str">
        <f>IF(ISBLANK(Responses!AQ56), "", Responses!AQ56)</f>
        <v/>
      </c>
      <c r="D56" s="34" t="str">
        <f>IF(ISBLANK(Responses!AR56), "", Responses!AR56)</f>
        <v/>
      </c>
      <c r="E56" s="34" t="str">
        <f>IF(ISBLANK(Responses!AS56), "", Responses!AS56)</f>
        <v/>
      </c>
      <c r="F56" s="34" t="str">
        <f>IF(ISBLANK(Responses!AT56), "", Responses!AT56)</f>
        <v/>
      </c>
      <c r="G56" s="34" t="str">
        <f>IF(ISBLANK(Responses!AU56), "", Responses!AU56)</f>
        <v/>
      </c>
      <c r="H56" s="43" t="e">
        <f t="shared" si="0"/>
        <v>#N/A</v>
      </c>
      <c r="I56" s="35" t="e">
        <f t="shared" si="1"/>
        <v>#N/A</v>
      </c>
      <c r="J56" s="35" t="e">
        <f>IF(ISBLANK(C56),0,VLOOKUP(C56,LUTs!$A$6:$B$8,2))</f>
        <v>#N/A</v>
      </c>
      <c r="K56" s="35" t="e">
        <f>IF(ISBLANK(D56),0,VLOOKUP(D56,LUTs!$A$6:$B$8,2))</f>
        <v>#N/A</v>
      </c>
      <c r="L56" s="35" t="e">
        <f>IF(ISBLANK(E56),0,VLOOKUP(E56,LUTs!$A$6:$B$8,2))</f>
        <v>#N/A</v>
      </c>
      <c r="M56" s="35" t="e">
        <f>IF(ISBLANK(F56),0,VLOOKUP(F56,LUTs!$A$6:$B$8,2))</f>
        <v>#N/A</v>
      </c>
      <c r="N56" s="35" t="e">
        <f>IF(ISBLANK(G56),0,VLOOKUP(G56,LUTs!$A$6:$B$8,2))</f>
        <v>#N/A</v>
      </c>
    </row>
    <row r="57" spans="1:14" ht="15.75" customHeight="1">
      <c r="A57" s="34" t="str">
        <f>IF(ISBLANK(Responses!A57), "", Responses!A57)</f>
        <v/>
      </c>
      <c r="B57" s="34" t="str">
        <f>IF(ISBLANK(Responses!B57), "", Responses!B57)</f>
        <v/>
      </c>
      <c r="C57" s="34" t="str">
        <f>IF(ISBLANK(Responses!AQ57), "", Responses!AQ57)</f>
        <v/>
      </c>
      <c r="D57" s="34" t="str">
        <f>IF(ISBLANK(Responses!AR57), "", Responses!AR57)</f>
        <v/>
      </c>
      <c r="E57" s="34" t="str">
        <f>IF(ISBLANK(Responses!AS57), "", Responses!AS57)</f>
        <v/>
      </c>
      <c r="F57" s="34" t="str">
        <f>IF(ISBLANK(Responses!AT57), "", Responses!AT57)</f>
        <v/>
      </c>
      <c r="G57" s="34" t="str">
        <f>IF(ISBLANK(Responses!AU57), "", Responses!AU57)</f>
        <v/>
      </c>
      <c r="H57" s="43" t="e">
        <f t="shared" si="0"/>
        <v>#N/A</v>
      </c>
      <c r="I57" s="35" t="e">
        <f t="shared" si="1"/>
        <v>#N/A</v>
      </c>
      <c r="J57" s="35" t="e">
        <f>IF(ISBLANK(C57),0,VLOOKUP(C57,LUTs!$A$6:$B$8,2))</f>
        <v>#N/A</v>
      </c>
      <c r="K57" s="35" t="e">
        <f>IF(ISBLANK(D57),0,VLOOKUP(D57,LUTs!$A$6:$B$8,2))</f>
        <v>#N/A</v>
      </c>
      <c r="L57" s="35" t="e">
        <f>IF(ISBLANK(E57),0,VLOOKUP(E57,LUTs!$A$6:$B$8,2))</f>
        <v>#N/A</v>
      </c>
      <c r="M57" s="35" t="e">
        <f>IF(ISBLANK(F57),0,VLOOKUP(F57,LUTs!$A$6:$B$8,2))</f>
        <v>#N/A</v>
      </c>
      <c r="N57" s="35" t="e">
        <f>IF(ISBLANK(G57),0,VLOOKUP(G57,LUTs!$A$6:$B$8,2))</f>
        <v>#N/A</v>
      </c>
    </row>
    <row r="58" spans="1:14" ht="15.75" customHeight="1">
      <c r="A58" s="34" t="str">
        <f>IF(ISBLANK(Responses!A58), "", Responses!A58)</f>
        <v/>
      </c>
      <c r="B58" s="34" t="str">
        <f>IF(ISBLANK(Responses!B58), "", Responses!B58)</f>
        <v/>
      </c>
      <c r="C58" s="34" t="str">
        <f>IF(ISBLANK(Responses!AQ58), "", Responses!AQ58)</f>
        <v/>
      </c>
      <c r="D58" s="34" t="str">
        <f>IF(ISBLANK(Responses!AR58), "", Responses!AR58)</f>
        <v/>
      </c>
      <c r="E58" s="34" t="str">
        <f>IF(ISBLANK(Responses!AS58), "", Responses!AS58)</f>
        <v/>
      </c>
      <c r="F58" s="34" t="str">
        <f>IF(ISBLANK(Responses!AT58), "", Responses!AT58)</f>
        <v/>
      </c>
      <c r="G58" s="34" t="str">
        <f>IF(ISBLANK(Responses!AU58), "", Responses!AU58)</f>
        <v/>
      </c>
      <c r="H58" s="43" t="e">
        <f t="shared" si="0"/>
        <v>#N/A</v>
      </c>
      <c r="I58" s="35" t="e">
        <f t="shared" si="1"/>
        <v>#N/A</v>
      </c>
      <c r="J58" s="35" t="e">
        <f>IF(ISBLANK(C58),0,VLOOKUP(C58,LUTs!$A$6:$B$8,2))</f>
        <v>#N/A</v>
      </c>
      <c r="K58" s="35" t="e">
        <f>IF(ISBLANK(D58),0,VLOOKUP(D58,LUTs!$A$6:$B$8,2))</f>
        <v>#N/A</v>
      </c>
      <c r="L58" s="35" t="e">
        <f>IF(ISBLANK(E58),0,VLOOKUP(E58,LUTs!$A$6:$B$8,2))</f>
        <v>#N/A</v>
      </c>
      <c r="M58" s="35" t="e">
        <f>IF(ISBLANK(F58),0,VLOOKUP(F58,LUTs!$A$6:$B$8,2))</f>
        <v>#N/A</v>
      </c>
      <c r="N58" s="35" t="e">
        <f>IF(ISBLANK(G58),0,VLOOKUP(G58,LUTs!$A$6:$B$8,2))</f>
        <v>#N/A</v>
      </c>
    </row>
    <row r="59" spans="1:14" ht="15.75" customHeight="1">
      <c r="A59" s="34" t="str">
        <f>IF(ISBLANK(Responses!A59), "", Responses!A59)</f>
        <v/>
      </c>
      <c r="B59" s="34" t="str">
        <f>IF(ISBLANK(Responses!B59), "", Responses!B59)</f>
        <v/>
      </c>
      <c r="C59" s="34" t="str">
        <f>IF(ISBLANK(Responses!AQ59), "", Responses!AQ59)</f>
        <v/>
      </c>
      <c r="D59" s="34" t="str">
        <f>IF(ISBLANK(Responses!AR59), "", Responses!AR59)</f>
        <v/>
      </c>
      <c r="E59" s="34" t="str">
        <f>IF(ISBLANK(Responses!AS59), "", Responses!AS59)</f>
        <v/>
      </c>
      <c r="F59" s="34" t="str">
        <f>IF(ISBLANK(Responses!AT59), "", Responses!AT59)</f>
        <v/>
      </c>
      <c r="G59" s="34" t="str">
        <f>IF(ISBLANK(Responses!AU59), "", Responses!AU59)</f>
        <v/>
      </c>
      <c r="H59" s="43" t="e">
        <f t="shared" si="0"/>
        <v>#N/A</v>
      </c>
      <c r="I59" s="35" t="e">
        <f t="shared" si="1"/>
        <v>#N/A</v>
      </c>
      <c r="J59" s="35" t="e">
        <f>IF(ISBLANK(C59),0,VLOOKUP(C59,LUTs!$A$6:$B$8,2))</f>
        <v>#N/A</v>
      </c>
      <c r="K59" s="35" t="e">
        <f>IF(ISBLANK(D59),0,VLOOKUP(D59,LUTs!$A$6:$B$8,2))</f>
        <v>#N/A</v>
      </c>
      <c r="L59" s="35" t="e">
        <f>IF(ISBLANK(E59),0,VLOOKUP(E59,LUTs!$A$6:$B$8,2))</f>
        <v>#N/A</v>
      </c>
      <c r="M59" s="35" t="e">
        <f>IF(ISBLANK(F59),0,VLOOKUP(F59,LUTs!$A$6:$B$8,2))</f>
        <v>#N/A</v>
      </c>
      <c r="N59" s="35" t="e">
        <f>IF(ISBLANK(G59),0,VLOOKUP(G59,LUTs!$A$6:$B$8,2))</f>
        <v>#N/A</v>
      </c>
    </row>
    <row r="60" spans="1:14" ht="15.75" customHeight="1">
      <c r="A60" s="34" t="str">
        <f>IF(ISBLANK(Responses!A60), "", Responses!A60)</f>
        <v/>
      </c>
      <c r="B60" s="34" t="str">
        <f>IF(ISBLANK(Responses!B60), "", Responses!B60)</f>
        <v/>
      </c>
      <c r="C60" s="34" t="str">
        <f>IF(ISBLANK(Responses!AQ60), "", Responses!AQ60)</f>
        <v/>
      </c>
      <c r="D60" s="34" t="str">
        <f>IF(ISBLANK(Responses!AR60), "", Responses!AR60)</f>
        <v/>
      </c>
      <c r="E60" s="34" t="str">
        <f>IF(ISBLANK(Responses!AS60), "", Responses!AS60)</f>
        <v/>
      </c>
      <c r="F60" s="34" t="str">
        <f>IF(ISBLANK(Responses!AT60), "", Responses!AT60)</f>
        <v/>
      </c>
      <c r="G60" s="34" t="str">
        <f>IF(ISBLANK(Responses!AU60), "", Responses!AU60)</f>
        <v/>
      </c>
      <c r="H60" s="43" t="e">
        <f t="shared" si="0"/>
        <v>#N/A</v>
      </c>
      <c r="I60" s="35" t="e">
        <f t="shared" si="1"/>
        <v>#N/A</v>
      </c>
      <c r="J60" s="35" t="e">
        <f>IF(ISBLANK(C60),0,VLOOKUP(C60,LUTs!$A$6:$B$8,2))</f>
        <v>#N/A</v>
      </c>
      <c r="K60" s="35" t="e">
        <f>IF(ISBLANK(D60),0,VLOOKUP(D60,LUTs!$A$6:$B$8,2))</f>
        <v>#N/A</v>
      </c>
      <c r="L60" s="35" t="e">
        <f>IF(ISBLANK(E60),0,VLOOKUP(E60,LUTs!$A$6:$B$8,2))</f>
        <v>#N/A</v>
      </c>
      <c r="M60" s="35" t="e">
        <f>IF(ISBLANK(F60),0,VLOOKUP(F60,LUTs!$A$6:$B$8,2))</f>
        <v>#N/A</v>
      </c>
      <c r="N60" s="35" t="e">
        <f>IF(ISBLANK(G60),0,VLOOKUP(G60,LUTs!$A$6:$B$8,2))</f>
        <v>#N/A</v>
      </c>
    </row>
    <row r="61" spans="1:14" ht="15.75" customHeight="1">
      <c r="A61" s="34" t="str">
        <f>IF(ISBLANK(Responses!A61), "", Responses!A61)</f>
        <v/>
      </c>
      <c r="B61" s="34" t="str">
        <f>IF(ISBLANK(Responses!B61), "", Responses!B61)</f>
        <v/>
      </c>
      <c r="C61" s="34" t="str">
        <f>IF(ISBLANK(Responses!AQ61), "", Responses!AQ61)</f>
        <v/>
      </c>
      <c r="D61" s="34" t="str">
        <f>IF(ISBLANK(Responses!AR61), "", Responses!AR61)</f>
        <v/>
      </c>
      <c r="E61" s="34" t="str">
        <f>IF(ISBLANK(Responses!AS61), "", Responses!AS61)</f>
        <v/>
      </c>
      <c r="F61" s="34" t="str">
        <f>IF(ISBLANK(Responses!AT61), "", Responses!AT61)</f>
        <v/>
      </c>
      <c r="G61" s="34" t="str">
        <f>IF(ISBLANK(Responses!AU61), "", Responses!AU61)</f>
        <v/>
      </c>
      <c r="H61" s="43" t="e">
        <f t="shared" si="0"/>
        <v>#N/A</v>
      </c>
      <c r="I61" s="35" t="e">
        <f t="shared" si="1"/>
        <v>#N/A</v>
      </c>
      <c r="J61" s="35" t="e">
        <f>IF(ISBLANK(C61),0,VLOOKUP(C61,LUTs!$A$6:$B$8,2))</f>
        <v>#N/A</v>
      </c>
      <c r="K61" s="35" t="e">
        <f>IF(ISBLANK(D61),0,VLOOKUP(D61,LUTs!$A$6:$B$8,2))</f>
        <v>#N/A</v>
      </c>
      <c r="L61" s="35" t="e">
        <f>IF(ISBLANK(E61),0,VLOOKUP(E61,LUTs!$A$6:$B$8,2))</f>
        <v>#N/A</v>
      </c>
      <c r="M61" s="35" t="e">
        <f>IF(ISBLANK(F61),0,VLOOKUP(F61,LUTs!$A$6:$B$8,2))</f>
        <v>#N/A</v>
      </c>
      <c r="N61" s="35" t="e">
        <f>IF(ISBLANK(G61),0,VLOOKUP(G61,LUTs!$A$6:$B$8,2))</f>
        <v>#N/A</v>
      </c>
    </row>
    <row r="62" spans="1:14" ht="15.75" customHeight="1">
      <c r="A62" s="34" t="str">
        <f>IF(ISBLANK(Responses!A62), "", Responses!A62)</f>
        <v/>
      </c>
      <c r="B62" s="34" t="str">
        <f>IF(ISBLANK(Responses!B62), "", Responses!B62)</f>
        <v/>
      </c>
      <c r="C62" s="34" t="str">
        <f>IF(ISBLANK(Responses!AQ62), "", Responses!AQ62)</f>
        <v/>
      </c>
      <c r="D62" s="34" t="str">
        <f>IF(ISBLANK(Responses!AR62), "", Responses!AR62)</f>
        <v/>
      </c>
      <c r="E62" s="34" t="str">
        <f>IF(ISBLANK(Responses!AS62), "", Responses!AS62)</f>
        <v/>
      </c>
      <c r="F62" s="34" t="str">
        <f>IF(ISBLANK(Responses!AT62), "", Responses!AT62)</f>
        <v/>
      </c>
      <c r="G62" s="34" t="str">
        <f>IF(ISBLANK(Responses!AU62), "", Responses!AU62)</f>
        <v/>
      </c>
      <c r="H62" s="43" t="e">
        <f t="shared" si="0"/>
        <v>#N/A</v>
      </c>
      <c r="I62" s="35" t="e">
        <f t="shared" si="1"/>
        <v>#N/A</v>
      </c>
      <c r="J62" s="35" t="e">
        <f>IF(ISBLANK(C62),0,VLOOKUP(C62,LUTs!$A$6:$B$8,2))</f>
        <v>#N/A</v>
      </c>
      <c r="K62" s="35" t="e">
        <f>IF(ISBLANK(D62),0,VLOOKUP(D62,LUTs!$A$6:$B$8,2))</f>
        <v>#N/A</v>
      </c>
      <c r="L62" s="35" t="e">
        <f>IF(ISBLANK(E62),0,VLOOKUP(E62,LUTs!$A$6:$B$8,2))</f>
        <v>#N/A</v>
      </c>
      <c r="M62" s="35" t="e">
        <f>IF(ISBLANK(F62),0,VLOOKUP(F62,LUTs!$A$6:$B$8,2))</f>
        <v>#N/A</v>
      </c>
      <c r="N62" s="35" t="e">
        <f>IF(ISBLANK(G62),0,VLOOKUP(G62,LUTs!$A$6:$B$8,2))</f>
        <v>#N/A</v>
      </c>
    </row>
    <row r="63" spans="1:14" ht="15.75" customHeight="1">
      <c r="A63" s="34" t="str">
        <f>IF(ISBLANK(Responses!A63), "", Responses!A63)</f>
        <v/>
      </c>
      <c r="B63" s="34" t="str">
        <f>IF(ISBLANK(Responses!B63), "", Responses!B63)</f>
        <v/>
      </c>
      <c r="C63" s="34" t="str">
        <f>IF(ISBLANK(Responses!AQ63), "", Responses!AQ63)</f>
        <v/>
      </c>
      <c r="D63" s="34" t="str">
        <f>IF(ISBLANK(Responses!AR63), "", Responses!AR63)</f>
        <v/>
      </c>
      <c r="E63" s="34" t="str">
        <f>IF(ISBLANK(Responses!AS63), "", Responses!AS63)</f>
        <v/>
      </c>
      <c r="F63" s="34" t="str">
        <f>IF(ISBLANK(Responses!AT63), "", Responses!AT63)</f>
        <v/>
      </c>
      <c r="G63" s="34" t="str">
        <f>IF(ISBLANK(Responses!AU63), "", Responses!AU63)</f>
        <v/>
      </c>
      <c r="H63" s="43" t="e">
        <f t="shared" si="0"/>
        <v>#N/A</v>
      </c>
      <c r="I63" s="35" t="e">
        <f t="shared" si="1"/>
        <v>#N/A</v>
      </c>
      <c r="J63" s="35" t="e">
        <f>IF(ISBLANK(C63),0,VLOOKUP(C63,LUTs!$A$6:$B$8,2))</f>
        <v>#N/A</v>
      </c>
      <c r="K63" s="35" t="e">
        <f>IF(ISBLANK(D63),0,VLOOKUP(D63,LUTs!$A$6:$B$8,2))</f>
        <v>#N/A</v>
      </c>
      <c r="L63" s="35" t="e">
        <f>IF(ISBLANK(E63),0,VLOOKUP(E63,LUTs!$A$6:$B$8,2))</f>
        <v>#N/A</v>
      </c>
      <c r="M63" s="35" t="e">
        <f>IF(ISBLANK(F63),0,VLOOKUP(F63,LUTs!$A$6:$B$8,2))</f>
        <v>#N/A</v>
      </c>
      <c r="N63" s="35" t="e">
        <f>IF(ISBLANK(G63),0,VLOOKUP(G63,LUTs!$A$6:$B$8,2))</f>
        <v>#N/A</v>
      </c>
    </row>
    <row r="64" spans="1:14" ht="15.75" customHeight="1">
      <c r="A64" s="34" t="str">
        <f>IF(ISBLANK(Responses!A64), "", Responses!A64)</f>
        <v/>
      </c>
      <c r="B64" s="34" t="str">
        <f>IF(ISBLANK(Responses!B64), "", Responses!B64)</f>
        <v/>
      </c>
      <c r="C64" s="34" t="str">
        <f>IF(ISBLANK(Responses!AQ64), "", Responses!AQ64)</f>
        <v/>
      </c>
      <c r="D64" s="34" t="str">
        <f>IF(ISBLANK(Responses!AR64), "", Responses!AR64)</f>
        <v/>
      </c>
      <c r="E64" s="34" t="str">
        <f>IF(ISBLANK(Responses!AS64), "", Responses!AS64)</f>
        <v/>
      </c>
      <c r="F64" s="34" t="str">
        <f>IF(ISBLANK(Responses!AT64), "", Responses!AT64)</f>
        <v/>
      </c>
      <c r="G64" s="34" t="str">
        <f>IF(ISBLANK(Responses!AU64), "", Responses!AU64)</f>
        <v/>
      </c>
      <c r="H64" s="43" t="e">
        <f t="shared" si="0"/>
        <v>#N/A</v>
      </c>
      <c r="I64" s="35" t="e">
        <f t="shared" si="1"/>
        <v>#N/A</v>
      </c>
      <c r="J64" s="35" t="e">
        <f>IF(ISBLANK(C64),0,VLOOKUP(C64,LUTs!$A$6:$B$8,2))</f>
        <v>#N/A</v>
      </c>
      <c r="K64" s="35" t="e">
        <f>IF(ISBLANK(D64),0,VLOOKUP(D64,LUTs!$A$6:$B$8,2))</f>
        <v>#N/A</v>
      </c>
      <c r="L64" s="35" t="e">
        <f>IF(ISBLANK(E64),0,VLOOKUP(E64,LUTs!$A$6:$B$8,2))</f>
        <v>#N/A</v>
      </c>
      <c r="M64" s="35" t="e">
        <f>IF(ISBLANK(F64),0,VLOOKUP(F64,LUTs!$A$6:$B$8,2))</f>
        <v>#N/A</v>
      </c>
      <c r="N64" s="35" t="e">
        <f>IF(ISBLANK(G64),0,VLOOKUP(G64,LUTs!$A$6:$B$8,2))</f>
        <v>#N/A</v>
      </c>
    </row>
    <row r="65" spans="1:14" ht="15.75" customHeight="1">
      <c r="A65" s="34" t="str">
        <f>IF(ISBLANK(Responses!A65), "", Responses!A65)</f>
        <v/>
      </c>
      <c r="B65" s="34" t="str">
        <f>IF(ISBLANK(Responses!B65), "", Responses!B65)</f>
        <v/>
      </c>
      <c r="C65" s="34" t="str">
        <f>IF(ISBLANK(Responses!AQ65), "", Responses!AQ65)</f>
        <v/>
      </c>
      <c r="D65" s="34" t="str">
        <f>IF(ISBLANK(Responses!AR65), "", Responses!AR65)</f>
        <v/>
      </c>
      <c r="E65" s="34" t="str">
        <f>IF(ISBLANK(Responses!AS65), "", Responses!AS65)</f>
        <v/>
      </c>
      <c r="F65" s="34" t="str">
        <f>IF(ISBLANK(Responses!AT65), "", Responses!AT65)</f>
        <v/>
      </c>
      <c r="G65" s="34" t="str">
        <f>IF(ISBLANK(Responses!AU65), "", Responses!AU65)</f>
        <v/>
      </c>
      <c r="H65" s="43" t="e">
        <f t="shared" si="0"/>
        <v>#N/A</v>
      </c>
      <c r="I65" s="35" t="e">
        <f t="shared" si="1"/>
        <v>#N/A</v>
      </c>
      <c r="J65" s="35" t="e">
        <f>IF(ISBLANK(C65),0,VLOOKUP(C65,LUTs!$A$6:$B$8,2))</f>
        <v>#N/A</v>
      </c>
      <c r="K65" s="35" t="e">
        <f>IF(ISBLANK(D65),0,VLOOKUP(D65,LUTs!$A$6:$B$8,2))</f>
        <v>#N/A</v>
      </c>
      <c r="L65" s="35" t="e">
        <f>IF(ISBLANK(E65),0,VLOOKUP(E65,LUTs!$A$6:$B$8,2))</f>
        <v>#N/A</v>
      </c>
      <c r="M65" s="35" t="e">
        <f>IF(ISBLANK(F65),0,VLOOKUP(F65,LUTs!$A$6:$B$8,2))</f>
        <v>#N/A</v>
      </c>
      <c r="N65" s="35" t="e">
        <f>IF(ISBLANK(G65),0,VLOOKUP(G65,LUTs!$A$6:$B$8,2))</f>
        <v>#N/A</v>
      </c>
    </row>
    <row r="66" spans="1:14" ht="15.75" customHeight="1">
      <c r="A66" s="34" t="str">
        <f>IF(ISBLANK(Responses!A66), "", Responses!A66)</f>
        <v/>
      </c>
      <c r="B66" s="34" t="str">
        <f>IF(ISBLANK(Responses!B66), "", Responses!B66)</f>
        <v/>
      </c>
      <c r="C66" s="34" t="str">
        <f>IF(ISBLANK(Responses!AQ66), "", Responses!AQ66)</f>
        <v/>
      </c>
      <c r="D66" s="34" t="str">
        <f>IF(ISBLANK(Responses!AR66), "", Responses!AR66)</f>
        <v/>
      </c>
      <c r="E66" s="34" t="str">
        <f>IF(ISBLANK(Responses!AS66), "", Responses!AS66)</f>
        <v/>
      </c>
      <c r="F66" s="34" t="str">
        <f>IF(ISBLANK(Responses!AT66), "", Responses!AT66)</f>
        <v/>
      </c>
      <c r="G66" s="34" t="str">
        <f>IF(ISBLANK(Responses!AU66), "", Responses!AU66)</f>
        <v/>
      </c>
      <c r="H66" s="43" t="e">
        <f t="shared" si="0"/>
        <v>#N/A</v>
      </c>
      <c r="I66" s="35" t="e">
        <f t="shared" si="1"/>
        <v>#N/A</v>
      </c>
      <c r="J66" s="35" t="e">
        <f>IF(ISBLANK(C66),0,VLOOKUP(C66,LUTs!$A$6:$B$8,2))</f>
        <v>#N/A</v>
      </c>
      <c r="K66" s="35" t="e">
        <f>IF(ISBLANK(D66),0,VLOOKUP(D66,LUTs!$A$6:$B$8,2))</f>
        <v>#N/A</v>
      </c>
      <c r="L66" s="35" t="e">
        <f>IF(ISBLANK(E66),0,VLOOKUP(E66,LUTs!$A$6:$B$8,2))</f>
        <v>#N/A</v>
      </c>
      <c r="M66" s="35" t="e">
        <f>IF(ISBLANK(F66),0,VLOOKUP(F66,LUTs!$A$6:$B$8,2))</f>
        <v>#N/A</v>
      </c>
      <c r="N66" s="35" t="e">
        <f>IF(ISBLANK(G66),0,VLOOKUP(G66,LUTs!$A$6:$B$8,2))</f>
        <v>#N/A</v>
      </c>
    </row>
    <row r="67" spans="1:14" ht="15.75" customHeight="1">
      <c r="A67" s="34" t="str">
        <f>IF(ISBLANK(Responses!A67), "", Responses!A67)</f>
        <v/>
      </c>
      <c r="B67" s="34" t="str">
        <f>IF(ISBLANK(Responses!B67), "", Responses!B67)</f>
        <v/>
      </c>
      <c r="C67" s="34" t="str">
        <f>IF(ISBLANK(Responses!AQ67), "", Responses!AQ67)</f>
        <v/>
      </c>
      <c r="D67" s="34" t="str">
        <f>IF(ISBLANK(Responses!AR67), "", Responses!AR67)</f>
        <v/>
      </c>
      <c r="E67" s="34" t="str">
        <f>IF(ISBLANK(Responses!AS67), "", Responses!AS67)</f>
        <v/>
      </c>
      <c r="F67" s="34" t="str">
        <f>IF(ISBLANK(Responses!AT67), "", Responses!AT67)</f>
        <v/>
      </c>
      <c r="G67" s="34" t="str">
        <f>IF(ISBLANK(Responses!AU67), "", Responses!AU67)</f>
        <v/>
      </c>
      <c r="H67" s="43" t="e">
        <f t="shared" si="0"/>
        <v>#N/A</v>
      </c>
      <c r="I67" s="35" t="e">
        <f t="shared" si="1"/>
        <v>#N/A</v>
      </c>
      <c r="J67" s="35" t="e">
        <f>IF(ISBLANK(C67),0,VLOOKUP(C67,LUTs!$A$6:$B$8,2))</f>
        <v>#N/A</v>
      </c>
      <c r="K67" s="35" t="e">
        <f>IF(ISBLANK(D67),0,VLOOKUP(D67,LUTs!$A$6:$B$8,2))</f>
        <v>#N/A</v>
      </c>
      <c r="L67" s="35" t="e">
        <f>IF(ISBLANK(E67),0,VLOOKUP(E67,LUTs!$A$6:$B$8,2))</f>
        <v>#N/A</v>
      </c>
      <c r="M67" s="35" t="e">
        <f>IF(ISBLANK(F67),0,VLOOKUP(F67,LUTs!$A$6:$B$8,2))</f>
        <v>#N/A</v>
      </c>
      <c r="N67" s="35" t="e">
        <f>IF(ISBLANK(G67),0,VLOOKUP(G67,LUTs!$A$6:$B$8,2))</f>
        <v>#N/A</v>
      </c>
    </row>
    <row r="68" spans="1:14" ht="15.75" customHeight="1">
      <c r="A68" s="34" t="str">
        <f>IF(ISBLANK(Responses!A68), "", Responses!A68)</f>
        <v/>
      </c>
      <c r="B68" s="34" t="str">
        <f>IF(ISBLANK(Responses!B68), "", Responses!B68)</f>
        <v/>
      </c>
      <c r="C68" s="34" t="str">
        <f>IF(ISBLANK(Responses!AQ68), "", Responses!AQ68)</f>
        <v/>
      </c>
      <c r="D68" s="34" t="str">
        <f>IF(ISBLANK(Responses!AR68), "", Responses!AR68)</f>
        <v/>
      </c>
      <c r="E68" s="34" t="str">
        <f>IF(ISBLANK(Responses!AS68), "", Responses!AS68)</f>
        <v/>
      </c>
      <c r="F68" s="34" t="str">
        <f>IF(ISBLANK(Responses!AT68), "", Responses!AT68)</f>
        <v/>
      </c>
      <c r="G68" s="34" t="str">
        <f>IF(ISBLANK(Responses!AU68), "", Responses!AU68)</f>
        <v/>
      </c>
      <c r="H68" s="43" t="e">
        <f t="shared" si="0"/>
        <v>#N/A</v>
      </c>
      <c r="I68" s="35" t="e">
        <f t="shared" si="1"/>
        <v>#N/A</v>
      </c>
      <c r="J68" s="35" t="e">
        <f>IF(ISBLANK(C68),0,VLOOKUP(C68,LUTs!$A$6:$B$8,2))</f>
        <v>#N/A</v>
      </c>
      <c r="K68" s="35" t="e">
        <f>IF(ISBLANK(D68),0,VLOOKUP(D68,LUTs!$A$6:$B$8,2))</f>
        <v>#N/A</v>
      </c>
      <c r="L68" s="35" t="e">
        <f>IF(ISBLANK(E68),0,VLOOKUP(E68,LUTs!$A$6:$B$8,2))</f>
        <v>#N/A</v>
      </c>
      <c r="M68" s="35" t="e">
        <f>IF(ISBLANK(F68),0,VLOOKUP(F68,LUTs!$A$6:$B$8,2))</f>
        <v>#N/A</v>
      </c>
      <c r="N68" s="35" t="e">
        <f>IF(ISBLANK(G68),0,VLOOKUP(G68,LUTs!$A$6:$B$8,2))</f>
        <v>#N/A</v>
      </c>
    </row>
    <row r="69" spans="1:14" ht="15.75" customHeight="1">
      <c r="A69" s="34" t="str">
        <f>IF(ISBLANK(Responses!A69), "", Responses!A69)</f>
        <v/>
      </c>
      <c r="B69" s="34" t="str">
        <f>IF(ISBLANK(Responses!B69), "", Responses!B69)</f>
        <v/>
      </c>
      <c r="C69" s="34" t="str">
        <f>IF(ISBLANK(Responses!AQ69), "", Responses!AQ69)</f>
        <v/>
      </c>
      <c r="D69" s="34" t="str">
        <f>IF(ISBLANK(Responses!AR69), "", Responses!AR69)</f>
        <v/>
      </c>
      <c r="E69" s="34" t="str">
        <f>IF(ISBLANK(Responses!AS69), "", Responses!AS69)</f>
        <v/>
      </c>
      <c r="F69" s="34" t="str">
        <f>IF(ISBLANK(Responses!AT69), "", Responses!AT69)</f>
        <v/>
      </c>
      <c r="G69" s="34" t="str">
        <f>IF(ISBLANK(Responses!AU69), "", Responses!AU69)</f>
        <v/>
      </c>
      <c r="H69" s="43" t="e">
        <f t="shared" si="0"/>
        <v>#N/A</v>
      </c>
      <c r="I69" s="35" t="e">
        <f t="shared" si="1"/>
        <v>#N/A</v>
      </c>
      <c r="J69" s="35" t="e">
        <f>IF(ISBLANK(C69),0,VLOOKUP(C69,LUTs!$A$6:$B$8,2))</f>
        <v>#N/A</v>
      </c>
      <c r="K69" s="35" t="e">
        <f>IF(ISBLANK(D69),0,VLOOKUP(D69,LUTs!$A$6:$B$8,2))</f>
        <v>#N/A</v>
      </c>
      <c r="L69" s="35" t="e">
        <f>IF(ISBLANK(E69),0,VLOOKUP(E69,LUTs!$A$6:$B$8,2))</f>
        <v>#N/A</v>
      </c>
      <c r="M69" s="35" t="e">
        <f>IF(ISBLANK(F69),0,VLOOKUP(F69,LUTs!$A$6:$B$8,2))</f>
        <v>#N/A</v>
      </c>
      <c r="N69" s="35" t="e">
        <f>IF(ISBLANK(G69),0,VLOOKUP(G69,LUTs!$A$6:$B$8,2))</f>
        <v>#N/A</v>
      </c>
    </row>
    <row r="70" spans="1:14" ht="15.75" customHeight="1">
      <c r="A70" s="34" t="str">
        <f>IF(ISBLANK(Responses!A70), "", Responses!A70)</f>
        <v/>
      </c>
      <c r="B70" s="34" t="str">
        <f>IF(ISBLANK(Responses!B70), "", Responses!B70)</f>
        <v/>
      </c>
      <c r="C70" s="34" t="str">
        <f>IF(ISBLANK(Responses!AQ70), "", Responses!AQ70)</f>
        <v/>
      </c>
      <c r="D70" s="34" t="str">
        <f>IF(ISBLANK(Responses!AR70), "", Responses!AR70)</f>
        <v/>
      </c>
      <c r="E70" s="34" t="str">
        <f>IF(ISBLANK(Responses!AS70), "", Responses!AS70)</f>
        <v/>
      </c>
      <c r="F70" s="34" t="str">
        <f>IF(ISBLANK(Responses!AT70), "", Responses!AT70)</f>
        <v/>
      </c>
      <c r="G70" s="34" t="str">
        <f>IF(ISBLANK(Responses!AU70), "", Responses!AU70)</f>
        <v/>
      </c>
      <c r="H70" s="43" t="e">
        <f t="shared" si="0"/>
        <v>#N/A</v>
      </c>
      <c r="I70" s="35" t="e">
        <f t="shared" si="1"/>
        <v>#N/A</v>
      </c>
      <c r="J70" s="35" t="e">
        <f>IF(ISBLANK(C70),0,VLOOKUP(C70,LUTs!$A$6:$B$8,2))</f>
        <v>#N/A</v>
      </c>
      <c r="K70" s="35" t="e">
        <f>IF(ISBLANK(D70),0,VLOOKUP(D70,LUTs!$A$6:$B$8,2))</f>
        <v>#N/A</v>
      </c>
      <c r="L70" s="35" t="e">
        <f>IF(ISBLANK(E70),0,VLOOKUP(E70,LUTs!$A$6:$B$8,2))</f>
        <v>#N/A</v>
      </c>
      <c r="M70" s="35" t="e">
        <f>IF(ISBLANK(F70),0,VLOOKUP(F70,LUTs!$A$6:$B$8,2))</f>
        <v>#N/A</v>
      </c>
      <c r="N70" s="35" t="e">
        <f>IF(ISBLANK(G70),0,VLOOKUP(G70,LUTs!$A$6:$B$8,2))</f>
        <v>#N/A</v>
      </c>
    </row>
    <row r="71" spans="1:14" ht="15.75" customHeight="1">
      <c r="A71" s="34" t="str">
        <f>IF(ISBLANK(Responses!A71), "", Responses!A71)</f>
        <v/>
      </c>
      <c r="B71" s="34" t="str">
        <f>IF(ISBLANK(Responses!B71), "", Responses!B71)</f>
        <v/>
      </c>
      <c r="C71" s="34" t="str">
        <f>IF(ISBLANK(Responses!AQ71), "", Responses!AQ71)</f>
        <v/>
      </c>
      <c r="D71" s="34" t="str">
        <f>IF(ISBLANK(Responses!AR71), "", Responses!AR71)</f>
        <v/>
      </c>
      <c r="E71" s="34" t="str">
        <f>IF(ISBLANK(Responses!AS71), "", Responses!AS71)</f>
        <v/>
      </c>
      <c r="F71" s="34" t="str">
        <f>IF(ISBLANK(Responses!AT71), "", Responses!AT71)</f>
        <v/>
      </c>
      <c r="G71" s="34" t="str">
        <f>IF(ISBLANK(Responses!AU71), "", Responses!AU71)</f>
        <v/>
      </c>
      <c r="H71" s="43" t="e">
        <f t="shared" si="0"/>
        <v>#N/A</v>
      </c>
      <c r="I71" s="35" t="e">
        <f t="shared" si="1"/>
        <v>#N/A</v>
      </c>
      <c r="J71" s="35" t="e">
        <f>IF(ISBLANK(C71),0,VLOOKUP(C71,LUTs!$A$6:$B$8,2))</f>
        <v>#N/A</v>
      </c>
      <c r="K71" s="35" t="e">
        <f>IF(ISBLANK(D71),0,VLOOKUP(D71,LUTs!$A$6:$B$8,2))</f>
        <v>#N/A</v>
      </c>
      <c r="L71" s="35" t="e">
        <f>IF(ISBLANK(E71),0,VLOOKUP(E71,LUTs!$A$6:$B$8,2))</f>
        <v>#N/A</v>
      </c>
      <c r="M71" s="35" t="e">
        <f>IF(ISBLANK(F71),0,VLOOKUP(F71,LUTs!$A$6:$B$8,2))</f>
        <v>#N/A</v>
      </c>
      <c r="N71" s="35" t="e">
        <f>IF(ISBLANK(G71),0,VLOOKUP(G71,LUTs!$A$6:$B$8,2))</f>
        <v>#N/A</v>
      </c>
    </row>
    <row r="72" spans="1:14" ht="15.75" customHeight="1">
      <c r="A72" s="34" t="str">
        <f>IF(ISBLANK(Responses!A72), "", Responses!A72)</f>
        <v/>
      </c>
      <c r="B72" s="34" t="str">
        <f>IF(ISBLANK(Responses!B72), "", Responses!B72)</f>
        <v/>
      </c>
      <c r="C72" s="34" t="str">
        <f>IF(ISBLANK(Responses!AQ72), "", Responses!AQ72)</f>
        <v/>
      </c>
      <c r="D72" s="34" t="str">
        <f>IF(ISBLANK(Responses!AR72), "", Responses!AR72)</f>
        <v/>
      </c>
      <c r="E72" s="34" t="str">
        <f>IF(ISBLANK(Responses!AS72), "", Responses!AS72)</f>
        <v/>
      </c>
      <c r="F72" s="34" t="str">
        <f>IF(ISBLANK(Responses!AT72), "", Responses!AT72)</f>
        <v/>
      </c>
      <c r="G72" s="34" t="str">
        <f>IF(ISBLANK(Responses!AU72), "", Responses!AU72)</f>
        <v/>
      </c>
      <c r="H72" s="43" t="e">
        <f t="shared" si="0"/>
        <v>#N/A</v>
      </c>
      <c r="I72" s="35" t="e">
        <f t="shared" si="1"/>
        <v>#N/A</v>
      </c>
      <c r="J72" s="35" t="e">
        <f>IF(ISBLANK(C72),0,VLOOKUP(C72,LUTs!$A$6:$B$8,2))</f>
        <v>#N/A</v>
      </c>
      <c r="K72" s="35" t="e">
        <f>IF(ISBLANK(D72),0,VLOOKUP(D72,LUTs!$A$6:$B$8,2))</f>
        <v>#N/A</v>
      </c>
      <c r="L72" s="35" t="e">
        <f>IF(ISBLANK(E72),0,VLOOKUP(E72,LUTs!$A$6:$B$8,2))</f>
        <v>#N/A</v>
      </c>
      <c r="M72" s="35" t="e">
        <f>IF(ISBLANK(F72),0,VLOOKUP(F72,LUTs!$A$6:$B$8,2))</f>
        <v>#N/A</v>
      </c>
      <c r="N72" s="35" t="e">
        <f>IF(ISBLANK(G72),0,VLOOKUP(G72,LUTs!$A$6:$B$8,2))</f>
        <v>#N/A</v>
      </c>
    </row>
    <row r="73" spans="1:14" ht="15.75" customHeight="1">
      <c r="A73" s="34" t="str">
        <f>IF(ISBLANK(Responses!A73), "", Responses!A73)</f>
        <v/>
      </c>
      <c r="B73" s="34" t="str">
        <f>IF(ISBLANK(Responses!B73), "", Responses!B73)</f>
        <v/>
      </c>
      <c r="C73" s="34" t="str">
        <f>IF(ISBLANK(Responses!AQ73), "", Responses!AQ73)</f>
        <v/>
      </c>
      <c r="D73" s="34" t="str">
        <f>IF(ISBLANK(Responses!AR73), "", Responses!AR73)</f>
        <v/>
      </c>
      <c r="E73" s="34" t="str">
        <f>IF(ISBLANK(Responses!AS73), "", Responses!AS73)</f>
        <v/>
      </c>
      <c r="F73" s="34" t="str">
        <f>IF(ISBLANK(Responses!AT73), "", Responses!AT73)</f>
        <v/>
      </c>
      <c r="G73" s="34" t="str">
        <f>IF(ISBLANK(Responses!AU73), "", Responses!AU73)</f>
        <v/>
      </c>
      <c r="H73" s="43" t="e">
        <f t="shared" si="0"/>
        <v>#N/A</v>
      </c>
      <c r="I73" s="35" t="e">
        <f t="shared" si="1"/>
        <v>#N/A</v>
      </c>
      <c r="J73" s="35" t="e">
        <f>IF(ISBLANK(C73),0,VLOOKUP(C73,LUTs!$A$6:$B$8,2))</f>
        <v>#N/A</v>
      </c>
      <c r="K73" s="35" t="e">
        <f>IF(ISBLANK(D73),0,VLOOKUP(D73,LUTs!$A$6:$B$8,2))</f>
        <v>#N/A</v>
      </c>
      <c r="L73" s="35" t="e">
        <f>IF(ISBLANK(E73),0,VLOOKUP(E73,LUTs!$A$6:$B$8,2))</f>
        <v>#N/A</v>
      </c>
      <c r="M73" s="35" t="e">
        <f>IF(ISBLANK(F73),0,VLOOKUP(F73,LUTs!$A$6:$B$8,2))</f>
        <v>#N/A</v>
      </c>
      <c r="N73" s="35" t="e">
        <f>IF(ISBLANK(G73),0,VLOOKUP(G73,LUTs!$A$6:$B$8,2))</f>
        <v>#N/A</v>
      </c>
    </row>
    <row r="74" spans="1:14" ht="15.75" customHeight="1">
      <c r="A74" s="34" t="str">
        <f>IF(ISBLANK(Responses!A74), "", Responses!A74)</f>
        <v/>
      </c>
      <c r="B74" s="34" t="str">
        <f>IF(ISBLANK(Responses!B74), "", Responses!B74)</f>
        <v/>
      </c>
      <c r="C74" s="34" t="str">
        <f>IF(ISBLANK(Responses!AQ74), "", Responses!AQ74)</f>
        <v/>
      </c>
      <c r="D74" s="34" t="str">
        <f>IF(ISBLANK(Responses!AR74), "", Responses!AR74)</f>
        <v/>
      </c>
      <c r="E74" s="34" t="str">
        <f>IF(ISBLANK(Responses!AS74), "", Responses!AS74)</f>
        <v/>
      </c>
      <c r="F74" s="34" t="str">
        <f>IF(ISBLANK(Responses!AT74), "", Responses!AT74)</f>
        <v/>
      </c>
      <c r="G74" s="34" t="str">
        <f>IF(ISBLANK(Responses!AU74), "", Responses!AU74)</f>
        <v/>
      </c>
      <c r="H74" s="43" t="e">
        <f t="shared" si="0"/>
        <v>#N/A</v>
      </c>
      <c r="I74" s="35" t="e">
        <f t="shared" si="1"/>
        <v>#N/A</v>
      </c>
      <c r="J74" s="35" t="e">
        <f>IF(ISBLANK(C74),0,VLOOKUP(C74,LUTs!$A$6:$B$8,2))</f>
        <v>#N/A</v>
      </c>
      <c r="K74" s="35" t="e">
        <f>IF(ISBLANK(D74),0,VLOOKUP(D74,LUTs!$A$6:$B$8,2))</f>
        <v>#N/A</v>
      </c>
      <c r="L74" s="35" t="e">
        <f>IF(ISBLANK(E74),0,VLOOKUP(E74,LUTs!$A$6:$B$8,2))</f>
        <v>#N/A</v>
      </c>
      <c r="M74" s="35" t="e">
        <f>IF(ISBLANK(F74),0,VLOOKUP(F74,LUTs!$A$6:$B$8,2))</f>
        <v>#N/A</v>
      </c>
      <c r="N74" s="35" t="e">
        <f>IF(ISBLANK(G74),0,VLOOKUP(G74,LUTs!$A$6:$B$8,2))</f>
        <v>#N/A</v>
      </c>
    </row>
    <row r="75" spans="1:14" ht="15.75" customHeight="1">
      <c r="A75" s="34" t="str">
        <f>IF(ISBLANK(Responses!A75), "", Responses!A75)</f>
        <v/>
      </c>
      <c r="B75" s="34" t="str">
        <f>IF(ISBLANK(Responses!B75), "", Responses!B75)</f>
        <v/>
      </c>
      <c r="C75" s="34" t="str">
        <f>IF(ISBLANK(Responses!AQ75), "", Responses!AQ75)</f>
        <v/>
      </c>
      <c r="D75" s="34" t="str">
        <f>IF(ISBLANK(Responses!AR75), "", Responses!AR75)</f>
        <v/>
      </c>
      <c r="E75" s="34" t="str">
        <f>IF(ISBLANK(Responses!AS75), "", Responses!AS75)</f>
        <v/>
      </c>
      <c r="F75" s="34" t="str">
        <f>IF(ISBLANK(Responses!AT75), "", Responses!AT75)</f>
        <v/>
      </c>
      <c r="G75" s="34" t="str">
        <f>IF(ISBLANK(Responses!AU75), "", Responses!AU75)</f>
        <v/>
      </c>
      <c r="H75" s="43" t="e">
        <f t="shared" si="0"/>
        <v>#N/A</v>
      </c>
      <c r="I75" s="35" t="e">
        <f t="shared" si="1"/>
        <v>#N/A</v>
      </c>
      <c r="J75" s="35" t="e">
        <f>IF(ISBLANK(C75),0,VLOOKUP(C75,LUTs!$A$6:$B$8,2))</f>
        <v>#N/A</v>
      </c>
      <c r="K75" s="35" t="e">
        <f>IF(ISBLANK(D75),0,VLOOKUP(D75,LUTs!$A$6:$B$8,2))</f>
        <v>#N/A</v>
      </c>
      <c r="L75" s="35" t="e">
        <f>IF(ISBLANK(E75),0,VLOOKUP(E75,LUTs!$A$6:$B$8,2))</f>
        <v>#N/A</v>
      </c>
      <c r="M75" s="35" t="e">
        <f>IF(ISBLANK(F75),0,VLOOKUP(F75,LUTs!$A$6:$B$8,2))</f>
        <v>#N/A</v>
      </c>
      <c r="N75" s="35" t="e">
        <f>IF(ISBLANK(G75),0,VLOOKUP(G75,LUTs!$A$6:$B$8,2))</f>
        <v>#N/A</v>
      </c>
    </row>
    <row r="76" spans="1:14" ht="15.75" customHeight="1">
      <c r="A76" s="34" t="str">
        <f>IF(ISBLANK(Responses!A76), "", Responses!A76)</f>
        <v/>
      </c>
      <c r="B76" s="34" t="str">
        <f>IF(ISBLANK(Responses!B76), "", Responses!B76)</f>
        <v/>
      </c>
      <c r="C76" s="34" t="str">
        <f>IF(ISBLANK(Responses!AQ76), "", Responses!AQ76)</f>
        <v/>
      </c>
      <c r="D76" s="34" t="str">
        <f>IF(ISBLANK(Responses!AR76), "", Responses!AR76)</f>
        <v/>
      </c>
      <c r="E76" s="34" t="str">
        <f>IF(ISBLANK(Responses!AS76), "", Responses!AS76)</f>
        <v/>
      </c>
      <c r="F76" s="34" t="str">
        <f>IF(ISBLANK(Responses!AT76), "", Responses!AT76)</f>
        <v/>
      </c>
      <c r="G76" s="34" t="str">
        <f>IF(ISBLANK(Responses!AU76), "", Responses!AU76)</f>
        <v/>
      </c>
      <c r="H76" s="43" t="e">
        <f t="shared" si="0"/>
        <v>#N/A</v>
      </c>
      <c r="I76" s="35" t="e">
        <f t="shared" si="1"/>
        <v>#N/A</v>
      </c>
      <c r="J76" s="35" t="e">
        <f>IF(ISBLANK(C76),0,VLOOKUP(C76,LUTs!$A$6:$B$8,2))</f>
        <v>#N/A</v>
      </c>
      <c r="K76" s="35" t="e">
        <f>IF(ISBLANK(D76),0,VLOOKUP(D76,LUTs!$A$6:$B$8,2))</f>
        <v>#N/A</v>
      </c>
      <c r="L76" s="35" t="e">
        <f>IF(ISBLANK(E76),0,VLOOKUP(E76,LUTs!$A$6:$B$8,2))</f>
        <v>#N/A</v>
      </c>
      <c r="M76" s="35" t="e">
        <f>IF(ISBLANK(F76),0,VLOOKUP(F76,LUTs!$A$6:$B$8,2))</f>
        <v>#N/A</v>
      </c>
      <c r="N76" s="35" t="e">
        <f>IF(ISBLANK(G76),0,VLOOKUP(G76,LUTs!$A$6:$B$8,2))</f>
        <v>#N/A</v>
      </c>
    </row>
    <row r="77" spans="1:14" ht="15.75" customHeight="1">
      <c r="A77" s="34" t="str">
        <f>IF(ISBLANK(Responses!A77), "", Responses!A77)</f>
        <v/>
      </c>
      <c r="B77" s="34" t="str">
        <f>IF(ISBLANK(Responses!B77), "", Responses!B77)</f>
        <v/>
      </c>
      <c r="C77" s="34" t="str">
        <f>IF(ISBLANK(Responses!AQ77), "", Responses!AQ77)</f>
        <v/>
      </c>
      <c r="D77" s="34" t="str">
        <f>IF(ISBLANK(Responses!AR77), "", Responses!AR77)</f>
        <v/>
      </c>
      <c r="E77" s="34" t="str">
        <f>IF(ISBLANK(Responses!AS77), "", Responses!AS77)</f>
        <v/>
      </c>
      <c r="F77" s="34" t="str">
        <f>IF(ISBLANK(Responses!AT77), "", Responses!AT77)</f>
        <v/>
      </c>
      <c r="G77" s="34" t="str">
        <f>IF(ISBLANK(Responses!AU77), "", Responses!AU77)</f>
        <v/>
      </c>
      <c r="H77" s="43" t="e">
        <f t="shared" si="0"/>
        <v>#N/A</v>
      </c>
      <c r="I77" s="35" t="e">
        <f t="shared" si="1"/>
        <v>#N/A</v>
      </c>
      <c r="J77" s="35" t="e">
        <f>IF(ISBLANK(C77),0,VLOOKUP(C77,LUTs!$A$6:$B$8,2))</f>
        <v>#N/A</v>
      </c>
      <c r="K77" s="35" t="e">
        <f>IF(ISBLANK(D77),0,VLOOKUP(D77,LUTs!$A$6:$B$8,2))</f>
        <v>#N/A</v>
      </c>
      <c r="L77" s="35" t="e">
        <f>IF(ISBLANK(E77),0,VLOOKUP(E77,LUTs!$A$6:$B$8,2))</f>
        <v>#N/A</v>
      </c>
      <c r="M77" s="35" t="e">
        <f>IF(ISBLANK(F77),0,VLOOKUP(F77,LUTs!$A$6:$B$8,2))</f>
        <v>#N/A</v>
      </c>
      <c r="N77" s="35" t="e">
        <f>IF(ISBLANK(G77),0,VLOOKUP(G77,LUTs!$A$6:$B$8,2))</f>
        <v>#N/A</v>
      </c>
    </row>
    <row r="78" spans="1:14" ht="15.75" customHeight="1">
      <c r="A78" s="34" t="str">
        <f>IF(ISBLANK(Responses!A78), "", Responses!A78)</f>
        <v/>
      </c>
      <c r="B78" s="34" t="str">
        <f>IF(ISBLANK(Responses!B78), "", Responses!B78)</f>
        <v/>
      </c>
      <c r="C78" s="34" t="str">
        <f>IF(ISBLANK(Responses!AQ78), "", Responses!AQ78)</f>
        <v/>
      </c>
      <c r="D78" s="34" t="str">
        <f>IF(ISBLANK(Responses!AR78), "", Responses!AR78)</f>
        <v/>
      </c>
      <c r="E78" s="34" t="str">
        <f>IF(ISBLANK(Responses!AS78), "", Responses!AS78)</f>
        <v/>
      </c>
      <c r="F78" s="34" t="str">
        <f>IF(ISBLANK(Responses!AT78), "", Responses!AT78)</f>
        <v/>
      </c>
      <c r="G78" s="34" t="str">
        <f>IF(ISBLANK(Responses!AU78), "", Responses!AU78)</f>
        <v/>
      </c>
      <c r="H78" s="43" t="e">
        <f t="shared" si="0"/>
        <v>#N/A</v>
      </c>
      <c r="I78" s="35" t="e">
        <f t="shared" si="1"/>
        <v>#N/A</v>
      </c>
      <c r="J78" s="35" t="e">
        <f>IF(ISBLANK(C78),0,VLOOKUP(C78,LUTs!$A$6:$B$8,2))</f>
        <v>#N/A</v>
      </c>
      <c r="K78" s="35" t="e">
        <f>IF(ISBLANK(D78),0,VLOOKUP(D78,LUTs!$A$6:$B$8,2))</f>
        <v>#N/A</v>
      </c>
      <c r="L78" s="35" t="e">
        <f>IF(ISBLANK(E78),0,VLOOKUP(E78,LUTs!$A$6:$B$8,2))</f>
        <v>#N/A</v>
      </c>
      <c r="M78" s="35" t="e">
        <f>IF(ISBLANK(F78),0,VLOOKUP(F78,LUTs!$A$6:$B$8,2))</f>
        <v>#N/A</v>
      </c>
      <c r="N78" s="35" t="e">
        <f>IF(ISBLANK(G78),0,VLOOKUP(G78,LUTs!$A$6:$B$8,2))</f>
        <v>#N/A</v>
      </c>
    </row>
    <row r="79" spans="1:14" ht="15.75" customHeight="1">
      <c r="A79" s="34" t="str">
        <f>IF(ISBLANK(Responses!A79), "", Responses!A79)</f>
        <v/>
      </c>
      <c r="B79" s="34" t="str">
        <f>IF(ISBLANK(Responses!B79), "", Responses!B79)</f>
        <v/>
      </c>
      <c r="C79" s="34" t="str">
        <f>IF(ISBLANK(Responses!AQ79), "", Responses!AQ79)</f>
        <v/>
      </c>
      <c r="D79" s="34" t="str">
        <f>IF(ISBLANK(Responses!AR79), "", Responses!AR79)</f>
        <v/>
      </c>
      <c r="E79" s="34" t="str">
        <f>IF(ISBLANK(Responses!AS79), "", Responses!AS79)</f>
        <v/>
      </c>
      <c r="F79" s="34" t="str">
        <f>IF(ISBLANK(Responses!AT79), "", Responses!AT79)</f>
        <v/>
      </c>
      <c r="G79" s="34" t="str">
        <f>IF(ISBLANK(Responses!AU79), "", Responses!AU79)</f>
        <v/>
      </c>
      <c r="H79" s="43" t="e">
        <f t="shared" si="0"/>
        <v>#N/A</v>
      </c>
      <c r="I79" s="35" t="e">
        <f t="shared" si="1"/>
        <v>#N/A</v>
      </c>
      <c r="J79" s="35" t="e">
        <f>IF(ISBLANK(C79),0,VLOOKUP(C79,LUTs!$A$6:$B$8,2))</f>
        <v>#N/A</v>
      </c>
      <c r="K79" s="35" t="e">
        <f>IF(ISBLANK(D79),0,VLOOKUP(D79,LUTs!$A$6:$B$8,2))</f>
        <v>#N/A</v>
      </c>
      <c r="L79" s="35" t="e">
        <f>IF(ISBLANK(E79),0,VLOOKUP(E79,LUTs!$A$6:$B$8,2))</f>
        <v>#N/A</v>
      </c>
      <c r="M79" s="35" t="e">
        <f>IF(ISBLANK(F79),0,VLOOKUP(F79,LUTs!$A$6:$B$8,2))</f>
        <v>#N/A</v>
      </c>
      <c r="N79" s="35" t="e">
        <f>IF(ISBLANK(G79),0,VLOOKUP(G79,LUTs!$A$6:$B$8,2))</f>
        <v>#N/A</v>
      </c>
    </row>
    <row r="80" spans="1:14" ht="15.75" customHeight="1">
      <c r="A80" s="34" t="str">
        <f>IF(ISBLANK(Responses!A80), "", Responses!A80)</f>
        <v/>
      </c>
      <c r="B80" s="34" t="str">
        <f>IF(ISBLANK(Responses!B80), "", Responses!B80)</f>
        <v/>
      </c>
      <c r="C80" s="34" t="str">
        <f>IF(ISBLANK(Responses!AQ80), "", Responses!AQ80)</f>
        <v/>
      </c>
      <c r="D80" s="34" t="str">
        <f>IF(ISBLANK(Responses!AR80), "", Responses!AR80)</f>
        <v/>
      </c>
      <c r="E80" s="34" t="str">
        <f>IF(ISBLANK(Responses!AS80), "", Responses!AS80)</f>
        <v/>
      </c>
      <c r="F80" s="34" t="str">
        <f>IF(ISBLANK(Responses!AT80), "", Responses!AT80)</f>
        <v/>
      </c>
      <c r="G80" s="34" t="str">
        <f>IF(ISBLANK(Responses!AU80), "", Responses!AU80)</f>
        <v/>
      </c>
      <c r="H80" s="43" t="e">
        <f t="shared" si="0"/>
        <v>#N/A</v>
      </c>
      <c r="I80" s="35" t="e">
        <f t="shared" si="1"/>
        <v>#N/A</v>
      </c>
      <c r="J80" s="35" t="e">
        <f>IF(ISBLANK(C80),0,VLOOKUP(C80,LUTs!$A$6:$B$8,2))</f>
        <v>#N/A</v>
      </c>
      <c r="K80" s="35" t="e">
        <f>IF(ISBLANK(D80),0,VLOOKUP(D80,LUTs!$A$6:$B$8,2))</f>
        <v>#N/A</v>
      </c>
      <c r="L80" s="35" t="e">
        <f>IF(ISBLANK(E80),0,VLOOKUP(E80,LUTs!$A$6:$B$8,2))</f>
        <v>#N/A</v>
      </c>
      <c r="M80" s="35" t="e">
        <f>IF(ISBLANK(F80),0,VLOOKUP(F80,LUTs!$A$6:$B$8,2))</f>
        <v>#N/A</v>
      </c>
      <c r="N80" s="35" t="e">
        <f>IF(ISBLANK(G80),0,VLOOKUP(G80,LUTs!$A$6:$B$8,2))</f>
        <v>#N/A</v>
      </c>
    </row>
    <row r="81" spans="1:14" ht="15.75" customHeight="1">
      <c r="A81" s="34" t="str">
        <f>IF(ISBLANK(Responses!A81), "", Responses!A81)</f>
        <v/>
      </c>
      <c r="B81" s="34" t="str">
        <f>IF(ISBLANK(Responses!B81), "", Responses!B81)</f>
        <v/>
      </c>
      <c r="C81" s="34" t="str">
        <f>IF(ISBLANK(Responses!AQ81), "", Responses!AQ81)</f>
        <v/>
      </c>
      <c r="D81" s="34" t="str">
        <f>IF(ISBLANK(Responses!AR81), "", Responses!AR81)</f>
        <v/>
      </c>
      <c r="E81" s="34" t="str">
        <f>IF(ISBLANK(Responses!AS81), "", Responses!AS81)</f>
        <v/>
      </c>
      <c r="F81" s="34" t="str">
        <f>IF(ISBLANK(Responses!AT81), "", Responses!AT81)</f>
        <v/>
      </c>
      <c r="G81" s="34" t="str">
        <f>IF(ISBLANK(Responses!AU81), "", Responses!AU81)</f>
        <v/>
      </c>
      <c r="H81" s="43" t="e">
        <f t="shared" si="0"/>
        <v>#N/A</v>
      </c>
      <c r="I81" s="35" t="e">
        <f t="shared" si="1"/>
        <v>#N/A</v>
      </c>
      <c r="J81" s="35" t="e">
        <f>IF(ISBLANK(C81),0,VLOOKUP(C81,LUTs!$A$6:$B$8,2))</f>
        <v>#N/A</v>
      </c>
      <c r="K81" s="35" t="e">
        <f>IF(ISBLANK(D81),0,VLOOKUP(D81,LUTs!$A$6:$B$8,2))</f>
        <v>#N/A</v>
      </c>
      <c r="L81" s="35" t="e">
        <f>IF(ISBLANK(E81),0,VLOOKUP(E81,LUTs!$A$6:$B$8,2))</f>
        <v>#N/A</v>
      </c>
      <c r="M81" s="35" t="e">
        <f>IF(ISBLANK(F81),0,VLOOKUP(F81,LUTs!$A$6:$B$8,2))</f>
        <v>#N/A</v>
      </c>
      <c r="N81" s="35" t="e">
        <f>IF(ISBLANK(G81),0,VLOOKUP(G81,LUTs!$A$6:$B$8,2))</f>
        <v>#N/A</v>
      </c>
    </row>
    <row r="82" spans="1:14" ht="15.75" customHeight="1">
      <c r="A82" s="34" t="str">
        <f>IF(ISBLANK(Responses!A82), "", Responses!A82)</f>
        <v/>
      </c>
      <c r="B82" s="34" t="str">
        <f>IF(ISBLANK(Responses!B82), "", Responses!B82)</f>
        <v/>
      </c>
      <c r="C82" s="34" t="str">
        <f>IF(ISBLANK(Responses!AQ82), "", Responses!AQ82)</f>
        <v/>
      </c>
      <c r="D82" s="34" t="str">
        <f>IF(ISBLANK(Responses!AR82), "", Responses!AR82)</f>
        <v/>
      </c>
      <c r="E82" s="34" t="str">
        <f>IF(ISBLANK(Responses!AS82), "", Responses!AS82)</f>
        <v/>
      </c>
      <c r="F82" s="34" t="str">
        <f>IF(ISBLANK(Responses!AT82), "", Responses!AT82)</f>
        <v/>
      </c>
      <c r="G82" s="34" t="str">
        <f>IF(ISBLANK(Responses!AU82), "", Responses!AU82)</f>
        <v/>
      </c>
      <c r="H82" s="43" t="e">
        <f t="shared" si="0"/>
        <v>#N/A</v>
      </c>
      <c r="I82" s="35" t="e">
        <f t="shared" si="1"/>
        <v>#N/A</v>
      </c>
      <c r="J82" s="35" t="e">
        <f>IF(ISBLANK(C82),0,VLOOKUP(C82,LUTs!$A$6:$B$8,2))</f>
        <v>#N/A</v>
      </c>
      <c r="K82" s="35" t="e">
        <f>IF(ISBLANK(D82),0,VLOOKUP(D82,LUTs!$A$6:$B$8,2))</f>
        <v>#N/A</v>
      </c>
      <c r="L82" s="35" t="e">
        <f>IF(ISBLANK(E82),0,VLOOKUP(E82,LUTs!$A$6:$B$8,2))</f>
        <v>#N/A</v>
      </c>
      <c r="M82" s="35" t="e">
        <f>IF(ISBLANK(F82),0,VLOOKUP(F82,LUTs!$A$6:$B$8,2))</f>
        <v>#N/A</v>
      </c>
      <c r="N82" s="35" t="e">
        <f>IF(ISBLANK(G82),0,VLOOKUP(G82,LUTs!$A$6:$B$8,2))</f>
        <v>#N/A</v>
      </c>
    </row>
    <row r="83" spans="1:14" ht="15.75" customHeight="1">
      <c r="A83" s="34" t="str">
        <f>IF(ISBLANK(Responses!A83), "", Responses!A83)</f>
        <v/>
      </c>
      <c r="B83" s="34" t="str">
        <f>IF(ISBLANK(Responses!B83), "", Responses!B83)</f>
        <v/>
      </c>
      <c r="C83" s="34" t="str">
        <f>IF(ISBLANK(Responses!AQ83), "", Responses!AQ83)</f>
        <v/>
      </c>
      <c r="D83" s="34" t="str">
        <f>IF(ISBLANK(Responses!AR83), "", Responses!AR83)</f>
        <v/>
      </c>
      <c r="E83" s="34" t="str">
        <f>IF(ISBLANK(Responses!AS83), "", Responses!AS83)</f>
        <v/>
      </c>
      <c r="F83" s="34" t="str">
        <f>IF(ISBLANK(Responses!AT83), "", Responses!AT83)</f>
        <v/>
      </c>
      <c r="G83" s="34" t="str">
        <f>IF(ISBLANK(Responses!AU83), "", Responses!AU83)</f>
        <v/>
      </c>
      <c r="H83" s="43" t="e">
        <f t="shared" si="0"/>
        <v>#N/A</v>
      </c>
      <c r="I83" s="35" t="e">
        <f t="shared" si="1"/>
        <v>#N/A</v>
      </c>
      <c r="J83" s="35" t="e">
        <f>IF(ISBLANK(C83),0,VLOOKUP(C83,LUTs!$A$6:$B$8,2))</f>
        <v>#N/A</v>
      </c>
      <c r="K83" s="35" t="e">
        <f>IF(ISBLANK(D83),0,VLOOKUP(D83,LUTs!$A$6:$B$8,2))</f>
        <v>#N/A</v>
      </c>
      <c r="L83" s="35" t="e">
        <f>IF(ISBLANK(E83),0,VLOOKUP(E83,LUTs!$A$6:$B$8,2))</f>
        <v>#N/A</v>
      </c>
      <c r="M83" s="35" t="e">
        <f>IF(ISBLANK(F83),0,VLOOKUP(F83,LUTs!$A$6:$B$8,2))</f>
        <v>#N/A</v>
      </c>
      <c r="N83" s="35" t="e">
        <f>IF(ISBLANK(G83),0,VLOOKUP(G83,LUTs!$A$6:$B$8,2))</f>
        <v>#N/A</v>
      </c>
    </row>
    <row r="84" spans="1:14" ht="15.75" customHeight="1">
      <c r="A84" s="34" t="str">
        <f>IF(ISBLANK(Responses!A84), "", Responses!A84)</f>
        <v/>
      </c>
      <c r="B84" s="34" t="str">
        <f>IF(ISBLANK(Responses!B84), "", Responses!B84)</f>
        <v/>
      </c>
      <c r="C84" s="34" t="str">
        <f>IF(ISBLANK(Responses!AQ84), "", Responses!AQ84)</f>
        <v/>
      </c>
      <c r="D84" s="34" t="str">
        <f>IF(ISBLANK(Responses!AR84), "", Responses!AR84)</f>
        <v/>
      </c>
      <c r="E84" s="34" t="str">
        <f>IF(ISBLANK(Responses!AS84), "", Responses!AS84)</f>
        <v/>
      </c>
      <c r="F84" s="34" t="str">
        <f>IF(ISBLANK(Responses!AT84), "", Responses!AT84)</f>
        <v/>
      </c>
      <c r="G84" s="34" t="str">
        <f>IF(ISBLANK(Responses!AU84), "", Responses!AU84)</f>
        <v/>
      </c>
      <c r="H84" s="43" t="e">
        <f t="shared" si="0"/>
        <v>#N/A</v>
      </c>
      <c r="I84" s="35" t="e">
        <f t="shared" si="1"/>
        <v>#N/A</v>
      </c>
      <c r="J84" s="35" t="e">
        <f>IF(ISBLANK(C84),0,VLOOKUP(C84,LUTs!$A$6:$B$8,2))</f>
        <v>#N/A</v>
      </c>
      <c r="K84" s="35" t="e">
        <f>IF(ISBLANK(D84),0,VLOOKUP(D84,LUTs!$A$6:$B$8,2))</f>
        <v>#N/A</v>
      </c>
      <c r="L84" s="35" t="e">
        <f>IF(ISBLANK(E84),0,VLOOKUP(E84,LUTs!$A$6:$B$8,2))</f>
        <v>#N/A</v>
      </c>
      <c r="M84" s="35" t="e">
        <f>IF(ISBLANK(F84),0,VLOOKUP(F84,LUTs!$A$6:$B$8,2))</f>
        <v>#N/A</v>
      </c>
      <c r="N84" s="35" t="e">
        <f>IF(ISBLANK(G84),0,VLOOKUP(G84,LUTs!$A$6:$B$8,2))</f>
        <v>#N/A</v>
      </c>
    </row>
    <row r="85" spans="1:14" ht="15.75" customHeight="1">
      <c r="A85" s="34" t="str">
        <f>IF(ISBLANK(Responses!A85), "", Responses!A85)</f>
        <v/>
      </c>
      <c r="B85" s="34" t="str">
        <f>IF(ISBLANK(Responses!B85), "", Responses!B85)</f>
        <v/>
      </c>
      <c r="C85" s="34" t="str">
        <f>IF(ISBLANK(Responses!AQ85), "", Responses!AQ85)</f>
        <v/>
      </c>
      <c r="D85" s="34" t="str">
        <f>IF(ISBLANK(Responses!AR85), "", Responses!AR85)</f>
        <v/>
      </c>
      <c r="E85" s="34" t="str">
        <f>IF(ISBLANK(Responses!AS85), "", Responses!AS85)</f>
        <v/>
      </c>
      <c r="F85" s="34" t="str">
        <f>IF(ISBLANK(Responses!AT85), "", Responses!AT85)</f>
        <v/>
      </c>
      <c r="G85" s="34" t="str">
        <f>IF(ISBLANK(Responses!AU85), "", Responses!AU85)</f>
        <v/>
      </c>
      <c r="H85" s="43" t="e">
        <f t="shared" si="0"/>
        <v>#N/A</v>
      </c>
      <c r="I85" s="35" t="e">
        <f t="shared" si="1"/>
        <v>#N/A</v>
      </c>
      <c r="J85" s="35" t="e">
        <f>IF(ISBLANK(C85),0,VLOOKUP(C85,LUTs!$A$6:$B$8,2))</f>
        <v>#N/A</v>
      </c>
      <c r="K85" s="35" t="e">
        <f>IF(ISBLANK(D85),0,VLOOKUP(D85,LUTs!$A$6:$B$8,2))</f>
        <v>#N/A</v>
      </c>
      <c r="L85" s="35" t="e">
        <f>IF(ISBLANK(E85),0,VLOOKUP(E85,LUTs!$A$6:$B$8,2))</f>
        <v>#N/A</v>
      </c>
      <c r="M85" s="35" t="e">
        <f>IF(ISBLANK(F85),0,VLOOKUP(F85,LUTs!$A$6:$B$8,2))</f>
        <v>#N/A</v>
      </c>
      <c r="N85" s="35" t="e">
        <f>IF(ISBLANK(G85),0,VLOOKUP(G85,LUTs!$A$6:$B$8,2))</f>
        <v>#N/A</v>
      </c>
    </row>
    <row r="86" spans="1:14" ht="15.75" customHeight="1">
      <c r="A86" s="34" t="str">
        <f>IF(ISBLANK(Responses!A86), "", Responses!A86)</f>
        <v/>
      </c>
      <c r="B86" s="34" t="str">
        <f>IF(ISBLANK(Responses!B86), "", Responses!B86)</f>
        <v/>
      </c>
      <c r="C86" s="34" t="str">
        <f>IF(ISBLANK(Responses!AQ86), "", Responses!AQ86)</f>
        <v/>
      </c>
      <c r="D86" s="34" t="str">
        <f>IF(ISBLANK(Responses!AR86), "", Responses!AR86)</f>
        <v/>
      </c>
      <c r="E86" s="34" t="str">
        <f>IF(ISBLANK(Responses!AS86), "", Responses!AS86)</f>
        <v/>
      </c>
      <c r="F86" s="34" t="str">
        <f>IF(ISBLANK(Responses!AT86), "", Responses!AT86)</f>
        <v/>
      </c>
      <c r="G86" s="34" t="str">
        <f>IF(ISBLANK(Responses!AU86), "", Responses!AU86)</f>
        <v/>
      </c>
      <c r="H86" s="43" t="e">
        <f t="shared" si="0"/>
        <v>#N/A</v>
      </c>
      <c r="I86" s="35" t="e">
        <f t="shared" si="1"/>
        <v>#N/A</v>
      </c>
      <c r="J86" s="35" t="e">
        <f>IF(ISBLANK(C86),0,VLOOKUP(C86,LUTs!$A$6:$B$8,2))</f>
        <v>#N/A</v>
      </c>
      <c r="K86" s="35" t="e">
        <f>IF(ISBLANK(D86),0,VLOOKUP(D86,LUTs!$A$6:$B$8,2))</f>
        <v>#N/A</v>
      </c>
      <c r="L86" s="35" t="e">
        <f>IF(ISBLANK(E86),0,VLOOKUP(E86,LUTs!$A$6:$B$8,2))</f>
        <v>#N/A</v>
      </c>
      <c r="M86" s="35" t="e">
        <f>IF(ISBLANK(F86),0,VLOOKUP(F86,LUTs!$A$6:$B$8,2))</f>
        <v>#N/A</v>
      </c>
      <c r="N86" s="35" t="e">
        <f>IF(ISBLANK(G86),0,VLOOKUP(G86,LUTs!$A$6:$B$8,2))</f>
        <v>#N/A</v>
      </c>
    </row>
    <row r="87" spans="1:14" ht="15.75" customHeight="1">
      <c r="A87" s="34" t="str">
        <f>IF(ISBLANK(Responses!A87), "", Responses!A87)</f>
        <v/>
      </c>
      <c r="B87" s="34" t="str">
        <f>IF(ISBLANK(Responses!B87), "", Responses!B87)</f>
        <v/>
      </c>
      <c r="C87" s="34" t="str">
        <f>IF(ISBLANK(Responses!AQ87), "", Responses!AQ87)</f>
        <v/>
      </c>
      <c r="D87" s="34" t="str">
        <f>IF(ISBLANK(Responses!AR87), "", Responses!AR87)</f>
        <v/>
      </c>
      <c r="E87" s="34" t="str">
        <f>IF(ISBLANK(Responses!AS87), "", Responses!AS87)</f>
        <v/>
      </c>
      <c r="F87" s="34" t="str">
        <f>IF(ISBLANK(Responses!AT87), "", Responses!AT87)</f>
        <v/>
      </c>
      <c r="G87" s="34" t="str">
        <f>IF(ISBLANK(Responses!AU87), "", Responses!AU87)</f>
        <v/>
      </c>
      <c r="H87" s="43" t="e">
        <f t="shared" si="0"/>
        <v>#N/A</v>
      </c>
      <c r="I87" s="35" t="e">
        <f t="shared" si="1"/>
        <v>#N/A</v>
      </c>
      <c r="J87" s="35" t="e">
        <f>IF(ISBLANK(C87),0,VLOOKUP(C87,LUTs!$A$6:$B$8,2))</f>
        <v>#N/A</v>
      </c>
      <c r="K87" s="35" t="e">
        <f>IF(ISBLANK(D87),0,VLOOKUP(D87,LUTs!$A$6:$B$8,2))</f>
        <v>#N/A</v>
      </c>
      <c r="L87" s="35" t="e">
        <f>IF(ISBLANK(E87),0,VLOOKUP(E87,LUTs!$A$6:$B$8,2))</f>
        <v>#N/A</v>
      </c>
      <c r="M87" s="35" t="e">
        <f>IF(ISBLANK(F87),0,VLOOKUP(F87,LUTs!$A$6:$B$8,2))</f>
        <v>#N/A</v>
      </c>
      <c r="N87" s="35" t="e">
        <f>IF(ISBLANK(G87),0,VLOOKUP(G87,LUTs!$A$6:$B$8,2))</f>
        <v>#N/A</v>
      </c>
    </row>
    <row r="88" spans="1:14" ht="15.75" customHeight="1">
      <c r="A88" s="34" t="str">
        <f>IF(ISBLANK(Responses!A88), "", Responses!A88)</f>
        <v/>
      </c>
      <c r="B88" s="34" t="str">
        <f>IF(ISBLANK(Responses!B88), "", Responses!B88)</f>
        <v/>
      </c>
      <c r="C88" s="34" t="str">
        <f>IF(ISBLANK(Responses!AQ88), "", Responses!AQ88)</f>
        <v/>
      </c>
      <c r="D88" s="34" t="str">
        <f>IF(ISBLANK(Responses!AR88), "", Responses!AR88)</f>
        <v/>
      </c>
      <c r="E88" s="34" t="str">
        <f>IF(ISBLANK(Responses!AS88), "", Responses!AS88)</f>
        <v/>
      </c>
      <c r="F88" s="34" t="str">
        <f>IF(ISBLANK(Responses!AT88), "", Responses!AT88)</f>
        <v/>
      </c>
      <c r="G88" s="34" t="str">
        <f>IF(ISBLANK(Responses!AU88), "", Responses!AU88)</f>
        <v/>
      </c>
      <c r="H88" s="43" t="e">
        <f t="shared" si="0"/>
        <v>#N/A</v>
      </c>
      <c r="I88" s="35" t="e">
        <f t="shared" si="1"/>
        <v>#N/A</v>
      </c>
      <c r="J88" s="35" t="e">
        <f>IF(ISBLANK(C88),0,VLOOKUP(C88,LUTs!$A$6:$B$8,2))</f>
        <v>#N/A</v>
      </c>
      <c r="K88" s="35" t="e">
        <f>IF(ISBLANK(D88),0,VLOOKUP(D88,LUTs!$A$6:$B$8,2))</f>
        <v>#N/A</v>
      </c>
      <c r="L88" s="35" t="e">
        <f>IF(ISBLANK(E88),0,VLOOKUP(E88,LUTs!$A$6:$B$8,2))</f>
        <v>#N/A</v>
      </c>
      <c r="M88" s="35" t="e">
        <f>IF(ISBLANK(F88),0,VLOOKUP(F88,LUTs!$A$6:$B$8,2))</f>
        <v>#N/A</v>
      </c>
      <c r="N88" s="35" t="e">
        <f>IF(ISBLANK(G88),0,VLOOKUP(G88,LUTs!$A$6:$B$8,2))</f>
        <v>#N/A</v>
      </c>
    </row>
    <row r="89" spans="1:14" ht="15.75" customHeight="1">
      <c r="A89" s="34" t="str">
        <f>IF(ISBLANK(Responses!A89), "", Responses!A89)</f>
        <v/>
      </c>
      <c r="B89" s="34" t="str">
        <f>IF(ISBLANK(Responses!B89), "", Responses!B89)</f>
        <v/>
      </c>
      <c r="C89" s="34" t="str">
        <f>IF(ISBLANK(Responses!AQ89), "", Responses!AQ89)</f>
        <v/>
      </c>
      <c r="D89" s="34" t="str">
        <f>IF(ISBLANK(Responses!AR89), "", Responses!AR89)</f>
        <v/>
      </c>
      <c r="E89" s="34" t="str">
        <f>IF(ISBLANK(Responses!AS89), "", Responses!AS89)</f>
        <v/>
      </c>
      <c r="F89" s="34" t="str">
        <f>IF(ISBLANK(Responses!AT89), "", Responses!AT89)</f>
        <v/>
      </c>
      <c r="G89" s="34" t="str">
        <f>IF(ISBLANK(Responses!AU89), "", Responses!AU89)</f>
        <v/>
      </c>
      <c r="H89" s="43" t="e">
        <f t="shared" si="0"/>
        <v>#N/A</v>
      </c>
      <c r="I89" s="35" t="e">
        <f t="shared" si="1"/>
        <v>#N/A</v>
      </c>
      <c r="J89" s="35" t="e">
        <f>IF(ISBLANK(C89),0,VLOOKUP(C89,LUTs!$A$6:$B$8,2))</f>
        <v>#N/A</v>
      </c>
      <c r="K89" s="35" t="e">
        <f>IF(ISBLANK(D89),0,VLOOKUP(D89,LUTs!$A$6:$B$8,2))</f>
        <v>#N/A</v>
      </c>
      <c r="L89" s="35" t="e">
        <f>IF(ISBLANK(E89),0,VLOOKUP(E89,LUTs!$A$6:$B$8,2))</f>
        <v>#N/A</v>
      </c>
      <c r="M89" s="35" t="e">
        <f>IF(ISBLANK(F89),0,VLOOKUP(F89,LUTs!$A$6:$B$8,2))</f>
        <v>#N/A</v>
      </c>
      <c r="N89" s="35" t="e">
        <f>IF(ISBLANK(G89),0,VLOOKUP(G89,LUTs!$A$6:$B$8,2))</f>
        <v>#N/A</v>
      </c>
    </row>
    <row r="90" spans="1:14" ht="15.75" customHeight="1">
      <c r="A90" s="34" t="str">
        <f>IF(ISBLANK(Responses!A90), "", Responses!A90)</f>
        <v/>
      </c>
      <c r="B90" s="34" t="str">
        <f>IF(ISBLANK(Responses!B90), "", Responses!B90)</f>
        <v/>
      </c>
      <c r="C90" s="34" t="str">
        <f>IF(ISBLANK(Responses!AQ90), "", Responses!AQ90)</f>
        <v/>
      </c>
      <c r="D90" s="34" t="str">
        <f>IF(ISBLANK(Responses!AR90), "", Responses!AR90)</f>
        <v/>
      </c>
      <c r="E90" s="34" t="str">
        <f>IF(ISBLANK(Responses!AS90), "", Responses!AS90)</f>
        <v/>
      </c>
      <c r="F90" s="34" t="str">
        <f>IF(ISBLANK(Responses!AT90), "", Responses!AT90)</f>
        <v/>
      </c>
      <c r="G90" s="34" t="str">
        <f>IF(ISBLANK(Responses!AU90), "", Responses!AU90)</f>
        <v/>
      </c>
      <c r="H90" s="43" t="e">
        <f t="shared" si="0"/>
        <v>#N/A</v>
      </c>
      <c r="I90" s="35" t="e">
        <f t="shared" si="1"/>
        <v>#N/A</v>
      </c>
      <c r="J90" s="35" t="e">
        <f>IF(ISBLANK(C90),0,VLOOKUP(C90,LUTs!$A$6:$B$8,2))</f>
        <v>#N/A</v>
      </c>
      <c r="K90" s="35" t="e">
        <f>IF(ISBLANK(D90),0,VLOOKUP(D90,LUTs!$A$6:$B$8,2))</f>
        <v>#N/A</v>
      </c>
      <c r="L90" s="35" t="e">
        <f>IF(ISBLANK(E90),0,VLOOKUP(E90,LUTs!$A$6:$B$8,2))</f>
        <v>#N/A</v>
      </c>
      <c r="M90" s="35" t="e">
        <f>IF(ISBLANK(F90),0,VLOOKUP(F90,LUTs!$A$6:$B$8,2))</f>
        <v>#N/A</v>
      </c>
      <c r="N90" s="35" t="e">
        <f>IF(ISBLANK(G90),0,VLOOKUP(G90,LUTs!$A$6:$B$8,2))</f>
        <v>#N/A</v>
      </c>
    </row>
    <row r="91" spans="1:14" ht="15.75" customHeight="1">
      <c r="A91" s="34" t="str">
        <f>IF(ISBLANK(Responses!A91), "", Responses!A91)</f>
        <v/>
      </c>
      <c r="B91" s="34" t="str">
        <f>IF(ISBLANK(Responses!B91), "", Responses!B91)</f>
        <v/>
      </c>
      <c r="C91" s="34" t="str">
        <f>IF(ISBLANK(Responses!AQ91), "", Responses!AQ91)</f>
        <v/>
      </c>
      <c r="D91" s="34" t="str">
        <f>IF(ISBLANK(Responses!AR91), "", Responses!AR91)</f>
        <v/>
      </c>
      <c r="E91" s="34" t="str">
        <f>IF(ISBLANK(Responses!AS91), "", Responses!AS91)</f>
        <v/>
      </c>
      <c r="F91" s="34" t="str">
        <f>IF(ISBLANK(Responses!AT91), "", Responses!AT91)</f>
        <v/>
      </c>
      <c r="G91" s="34" t="str">
        <f>IF(ISBLANK(Responses!AU91), "", Responses!AU91)</f>
        <v/>
      </c>
      <c r="H91" s="43" t="e">
        <f t="shared" si="0"/>
        <v>#N/A</v>
      </c>
      <c r="I91" s="35" t="e">
        <f t="shared" si="1"/>
        <v>#N/A</v>
      </c>
      <c r="J91" s="35" t="e">
        <f>IF(ISBLANK(C91),0,VLOOKUP(C91,LUTs!$A$6:$B$8,2))</f>
        <v>#N/A</v>
      </c>
      <c r="K91" s="35" t="e">
        <f>IF(ISBLANK(D91),0,VLOOKUP(D91,LUTs!$A$6:$B$8,2))</f>
        <v>#N/A</v>
      </c>
      <c r="L91" s="35" t="e">
        <f>IF(ISBLANK(E91),0,VLOOKUP(E91,LUTs!$A$6:$B$8,2))</f>
        <v>#N/A</v>
      </c>
      <c r="M91" s="35" t="e">
        <f>IF(ISBLANK(F91),0,VLOOKUP(F91,LUTs!$A$6:$B$8,2))</f>
        <v>#N/A</v>
      </c>
      <c r="N91" s="35" t="e">
        <f>IF(ISBLANK(G91),0,VLOOKUP(G91,LUTs!$A$6:$B$8,2))</f>
        <v>#N/A</v>
      </c>
    </row>
    <row r="92" spans="1:14" ht="15.75" customHeight="1">
      <c r="A92" s="34" t="str">
        <f>IF(ISBLANK(Responses!A92), "", Responses!A92)</f>
        <v/>
      </c>
      <c r="B92" s="34" t="str">
        <f>IF(ISBLANK(Responses!B92), "", Responses!B92)</f>
        <v/>
      </c>
      <c r="C92" s="34" t="str">
        <f>IF(ISBLANK(Responses!AQ92), "", Responses!AQ92)</f>
        <v/>
      </c>
      <c r="D92" s="34" t="str">
        <f>IF(ISBLANK(Responses!AR92), "", Responses!AR92)</f>
        <v/>
      </c>
      <c r="E92" s="34" t="str">
        <f>IF(ISBLANK(Responses!AS92), "", Responses!AS92)</f>
        <v/>
      </c>
      <c r="F92" s="34" t="str">
        <f>IF(ISBLANK(Responses!AT92), "", Responses!AT92)</f>
        <v/>
      </c>
      <c r="G92" s="34" t="str">
        <f>IF(ISBLANK(Responses!AU92), "", Responses!AU92)</f>
        <v/>
      </c>
      <c r="H92" s="43" t="e">
        <f t="shared" si="0"/>
        <v>#N/A</v>
      </c>
      <c r="I92" s="35" t="e">
        <f t="shared" si="1"/>
        <v>#N/A</v>
      </c>
      <c r="J92" s="35" t="e">
        <f>IF(ISBLANK(C92),0,VLOOKUP(C92,LUTs!$A$6:$B$8,2))</f>
        <v>#N/A</v>
      </c>
      <c r="K92" s="35" t="e">
        <f>IF(ISBLANK(D92),0,VLOOKUP(D92,LUTs!$A$6:$B$8,2))</f>
        <v>#N/A</v>
      </c>
      <c r="L92" s="35" t="e">
        <f>IF(ISBLANK(E92),0,VLOOKUP(E92,LUTs!$A$6:$B$8,2))</f>
        <v>#N/A</v>
      </c>
      <c r="M92" s="35" t="e">
        <f>IF(ISBLANK(F92),0,VLOOKUP(F92,LUTs!$A$6:$B$8,2))</f>
        <v>#N/A</v>
      </c>
      <c r="N92" s="35" t="e">
        <f>IF(ISBLANK(G92),0,VLOOKUP(G92,LUTs!$A$6:$B$8,2))</f>
        <v>#N/A</v>
      </c>
    </row>
    <row r="93" spans="1:14" ht="15.75" customHeight="1">
      <c r="A93" s="34" t="str">
        <f>IF(ISBLANK(Responses!A93), "", Responses!A93)</f>
        <v/>
      </c>
      <c r="B93" s="34" t="str">
        <f>IF(ISBLANK(Responses!B93), "", Responses!B93)</f>
        <v/>
      </c>
      <c r="C93" s="34" t="str">
        <f>IF(ISBLANK(Responses!AQ93), "", Responses!AQ93)</f>
        <v/>
      </c>
      <c r="D93" s="34" t="str">
        <f>IF(ISBLANK(Responses!AR93), "", Responses!AR93)</f>
        <v/>
      </c>
      <c r="E93" s="34" t="str">
        <f>IF(ISBLANK(Responses!AS93), "", Responses!AS93)</f>
        <v/>
      </c>
      <c r="F93" s="34" t="str">
        <f>IF(ISBLANK(Responses!AT93), "", Responses!AT93)</f>
        <v/>
      </c>
      <c r="G93" s="34" t="str">
        <f>IF(ISBLANK(Responses!AU93), "", Responses!AU93)</f>
        <v/>
      </c>
      <c r="H93" s="43" t="e">
        <f t="shared" si="0"/>
        <v>#N/A</v>
      </c>
      <c r="I93" s="35" t="e">
        <f t="shared" si="1"/>
        <v>#N/A</v>
      </c>
      <c r="J93" s="35" t="e">
        <f>IF(ISBLANK(C93),0,VLOOKUP(C93,LUTs!$A$6:$B$8,2))</f>
        <v>#N/A</v>
      </c>
      <c r="K93" s="35" t="e">
        <f>IF(ISBLANK(D93),0,VLOOKUP(D93,LUTs!$A$6:$B$8,2))</f>
        <v>#N/A</v>
      </c>
      <c r="L93" s="35" t="e">
        <f>IF(ISBLANK(E93),0,VLOOKUP(E93,LUTs!$A$6:$B$8,2))</f>
        <v>#N/A</v>
      </c>
      <c r="M93" s="35" t="e">
        <f>IF(ISBLANK(F93),0,VLOOKUP(F93,LUTs!$A$6:$B$8,2))</f>
        <v>#N/A</v>
      </c>
      <c r="N93" s="35" t="e">
        <f>IF(ISBLANK(G93),0,VLOOKUP(G93,LUTs!$A$6:$B$8,2))</f>
        <v>#N/A</v>
      </c>
    </row>
    <row r="94" spans="1:14" ht="15.75" customHeight="1">
      <c r="A94" s="34" t="str">
        <f>IF(ISBLANK(Responses!A94), "", Responses!A94)</f>
        <v/>
      </c>
      <c r="B94" s="34" t="str">
        <f>IF(ISBLANK(Responses!B94), "", Responses!B94)</f>
        <v/>
      </c>
      <c r="C94" s="34" t="str">
        <f>IF(ISBLANK(Responses!AQ94), "", Responses!AQ94)</f>
        <v/>
      </c>
      <c r="D94" s="34" t="str">
        <f>IF(ISBLANK(Responses!AR94), "", Responses!AR94)</f>
        <v/>
      </c>
      <c r="E94" s="34" t="str">
        <f>IF(ISBLANK(Responses!AS94), "", Responses!AS94)</f>
        <v/>
      </c>
      <c r="F94" s="34" t="str">
        <f>IF(ISBLANK(Responses!AT94), "", Responses!AT94)</f>
        <v/>
      </c>
      <c r="G94" s="34" t="str">
        <f>IF(ISBLANK(Responses!AU94), "", Responses!AU94)</f>
        <v/>
      </c>
      <c r="H94" s="43" t="e">
        <f t="shared" si="0"/>
        <v>#N/A</v>
      </c>
      <c r="I94" s="35" t="e">
        <f t="shared" si="1"/>
        <v>#N/A</v>
      </c>
      <c r="J94" s="35" t="e">
        <f>IF(ISBLANK(C94),0,VLOOKUP(C94,LUTs!$A$6:$B$8,2))</f>
        <v>#N/A</v>
      </c>
      <c r="K94" s="35" t="e">
        <f>IF(ISBLANK(D94),0,VLOOKUP(D94,LUTs!$A$6:$B$8,2))</f>
        <v>#N/A</v>
      </c>
      <c r="L94" s="35" t="e">
        <f>IF(ISBLANK(E94),0,VLOOKUP(E94,LUTs!$A$6:$B$8,2))</f>
        <v>#N/A</v>
      </c>
      <c r="M94" s="35" t="e">
        <f>IF(ISBLANK(F94),0,VLOOKUP(F94,LUTs!$A$6:$B$8,2))</f>
        <v>#N/A</v>
      </c>
      <c r="N94" s="35" t="e">
        <f>IF(ISBLANK(G94),0,VLOOKUP(G94,LUTs!$A$6:$B$8,2))</f>
        <v>#N/A</v>
      </c>
    </row>
    <row r="95" spans="1:14" ht="15.75" customHeight="1">
      <c r="A95" s="34" t="str">
        <f>IF(ISBLANK(Responses!A95), "", Responses!A95)</f>
        <v/>
      </c>
      <c r="B95" s="34" t="str">
        <f>IF(ISBLANK(Responses!B95), "", Responses!B95)</f>
        <v/>
      </c>
      <c r="C95" s="34" t="str">
        <f>IF(ISBLANK(Responses!AQ95), "", Responses!AQ95)</f>
        <v/>
      </c>
      <c r="D95" s="34" t="str">
        <f>IF(ISBLANK(Responses!AR95), "", Responses!AR95)</f>
        <v/>
      </c>
      <c r="E95" s="34" t="str">
        <f>IF(ISBLANK(Responses!AS95), "", Responses!AS95)</f>
        <v/>
      </c>
      <c r="F95" s="34" t="str">
        <f>IF(ISBLANK(Responses!AT95), "", Responses!AT95)</f>
        <v/>
      </c>
      <c r="G95" s="34" t="str">
        <f>IF(ISBLANK(Responses!AU95), "", Responses!AU95)</f>
        <v/>
      </c>
      <c r="H95" s="43" t="e">
        <f t="shared" si="0"/>
        <v>#N/A</v>
      </c>
      <c r="I95" s="35" t="e">
        <f t="shared" si="1"/>
        <v>#N/A</v>
      </c>
      <c r="J95" s="35" t="e">
        <f>IF(ISBLANK(C95),0,VLOOKUP(C95,LUTs!$A$6:$B$8,2))</f>
        <v>#N/A</v>
      </c>
      <c r="K95" s="35" t="e">
        <f>IF(ISBLANK(D95),0,VLOOKUP(D95,LUTs!$A$6:$B$8,2))</f>
        <v>#N/A</v>
      </c>
      <c r="L95" s="35" t="e">
        <f>IF(ISBLANK(E95),0,VLOOKUP(E95,LUTs!$A$6:$B$8,2))</f>
        <v>#N/A</v>
      </c>
      <c r="M95" s="35" t="e">
        <f>IF(ISBLANK(F95),0,VLOOKUP(F95,LUTs!$A$6:$B$8,2))</f>
        <v>#N/A</v>
      </c>
      <c r="N95" s="35" t="e">
        <f>IF(ISBLANK(G95),0,VLOOKUP(G95,LUTs!$A$6:$B$8,2))</f>
        <v>#N/A</v>
      </c>
    </row>
    <row r="96" spans="1:14" ht="15.75" customHeight="1">
      <c r="A96" s="34" t="str">
        <f>IF(ISBLANK(Responses!A96), "", Responses!A96)</f>
        <v/>
      </c>
      <c r="B96" s="34" t="str">
        <f>IF(ISBLANK(Responses!B96), "", Responses!B96)</f>
        <v/>
      </c>
      <c r="C96" s="34" t="str">
        <f>IF(ISBLANK(Responses!AQ96), "", Responses!AQ96)</f>
        <v/>
      </c>
      <c r="D96" s="34" t="str">
        <f>IF(ISBLANK(Responses!AR96), "", Responses!AR96)</f>
        <v/>
      </c>
      <c r="E96" s="34" t="str">
        <f>IF(ISBLANK(Responses!AS96), "", Responses!AS96)</f>
        <v/>
      </c>
      <c r="F96" s="34" t="str">
        <f>IF(ISBLANK(Responses!AT96), "", Responses!AT96)</f>
        <v/>
      </c>
      <c r="G96" s="34" t="str">
        <f>IF(ISBLANK(Responses!AU96), "", Responses!AU96)</f>
        <v/>
      </c>
      <c r="H96" s="43" t="e">
        <f t="shared" si="0"/>
        <v>#N/A</v>
      </c>
      <c r="I96" s="35" t="e">
        <f t="shared" si="1"/>
        <v>#N/A</v>
      </c>
      <c r="J96" s="35" t="e">
        <f>IF(ISBLANK(C96),0,VLOOKUP(C96,LUTs!$A$6:$B$8,2))</f>
        <v>#N/A</v>
      </c>
      <c r="K96" s="35" t="e">
        <f>IF(ISBLANK(D96),0,VLOOKUP(D96,LUTs!$A$6:$B$8,2))</f>
        <v>#N/A</v>
      </c>
      <c r="L96" s="35" t="e">
        <f>IF(ISBLANK(E96),0,VLOOKUP(E96,LUTs!$A$6:$B$8,2))</f>
        <v>#N/A</v>
      </c>
      <c r="M96" s="35" t="e">
        <f>IF(ISBLANK(F96),0,VLOOKUP(F96,LUTs!$A$6:$B$8,2))</f>
        <v>#N/A</v>
      </c>
      <c r="N96" s="35" t="e">
        <f>IF(ISBLANK(G96),0,VLOOKUP(G96,LUTs!$A$6:$B$8,2))</f>
        <v>#N/A</v>
      </c>
    </row>
    <row r="97" spans="1:14" ht="15.75" customHeight="1">
      <c r="A97" s="34" t="str">
        <f>IF(ISBLANK(Responses!A97), "", Responses!A97)</f>
        <v/>
      </c>
      <c r="B97" s="34" t="str">
        <f>IF(ISBLANK(Responses!B97), "", Responses!B97)</f>
        <v/>
      </c>
      <c r="C97" s="34" t="str">
        <f>IF(ISBLANK(Responses!AQ97), "", Responses!AQ97)</f>
        <v/>
      </c>
      <c r="D97" s="34" t="str">
        <f>IF(ISBLANK(Responses!AR97), "", Responses!AR97)</f>
        <v/>
      </c>
      <c r="E97" s="34" t="str">
        <f>IF(ISBLANK(Responses!AS97), "", Responses!AS97)</f>
        <v/>
      </c>
      <c r="F97" s="34" t="str">
        <f>IF(ISBLANK(Responses!AT97), "", Responses!AT97)</f>
        <v/>
      </c>
      <c r="G97" s="34" t="str">
        <f>IF(ISBLANK(Responses!AU97), "", Responses!AU97)</f>
        <v/>
      </c>
      <c r="H97" s="43" t="e">
        <f t="shared" si="0"/>
        <v>#N/A</v>
      </c>
      <c r="I97" s="35" t="e">
        <f t="shared" si="1"/>
        <v>#N/A</v>
      </c>
      <c r="J97" s="35" t="e">
        <f>IF(ISBLANK(C97),0,VLOOKUP(C97,LUTs!$A$6:$B$8,2))</f>
        <v>#N/A</v>
      </c>
      <c r="K97" s="35" t="e">
        <f>IF(ISBLANK(D97),0,VLOOKUP(D97,LUTs!$A$6:$B$8,2))</f>
        <v>#N/A</v>
      </c>
      <c r="L97" s="35" t="e">
        <f>IF(ISBLANK(E97),0,VLOOKUP(E97,LUTs!$A$6:$B$8,2))</f>
        <v>#N/A</v>
      </c>
      <c r="M97" s="35" t="e">
        <f>IF(ISBLANK(F97),0,VLOOKUP(F97,LUTs!$A$6:$B$8,2))</f>
        <v>#N/A</v>
      </c>
      <c r="N97" s="35" t="e">
        <f>IF(ISBLANK(G97),0,VLOOKUP(G97,LUTs!$A$6:$B$8,2))</f>
        <v>#N/A</v>
      </c>
    </row>
    <row r="98" spans="1:14" ht="15.75" customHeight="1">
      <c r="A98" s="34" t="str">
        <f>IF(ISBLANK(Responses!A98), "", Responses!A98)</f>
        <v/>
      </c>
      <c r="B98" s="34" t="str">
        <f>IF(ISBLANK(Responses!B98), "", Responses!B98)</f>
        <v/>
      </c>
      <c r="C98" s="34" t="str">
        <f>IF(ISBLANK(Responses!AQ98), "", Responses!AQ98)</f>
        <v/>
      </c>
      <c r="D98" s="34" t="str">
        <f>IF(ISBLANK(Responses!AR98), "", Responses!AR98)</f>
        <v/>
      </c>
      <c r="E98" s="34" t="str">
        <f>IF(ISBLANK(Responses!AS98), "", Responses!AS98)</f>
        <v/>
      </c>
      <c r="F98" s="34" t="str">
        <f>IF(ISBLANK(Responses!AT98), "", Responses!AT98)</f>
        <v/>
      </c>
      <c r="G98" s="34" t="str">
        <f>IF(ISBLANK(Responses!AU98), "", Responses!AU98)</f>
        <v/>
      </c>
      <c r="H98" s="43" t="e">
        <f t="shared" si="0"/>
        <v>#N/A</v>
      </c>
      <c r="I98" s="35" t="e">
        <f t="shared" si="1"/>
        <v>#N/A</v>
      </c>
      <c r="J98" s="35" t="e">
        <f>IF(ISBLANK(C98),0,VLOOKUP(C98,LUTs!$A$6:$B$8,2))</f>
        <v>#N/A</v>
      </c>
      <c r="K98" s="35" t="e">
        <f>IF(ISBLANK(D98),0,VLOOKUP(D98,LUTs!$A$6:$B$8,2))</f>
        <v>#N/A</v>
      </c>
      <c r="L98" s="35" t="e">
        <f>IF(ISBLANK(E98),0,VLOOKUP(E98,LUTs!$A$6:$B$8,2))</f>
        <v>#N/A</v>
      </c>
      <c r="M98" s="35" t="e">
        <f>IF(ISBLANK(F98),0,VLOOKUP(F98,LUTs!$A$6:$B$8,2))</f>
        <v>#N/A</v>
      </c>
      <c r="N98" s="35" t="e">
        <f>IF(ISBLANK(G98),0,VLOOKUP(G98,LUTs!$A$6:$B$8,2))</f>
        <v>#N/A</v>
      </c>
    </row>
    <row r="99" spans="1:14" ht="15.75" customHeight="1">
      <c r="A99" s="34" t="str">
        <f>IF(ISBLANK(Responses!A99), "", Responses!A99)</f>
        <v/>
      </c>
      <c r="B99" s="34" t="str">
        <f>IF(ISBLANK(Responses!B99), "", Responses!B99)</f>
        <v/>
      </c>
      <c r="C99" s="34" t="str">
        <f>IF(ISBLANK(Responses!AQ99), "", Responses!AQ99)</f>
        <v/>
      </c>
      <c r="D99" s="34" t="str">
        <f>IF(ISBLANK(Responses!AR99), "", Responses!AR99)</f>
        <v/>
      </c>
      <c r="E99" s="34" t="str">
        <f>IF(ISBLANK(Responses!AS99), "", Responses!AS99)</f>
        <v/>
      </c>
      <c r="F99" s="34" t="str">
        <f>IF(ISBLANK(Responses!AT99), "", Responses!AT99)</f>
        <v/>
      </c>
      <c r="G99" s="34" t="str">
        <f>IF(ISBLANK(Responses!AU99), "", Responses!AU99)</f>
        <v/>
      </c>
      <c r="H99" s="43" t="e">
        <f t="shared" si="0"/>
        <v>#N/A</v>
      </c>
      <c r="I99" s="35" t="e">
        <f t="shared" si="1"/>
        <v>#N/A</v>
      </c>
      <c r="J99" s="35" t="e">
        <f>IF(ISBLANK(C99),0,VLOOKUP(C99,LUTs!$A$6:$B$8,2))</f>
        <v>#N/A</v>
      </c>
      <c r="K99" s="35" t="e">
        <f>IF(ISBLANK(D99),0,VLOOKUP(D99,LUTs!$A$6:$B$8,2))</f>
        <v>#N/A</v>
      </c>
      <c r="L99" s="35" t="e">
        <f>IF(ISBLANK(E99),0,VLOOKUP(E99,LUTs!$A$6:$B$8,2))</f>
        <v>#N/A</v>
      </c>
      <c r="M99" s="35" t="e">
        <f>IF(ISBLANK(F99),0,VLOOKUP(F99,LUTs!$A$6:$B$8,2))</f>
        <v>#N/A</v>
      </c>
      <c r="N99" s="35" t="e">
        <f>IF(ISBLANK(G99),0,VLOOKUP(G99,LUTs!$A$6:$B$8,2))</f>
        <v>#N/A</v>
      </c>
    </row>
    <row r="100" spans="1:14" ht="15.75" customHeight="1">
      <c r="A100" s="34" t="str">
        <f>IF(ISBLANK(Responses!A100), "", Responses!A100)</f>
        <v/>
      </c>
      <c r="B100" s="34" t="str">
        <f>IF(ISBLANK(Responses!B100), "", Responses!B100)</f>
        <v/>
      </c>
      <c r="C100" s="34" t="str">
        <f>IF(ISBLANK(Responses!AQ100), "", Responses!AQ100)</f>
        <v/>
      </c>
      <c r="D100" s="34" t="str">
        <f>IF(ISBLANK(Responses!AR100), "", Responses!AR100)</f>
        <v/>
      </c>
      <c r="E100" s="34" t="str">
        <f>IF(ISBLANK(Responses!AS100), "", Responses!AS100)</f>
        <v/>
      </c>
      <c r="F100" s="34" t="str">
        <f>IF(ISBLANK(Responses!AT100), "", Responses!AT100)</f>
        <v/>
      </c>
      <c r="G100" s="34" t="str">
        <f>IF(ISBLANK(Responses!AU100), "", Responses!AU100)</f>
        <v/>
      </c>
      <c r="H100" s="43" t="e">
        <f t="shared" si="0"/>
        <v>#N/A</v>
      </c>
      <c r="I100" s="35" t="e">
        <f t="shared" si="1"/>
        <v>#N/A</v>
      </c>
      <c r="J100" s="35" t="e">
        <f>IF(ISBLANK(C100),0,VLOOKUP(C100,LUTs!$A$6:$B$8,2))</f>
        <v>#N/A</v>
      </c>
      <c r="K100" s="35" t="e">
        <f>IF(ISBLANK(D100),0,VLOOKUP(D100,LUTs!$A$6:$B$8,2))</f>
        <v>#N/A</v>
      </c>
      <c r="L100" s="35" t="e">
        <f>IF(ISBLANK(E100),0,VLOOKUP(E100,LUTs!$A$6:$B$8,2))</f>
        <v>#N/A</v>
      </c>
      <c r="M100" s="35" t="e">
        <f>IF(ISBLANK(F100),0,VLOOKUP(F100,LUTs!$A$6:$B$8,2))</f>
        <v>#N/A</v>
      </c>
      <c r="N100" s="35" t="e">
        <f>IF(ISBLANK(G100),0,VLOOKUP(G100,LUTs!$A$6:$B$8,2))</f>
        <v>#N/A</v>
      </c>
    </row>
    <row r="101" spans="1:14" ht="15.75" customHeight="1">
      <c r="A101" s="34" t="str">
        <f>IF(ISBLANK(Responses!A101), "", Responses!A101)</f>
        <v/>
      </c>
      <c r="B101" s="34" t="str">
        <f>IF(ISBLANK(Responses!B101), "", Responses!B101)</f>
        <v/>
      </c>
      <c r="C101" s="34" t="str">
        <f>IF(ISBLANK(Responses!AQ101), "", Responses!AQ101)</f>
        <v/>
      </c>
      <c r="D101" s="34" t="str">
        <f>IF(ISBLANK(Responses!AR101), "", Responses!AR101)</f>
        <v/>
      </c>
      <c r="E101" s="34" t="str">
        <f>IF(ISBLANK(Responses!AS101), "", Responses!AS101)</f>
        <v/>
      </c>
      <c r="F101" s="34" t="str">
        <f>IF(ISBLANK(Responses!AT101), "", Responses!AT101)</f>
        <v/>
      </c>
      <c r="G101" s="34" t="str">
        <f>IF(ISBLANK(Responses!AU101), "", Responses!AU101)</f>
        <v/>
      </c>
      <c r="H101" s="43" t="e">
        <f t="shared" si="0"/>
        <v>#N/A</v>
      </c>
      <c r="I101" s="35" t="e">
        <f t="shared" si="1"/>
        <v>#N/A</v>
      </c>
      <c r="J101" s="35" t="e">
        <f>IF(ISBLANK(C101),0,VLOOKUP(C101,LUTs!$A$6:$B$8,2))</f>
        <v>#N/A</v>
      </c>
      <c r="K101" s="35" t="e">
        <f>IF(ISBLANK(D101),0,VLOOKUP(D101,LUTs!$A$6:$B$8,2))</f>
        <v>#N/A</v>
      </c>
      <c r="L101" s="35" t="e">
        <f>IF(ISBLANK(E101),0,VLOOKUP(E101,LUTs!$A$6:$B$8,2))</f>
        <v>#N/A</v>
      </c>
      <c r="M101" s="35" t="e">
        <f>IF(ISBLANK(F101),0,VLOOKUP(F101,LUTs!$A$6:$B$8,2))</f>
        <v>#N/A</v>
      </c>
      <c r="N101" s="35" t="e">
        <f>IF(ISBLANK(G101),0,VLOOKUP(G101,LUTs!$A$6:$B$8,2))</f>
        <v>#N/A</v>
      </c>
    </row>
    <row r="102" spans="1:14" ht="15.75" customHeight="1">
      <c r="A102" s="34" t="str">
        <f>IF(ISBLANK(Responses!A102), "", Responses!A102)</f>
        <v/>
      </c>
      <c r="B102" s="34" t="str">
        <f>IF(ISBLANK(Responses!B102), "", Responses!B102)</f>
        <v/>
      </c>
      <c r="C102" s="34" t="str">
        <f>IF(ISBLANK(Responses!AQ102), "", Responses!AQ102)</f>
        <v/>
      </c>
      <c r="D102" s="34" t="str">
        <f>IF(ISBLANK(Responses!AR102), "", Responses!AR102)</f>
        <v/>
      </c>
      <c r="E102" s="34" t="str">
        <f>IF(ISBLANK(Responses!AS102), "", Responses!AS102)</f>
        <v/>
      </c>
      <c r="F102" s="34" t="str">
        <f>IF(ISBLANK(Responses!AT102), "", Responses!AT102)</f>
        <v/>
      </c>
      <c r="G102" s="34" t="str">
        <f>IF(ISBLANK(Responses!AU102), "", Responses!AU102)</f>
        <v/>
      </c>
      <c r="H102" s="43" t="e">
        <f t="shared" si="0"/>
        <v>#N/A</v>
      </c>
      <c r="I102" s="35" t="e">
        <f t="shared" si="1"/>
        <v>#N/A</v>
      </c>
      <c r="J102" s="35" t="e">
        <f>IF(ISBLANK(C102),0,VLOOKUP(C102,LUTs!$A$6:$B$8,2))</f>
        <v>#N/A</v>
      </c>
      <c r="K102" s="35" t="e">
        <f>IF(ISBLANK(D102),0,VLOOKUP(D102,LUTs!$A$6:$B$8,2))</f>
        <v>#N/A</v>
      </c>
      <c r="L102" s="35" t="e">
        <f>IF(ISBLANK(E102),0,VLOOKUP(E102,LUTs!$A$6:$B$8,2))</f>
        <v>#N/A</v>
      </c>
      <c r="M102" s="35" t="e">
        <f>IF(ISBLANK(F102),0,VLOOKUP(F102,LUTs!$A$6:$B$8,2))</f>
        <v>#N/A</v>
      </c>
      <c r="N102" s="35" t="e">
        <f>IF(ISBLANK(G102),0,VLOOKUP(G102,LUTs!$A$6:$B$8,2))</f>
        <v>#N/A</v>
      </c>
    </row>
    <row r="103" spans="1:14" ht="15.75" customHeight="1">
      <c r="A103" s="34" t="str">
        <f>IF(ISBLANK(Responses!A103), "", Responses!A103)</f>
        <v/>
      </c>
      <c r="B103" s="34" t="str">
        <f>IF(ISBLANK(Responses!B103), "", Responses!B103)</f>
        <v/>
      </c>
      <c r="C103" s="34" t="str">
        <f>IF(ISBLANK(Responses!AQ103), "", Responses!AQ103)</f>
        <v/>
      </c>
      <c r="D103" s="34" t="str">
        <f>IF(ISBLANK(Responses!AR103), "", Responses!AR103)</f>
        <v/>
      </c>
      <c r="E103" s="34" t="str">
        <f>IF(ISBLANK(Responses!AS103), "", Responses!AS103)</f>
        <v/>
      </c>
      <c r="F103" s="34" t="str">
        <f>IF(ISBLANK(Responses!AT103), "", Responses!AT103)</f>
        <v/>
      </c>
      <c r="G103" s="34" t="str">
        <f>IF(ISBLANK(Responses!AU103), "", Responses!AU103)</f>
        <v/>
      </c>
      <c r="H103" s="43" t="e">
        <f t="shared" si="0"/>
        <v>#N/A</v>
      </c>
      <c r="I103" s="35" t="e">
        <f t="shared" si="1"/>
        <v>#N/A</v>
      </c>
      <c r="J103" s="35" t="e">
        <f>IF(ISBLANK(C103),0,VLOOKUP(C103,LUTs!$A$6:$B$8,2))</f>
        <v>#N/A</v>
      </c>
      <c r="K103" s="35" t="e">
        <f>IF(ISBLANK(D103),0,VLOOKUP(D103,LUTs!$A$6:$B$8,2))</f>
        <v>#N/A</v>
      </c>
      <c r="L103" s="35" t="e">
        <f>IF(ISBLANK(E103),0,VLOOKUP(E103,LUTs!$A$6:$B$8,2))</f>
        <v>#N/A</v>
      </c>
      <c r="M103" s="35" t="e">
        <f>IF(ISBLANK(F103),0,VLOOKUP(F103,LUTs!$A$6:$B$8,2))</f>
        <v>#N/A</v>
      </c>
      <c r="N103" s="35" t="e">
        <f>IF(ISBLANK(G103),0,VLOOKUP(G103,LUTs!$A$6:$B$8,2))</f>
        <v>#N/A</v>
      </c>
    </row>
    <row r="104" spans="1:14" ht="15.75" customHeight="1">
      <c r="A104" s="34" t="str">
        <f>IF(ISBLANK(Responses!A104), "", Responses!A104)</f>
        <v/>
      </c>
      <c r="B104" s="34" t="str">
        <f>IF(ISBLANK(Responses!B104), "", Responses!B104)</f>
        <v/>
      </c>
      <c r="C104" s="34" t="str">
        <f>IF(ISBLANK(Responses!AQ104), "", Responses!AQ104)</f>
        <v/>
      </c>
      <c r="D104" s="34" t="str">
        <f>IF(ISBLANK(Responses!AR104), "", Responses!AR104)</f>
        <v/>
      </c>
      <c r="E104" s="34" t="str">
        <f>IF(ISBLANK(Responses!AS104), "", Responses!AS104)</f>
        <v/>
      </c>
      <c r="F104" s="34" t="str">
        <f>IF(ISBLANK(Responses!AT104), "", Responses!AT104)</f>
        <v/>
      </c>
      <c r="G104" s="34" t="str">
        <f>IF(ISBLANK(Responses!AU104), "", Responses!AU104)</f>
        <v/>
      </c>
      <c r="H104" s="43" t="e">
        <f t="shared" si="0"/>
        <v>#N/A</v>
      </c>
      <c r="I104" s="35" t="e">
        <f t="shared" si="1"/>
        <v>#N/A</v>
      </c>
      <c r="J104" s="35" t="e">
        <f>IF(ISBLANK(C104),0,VLOOKUP(C104,LUTs!$A$6:$B$8,2))</f>
        <v>#N/A</v>
      </c>
      <c r="K104" s="35" t="e">
        <f>IF(ISBLANK(D104),0,VLOOKUP(D104,LUTs!$A$6:$B$8,2))</f>
        <v>#N/A</v>
      </c>
      <c r="L104" s="35" t="e">
        <f>IF(ISBLANK(E104),0,VLOOKUP(E104,LUTs!$A$6:$B$8,2))</f>
        <v>#N/A</v>
      </c>
      <c r="M104" s="35" t="e">
        <f>IF(ISBLANK(F104),0,VLOOKUP(F104,LUTs!$A$6:$B$8,2))</f>
        <v>#N/A</v>
      </c>
      <c r="N104" s="35" t="e">
        <f>IF(ISBLANK(G104),0,VLOOKUP(G104,LUTs!$A$6:$B$8,2))</f>
        <v>#N/A</v>
      </c>
    </row>
    <row r="105" spans="1:14" ht="15.75" customHeight="1">
      <c r="A105" s="34" t="str">
        <f>IF(ISBLANK(Responses!A105), "", Responses!A105)</f>
        <v/>
      </c>
      <c r="B105" s="34" t="str">
        <f>IF(ISBLANK(Responses!B105), "", Responses!B105)</f>
        <v/>
      </c>
      <c r="C105" s="34" t="str">
        <f>IF(ISBLANK(Responses!AQ105), "", Responses!AQ105)</f>
        <v/>
      </c>
      <c r="D105" s="34" t="str">
        <f>IF(ISBLANK(Responses!AR105), "", Responses!AR105)</f>
        <v/>
      </c>
      <c r="E105" s="34" t="str">
        <f>IF(ISBLANK(Responses!AS105), "", Responses!AS105)</f>
        <v/>
      </c>
      <c r="F105" s="34" t="str">
        <f>IF(ISBLANK(Responses!AT105), "", Responses!AT105)</f>
        <v/>
      </c>
      <c r="G105" s="34" t="str">
        <f>IF(ISBLANK(Responses!AU105), "", Responses!AU105)</f>
        <v/>
      </c>
      <c r="H105" s="43" t="e">
        <f t="shared" si="0"/>
        <v>#N/A</v>
      </c>
      <c r="I105" s="35" t="e">
        <f t="shared" si="1"/>
        <v>#N/A</v>
      </c>
      <c r="J105" s="35" t="e">
        <f>IF(ISBLANK(C105),0,VLOOKUP(C105,LUTs!$A$6:$B$8,2))</f>
        <v>#N/A</v>
      </c>
      <c r="K105" s="35" t="e">
        <f>IF(ISBLANK(D105),0,VLOOKUP(D105,LUTs!$A$6:$B$8,2))</f>
        <v>#N/A</v>
      </c>
      <c r="L105" s="35" t="e">
        <f>IF(ISBLANK(E105),0,VLOOKUP(E105,LUTs!$A$6:$B$8,2))</f>
        <v>#N/A</v>
      </c>
      <c r="M105" s="35" t="e">
        <f>IF(ISBLANK(F105),0,VLOOKUP(F105,LUTs!$A$6:$B$8,2))</f>
        <v>#N/A</v>
      </c>
      <c r="N105" s="35" t="e">
        <f>IF(ISBLANK(G105),0,VLOOKUP(G105,LUTs!$A$6:$B$8,2))</f>
        <v>#N/A</v>
      </c>
    </row>
    <row r="106" spans="1:14" ht="15.75" customHeight="1">
      <c r="A106" s="34" t="str">
        <f>IF(ISBLANK(Responses!A106), "", Responses!A106)</f>
        <v/>
      </c>
      <c r="B106" s="34" t="str">
        <f>IF(ISBLANK(Responses!B106), "", Responses!B106)</f>
        <v/>
      </c>
      <c r="C106" s="34" t="str">
        <f>IF(ISBLANK(Responses!AQ106), "", Responses!AQ106)</f>
        <v/>
      </c>
      <c r="D106" s="34" t="str">
        <f>IF(ISBLANK(Responses!AR106), "", Responses!AR106)</f>
        <v/>
      </c>
      <c r="E106" s="34" t="str">
        <f>IF(ISBLANK(Responses!AS106), "", Responses!AS106)</f>
        <v/>
      </c>
      <c r="F106" s="34" t="str">
        <f>IF(ISBLANK(Responses!AT106), "", Responses!AT106)</f>
        <v/>
      </c>
      <c r="G106" s="34" t="str">
        <f>IF(ISBLANK(Responses!AU106), "", Responses!AU106)</f>
        <v/>
      </c>
      <c r="H106" s="43" t="e">
        <f t="shared" si="0"/>
        <v>#N/A</v>
      </c>
      <c r="I106" s="35" t="e">
        <f t="shared" si="1"/>
        <v>#N/A</v>
      </c>
      <c r="J106" s="35" t="e">
        <f>IF(ISBLANK(C106),0,VLOOKUP(C106,LUTs!$A$6:$B$8,2))</f>
        <v>#N/A</v>
      </c>
      <c r="K106" s="35" t="e">
        <f>IF(ISBLANK(D106),0,VLOOKUP(D106,LUTs!$A$6:$B$8,2))</f>
        <v>#N/A</v>
      </c>
      <c r="L106" s="35" t="e">
        <f>IF(ISBLANK(E106),0,VLOOKUP(E106,LUTs!$A$6:$B$8,2))</f>
        <v>#N/A</v>
      </c>
      <c r="M106" s="35" t="e">
        <f>IF(ISBLANK(F106),0,VLOOKUP(F106,LUTs!$A$6:$B$8,2))</f>
        <v>#N/A</v>
      </c>
      <c r="N106" s="35" t="e">
        <f>IF(ISBLANK(G106),0,VLOOKUP(G106,LUTs!$A$6:$B$8,2))</f>
        <v>#N/A</v>
      </c>
    </row>
    <row r="107" spans="1:14" ht="15.75" customHeight="1">
      <c r="A107" s="34" t="str">
        <f>IF(ISBLANK(Responses!A107), "", Responses!A107)</f>
        <v/>
      </c>
      <c r="B107" s="34" t="str">
        <f>IF(ISBLANK(Responses!B107), "", Responses!B107)</f>
        <v/>
      </c>
      <c r="C107" s="34" t="str">
        <f>IF(ISBLANK(Responses!AQ107), "", Responses!AQ107)</f>
        <v/>
      </c>
      <c r="D107" s="34" t="str">
        <f>IF(ISBLANK(Responses!AR107), "", Responses!AR107)</f>
        <v/>
      </c>
      <c r="E107" s="34" t="str">
        <f>IF(ISBLANK(Responses!AS107), "", Responses!AS107)</f>
        <v/>
      </c>
      <c r="F107" s="34" t="str">
        <f>IF(ISBLANK(Responses!AT107), "", Responses!AT107)</f>
        <v/>
      </c>
      <c r="G107" s="34" t="str">
        <f>IF(ISBLANK(Responses!AU107), "", Responses!AU107)</f>
        <v/>
      </c>
      <c r="H107" s="43" t="e">
        <f t="shared" si="0"/>
        <v>#N/A</v>
      </c>
      <c r="I107" s="35" t="e">
        <f t="shared" si="1"/>
        <v>#N/A</v>
      </c>
      <c r="J107" s="35" t="e">
        <f>IF(ISBLANK(C107),0,VLOOKUP(C107,LUTs!$A$6:$B$8,2))</f>
        <v>#N/A</v>
      </c>
      <c r="K107" s="35" t="e">
        <f>IF(ISBLANK(D107),0,VLOOKUP(D107,LUTs!$A$6:$B$8,2))</f>
        <v>#N/A</v>
      </c>
      <c r="L107" s="35" t="e">
        <f>IF(ISBLANK(E107),0,VLOOKUP(E107,LUTs!$A$6:$B$8,2))</f>
        <v>#N/A</v>
      </c>
      <c r="M107" s="35" t="e">
        <f>IF(ISBLANK(F107),0,VLOOKUP(F107,LUTs!$A$6:$B$8,2))</f>
        <v>#N/A</v>
      </c>
      <c r="N107" s="35" t="e">
        <f>IF(ISBLANK(G107),0,VLOOKUP(G107,LUTs!$A$6:$B$8,2))</f>
        <v>#N/A</v>
      </c>
    </row>
    <row r="108" spans="1:14" ht="15.75" customHeight="1">
      <c r="A108" s="34" t="str">
        <f>IF(ISBLANK(Responses!A108), "", Responses!A108)</f>
        <v/>
      </c>
      <c r="B108" s="34" t="str">
        <f>IF(ISBLANK(Responses!B108), "", Responses!B108)</f>
        <v/>
      </c>
      <c r="C108" s="34" t="str">
        <f>IF(ISBLANK(Responses!AQ108), "", Responses!AQ108)</f>
        <v/>
      </c>
      <c r="D108" s="34" t="str">
        <f>IF(ISBLANK(Responses!AR108), "", Responses!AR108)</f>
        <v/>
      </c>
      <c r="E108" s="34" t="str">
        <f>IF(ISBLANK(Responses!AS108), "", Responses!AS108)</f>
        <v/>
      </c>
      <c r="F108" s="34" t="str">
        <f>IF(ISBLANK(Responses!AT108), "", Responses!AT108)</f>
        <v/>
      </c>
      <c r="G108" s="34" t="str">
        <f>IF(ISBLANK(Responses!AU108), "", Responses!AU108)</f>
        <v/>
      </c>
      <c r="H108" s="43" t="e">
        <f t="shared" si="0"/>
        <v>#N/A</v>
      </c>
      <c r="I108" s="35" t="e">
        <f t="shared" si="1"/>
        <v>#N/A</v>
      </c>
      <c r="J108" s="35" t="e">
        <f>IF(ISBLANK(C108),0,VLOOKUP(C108,LUTs!$A$6:$B$8,2))</f>
        <v>#N/A</v>
      </c>
      <c r="K108" s="35" t="e">
        <f>IF(ISBLANK(D108),0,VLOOKUP(D108,LUTs!$A$6:$B$8,2))</f>
        <v>#N/A</v>
      </c>
      <c r="L108" s="35" t="e">
        <f>IF(ISBLANK(E108),0,VLOOKUP(E108,LUTs!$A$6:$B$8,2))</f>
        <v>#N/A</v>
      </c>
      <c r="M108" s="35" t="e">
        <f>IF(ISBLANK(F108),0,VLOOKUP(F108,LUTs!$A$6:$B$8,2))</f>
        <v>#N/A</v>
      </c>
      <c r="N108" s="35" t="e">
        <f>IF(ISBLANK(G108),0,VLOOKUP(G108,LUTs!$A$6:$B$8,2))</f>
        <v>#N/A</v>
      </c>
    </row>
    <row r="109" spans="1:14" ht="15.75" customHeight="1">
      <c r="A109" s="34" t="str">
        <f>IF(ISBLANK(Responses!A109), "", Responses!A109)</f>
        <v/>
      </c>
      <c r="B109" s="34" t="str">
        <f>IF(ISBLANK(Responses!B109), "", Responses!B109)</f>
        <v/>
      </c>
      <c r="C109" s="34" t="str">
        <f>IF(ISBLANK(Responses!AQ109), "", Responses!AQ109)</f>
        <v/>
      </c>
      <c r="D109" s="34" t="str">
        <f>IF(ISBLANK(Responses!AR109), "", Responses!AR109)</f>
        <v/>
      </c>
      <c r="E109" s="34" t="str">
        <f>IF(ISBLANK(Responses!AS109), "", Responses!AS109)</f>
        <v/>
      </c>
      <c r="F109" s="34" t="str">
        <f>IF(ISBLANK(Responses!AT109), "", Responses!AT109)</f>
        <v/>
      </c>
      <c r="G109" s="34" t="str">
        <f>IF(ISBLANK(Responses!AU109), "", Responses!AU109)</f>
        <v/>
      </c>
      <c r="H109" s="43" t="e">
        <f t="shared" si="0"/>
        <v>#N/A</v>
      </c>
      <c r="I109" s="35" t="e">
        <f t="shared" si="1"/>
        <v>#N/A</v>
      </c>
      <c r="J109" s="35" t="e">
        <f>IF(ISBLANK(C109),0,VLOOKUP(C109,LUTs!$A$6:$B$8,2))</f>
        <v>#N/A</v>
      </c>
      <c r="K109" s="35" t="e">
        <f>IF(ISBLANK(D109),0,VLOOKUP(D109,LUTs!$A$6:$B$8,2))</f>
        <v>#N/A</v>
      </c>
      <c r="L109" s="35" t="e">
        <f>IF(ISBLANK(E109),0,VLOOKUP(E109,LUTs!$A$6:$B$8,2))</f>
        <v>#N/A</v>
      </c>
      <c r="M109" s="35" t="e">
        <f>IF(ISBLANK(F109),0,VLOOKUP(F109,LUTs!$A$6:$B$8,2))</f>
        <v>#N/A</v>
      </c>
      <c r="N109" s="35" t="e">
        <f>IF(ISBLANK(G109),0,VLOOKUP(G109,LUTs!$A$6:$B$8,2))</f>
        <v>#N/A</v>
      </c>
    </row>
    <row r="110" spans="1:14" ht="15.75" customHeight="1">
      <c r="A110" s="34" t="str">
        <f>IF(ISBLANK(Responses!A110), "", Responses!A110)</f>
        <v/>
      </c>
      <c r="B110" s="34" t="str">
        <f>IF(ISBLANK(Responses!B110), "", Responses!B110)</f>
        <v/>
      </c>
      <c r="C110" s="34" t="str">
        <f>IF(ISBLANK(Responses!AQ110), "", Responses!AQ110)</f>
        <v/>
      </c>
      <c r="D110" s="34" t="str">
        <f>IF(ISBLANK(Responses!AR110), "", Responses!AR110)</f>
        <v/>
      </c>
      <c r="E110" s="34" t="str">
        <f>IF(ISBLANK(Responses!AS110), "", Responses!AS110)</f>
        <v/>
      </c>
      <c r="F110" s="34" t="str">
        <f>IF(ISBLANK(Responses!AT110), "", Responses!AT110)</f>
        <v/>
      </c>
      <c r="G110" s="34" t="str">
        <f>IF(ISBLANK(Responses!AU110), "", Responses!AU110)</f>
        <v/>
      </c>
    </row>
    <row r="111" spans="1:14" ht="15.75" customHeight="1">
      <c r="A111" s="34" t="str">
        <f>IF(ISBLANK(Responses!A111), "", Responses!A111)</f>
        <v/>
      </c>
      <c r="B111" s="34" t="str">
        <f>IF(ISBLANK(Responses!B111), "", Responses!B111)</f>
        <v/>
      </c>
      <c r="C111" s="34" t="str">
        <f>IF(ISBLANK(Responses!AQ111), "", Responses!AQ111)</f>
        <v/>
      </c>
      <c r="D111" s="34" t="str">
        <f>IF(ISBLANK(Responses!AR111), "", Responses!AR111)</f>
        <v/>
      </c>
      <c r="E111" s="34" t="str">
        <f>IF(ISBLANK(Responses!AS111), "", Responses!AS111)</f>
        <v/>
      </c>
      <c r="F111" s="34" t="str">
        <f>IF(ISBLANK(Responses!AT111), "", Responses!AT111)</f>
        <v/>
      </c>
      <c r="G111" s="34" t="str">
        <f>IF(ISBLANK(Responses!AU111), "", Responses!AU111)</f>
        <v/>
      </c>
    </row>
    <row r="112" spans="1:14" ht="15.75" customHeight="1">
      <c r="A112" s="34" t="str">
        <f>IF(ISBLANK(Responses!A112), "", Responses!A112)</f>
        <v/>
      </c>
      <c r="B112" s="34" t="str">
        <f>IF(ISBLANK(Responses!B112), "", Responses!B112)</f>
        <v/>
      </c>
      <c r="C112" s="34" t="str">
        <f>IF(ISBLANK(Responses!AQ112), "", Responses!AQ112)</f>
        <v/>
      </c>
      <c r="D112" s="34" t="str">
        <f>IF(ISBLANK(Responses!AR112), "", Responses!AR112)</f>
        <v/>
      </c>
      <c r="E112" s="34" t="str">
        <f>IF(ISBLANK(Responses!AS112), "", Responses!AS112)</f>
        <v/>
      </c>
      <c r="F112" s="34" t="str">
        <f>IF(ISBLANK(Responses!AT112), "", Responses!AT112)</f>
        <v/>
      </c>
      <c r="G112" s="34" t="str">
        <f>IF(ISBLANK(Responses!AU112), "", Responses!AU112)</f>
        <v/>
      </c>
    </row>
    <row r="113" spans="1:7" ht="15.75" customHeight="1">
      <c r="A113" s="34" t="str">
        <f>IF(ISBLANK(Responses!A113), "", Responses!A113)</f>
        <v/>
      </c>
      <c r="B113" s="34" t="str">
        <f>IF(ISBLANK(Responses!B113), "", Responses!B113)</f>
        <v/>
      </c>
      <c r="C113" s="34" t="str">
        <f>IF(ISBLANK(Responses!AQ113), "", Responses!AQ113)</f>
        <v/>
      </c>
      <c r="D113" s="34" t="str">
        <f>IF(ISBLANK(Responses!AR113), "", Responses!AR113)</f>
        <v/>
      </c>
      <c r="E113" s="34" t="str">
        <f>IF(ISBLANK(Responses!AS113), "", Responses!AS113)</f>
        <v/>
      </c>
      <c r="F113" s="34" t="str">
        <f>IF(ISBLANK(Responses!AT113), "", Responses!AT113)</f>
        <v/>
      </c>
      <c r="G113" s="34" t="str">
        <f>IF(ISBLANK(Responses!AU113), "", Responses!AU113)</f>
        <v/>
      </c>
    </row>
    <row r="114" spans="1:7" ht="15.75" customHeight="1">
      <c r="A114" s="34" t="str">
        <f>IF(ISBLANK(Responses!A114), "", Responses!A114)</f>
        <v/>
      </c>
      <c r="B114" s="34" t="str">
        <f>IF(ISBLANK(Responses!B114), "", Responses!B114)</f>
        <v/>
      </c>
      <c r="C114" s="34" t="str">
        <f>IF(ISBLANK(Responses!AQ114), "", Responses!AQ114)</f>
        <v/>
      </c>
      <c r="D114" s="34" t="str">
        <f>IF(ISBLANK(Responses!AR114), "", Responses!AR114)</f>
        <v/>
      </c>
      <c r="E114" s="34" t="str">
        <f>IF(ISBLANK(Responses!AS114), "", Responses!AS114)</f>
        <v/>
      </c>
      <c r="F114" s="34" t="str">
        <f>IF(ISBLANK(Responses!AT114), "", Responses!AT114)</f>
        <v/>
      </c>
      <c r="G114" s="34" t="str">
        <f>IF(ISBLANK(Responses!AU114), "", Responses!AU114)</f>
        <v/>
      </c>
    </row>
    <row r="115" spans="1:7" ht="15.75" customHeight="1">
      <c r="A115" s="34" t="str">
        <f>IF(ISBLANK(Responses!A115), "", Responses!A115)</f>
        <v/>
      </c>
      <c r="B115" s="34" t="str">
        <f>IF(ISBLANK(Responses!B115), "", Responses!B115)</f>
        <v/>
      </c>
      <c r="C115" s="34" t="str">
        <f>IF(ISBLANK(Responses!AQ115), "", Responses!AQ115)</f>
        <v/>
      </c>
      <c r="D115" s="34" t="str">
        <f>IF(ISBLANK(Responses!AR115), "", Responses!AR115)</f>
        <v/>
      </c>
      <c r="E115" s="34" t="str">
        <f>IF(ISBLANK(Responses!AS115), "", Responses!AS115)</f>
        <v/>
      </c>
      <c r="F115" s="34" t="str">
        <f>IF(ISBLANK(Responses!AT115), "", Responses!AT115)</f>
        <v/>
      </c>
      <c r="G115" s="34" t="str">
        <f>IF(ISBLANK(Responses!AU115), "", Responses!AU115)</f>
        <v/>
      </c>
    </row>
    <row r="116" spans="1:7" ht="15.75" customHeight="1">
      <c r="A116" s="34" t="str">
        <f>IF(ISBLANK(Responses!A116), "", Responses!A116)</f>
        <v/>
      </c>
      <c r="B116" s="34" t="str">
        <f>IF(ISBLANK(Responses!B116), "", Responses!B116)</f>
        <v/>
      </c>
      <c r="C116" s="34" t="str">
        <f>IF(ISBLANK(Responses!AQ116), "", Responses!AQ116)</f>
        <v/>
      </c>
      <c r="D116" s="34" t="str">
        <f>IF(ISBLANK(Responses!AR116), "", Responses!AR116)</f>
        <v/>
      </c>
      <c r="E116" s="34" t="str">
        <f>IF(ISBLANK(Responses!AS116), "", Responses!AS116)</f>
        <v/>
      </c>
      <c r="F116" s="34" t="str">
        <f>IF(ISBLANK(Responses!AT116), "", Responses!AT116)</f>
        <v/>
      </c>
      <c r="G116" s="34" t="str">
        <f>IF(ISBLANK(Responses!AU116), "", Responses!AU116)</f>
        <v/>
      </c>
    </row>
    <row r="117" spans="1:7" ht="15.75" customHeight="1">
      <c r="A117" s="34" t="str">
        <f>IF(ISBLANK(Responses!A117), "", Responses!A117)</f>
        <v/>
      </c>
      <c r="B117" s="34" t="str">
        <f>IF(ISBLANK(Responses!B117), "", Responses!B117)</f>
        <v/>
      </c>
      <c r="C117" s="34" t="str">
        <f>IF(ISBLANK(Responses!AQ117), "", Responses!AQ117)</f>
        <v/>
      </c>
      <c r="D117" s="34" t="str">
        <f>IF(ISBLANK(Responses!AR117), "", Responses!AR117)</f>
        <v/>
      </c>
      <c r="E117" s="34" t="str">
        <f>IF(ISBLANK(Responses!AS117), "", Responses!AS117)</f>
        <v/>
      </c>
      <c r="F117" s="34" t="str">
        <f>IF(ISBLANK(Responses!AT117), "", Responses!AT117)</f>
        <v/>
      </c>
      <c r="G117" s="34" t="str">
        <f>IF(ISBLANK(Responses!AU117), "", Responses!AU117)</f>
        <v/>
      </c>
    </row>
    <row r="118" spans="1:7" ht="15.75" customHeight="1">
      <c r="A118" s="34" t="str">
        <f>IF(ISBLANK(Responses!A118), "", Responses!A118)</f>
        <v/>
      </c>
      <c r="B118" s="34" t="str">
        <f>IF(ISBLANK(Responses!B118), "", Responses!B118)</f>
        <v/>
      </c>
      <c r="C118" s="34" t="str">
        <f>IF(ISBLANK(Responses!AQ118), "", Responses!AQ118)</f>
        <v/>
      </c>
      <c r="D118" s="34" t="str">
        <f>IF(ISBLANK(Responses!AR118), "", Responses!AR118)</f>
        <v/>
      </c>
      <c r="E118" s="34" t="str">
        <f>IF(ISBLANK(Responses!AS118), "", Responses!AS118)</f>
        <v/>
      </c>
      <c r="F118" s="34" t="str">
        <f>IF(ISBLANK(Responses!AT118), "", Responses!AT118)</f>
        <v/>
      </c>
      <c r="G118" s="34" t="str">
        <f>IF(ISBLANK(Responses!AU118), "", Responses!AU118)</f>
        <v/>
      </c>
    </row>
    <row r="119" spans="1:7" ht="15.75" customHeight="1"/>
    <row r="120" spans="1:7" ht="15.75" customHeight="1"/>
    <row r="121" spans="1:7" ht="15.75" customHeight="1"/>
    <row r="122" spans="1:7" ht="15.75" customHeight="1"/>
    <row r="123" spans="1:7" ht="15.75" customHeight="1"/>
    <row r="124" spans="1:7" ht="15.75" customHeight="1"/>
    <row r="125" spans="1:7" ht="15.75" customHeight="1"/>
    <row r="126" spans="1:7" ht="15.75" customHeight="1"/>
    <row r="127" spans="1:7" ht="15.75" customHeight="1"/>
    <row r="128" spans="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6" width="14.42578125" customWidth="1"/>
  </cols>
  <sheetData>
    <row r="1" spans="1:10" ht="15.75" customHeight="1">
      <c r="A1" s="34" t="str">
        <f>IF(ISBLANK(Responses!A1), "", Responses!A1)</f>
        <v>Timestamp</v>
      </c>
      <c r="B1" s="34" t="str">
        <f>IF(ISBLANK(Responses!B1), "", Responses!B1)</f>
        <v>Sport Organization Name</v>
      </c>
      <c r="C1" s="34" t="str">
        <f>IF(ISBLANK(Responses!AV1), "", Responses!AV1)</f>
        <v>Is there an established mechanism for collaboration and coordination with the local public health and recreation / parks sectors in the instance that any new COVID-19 cases arise?</v>
      </c>
      <c r="D1" s="34" t="str">
        <f>IF(ISBLANK(Responses!AW1), "", Responses!AW1)</f>
        <v>Are there agreed, clear and easily understood processes in place for reporting to external multi-sectoral stakeholders (eg CPC, COC, OTP, NF etc ) and disseminating risk communication messages (Media)?</v>
      </c>
      <c r="E1" s="35" t="s">
        <v>121</v>
      </c>
      <c r="F1" s="35" t="s">
        <v>122</v>
      </c>
      <c r="G1" s="35">
        <v>2</v>
      </c>
      <c r="H1" s="35">
        <v>2</v>
      </c>
      <c r="J1" s="35" t="s">
        <v>123</v>
      </c>
    </row>
    <row r="2" spans="1:10" ht="15.75" customHeight="1">
      <c r="A2" s="34" t="str">
        <f>IF(ISBLANK(Responses!A2), "", Responses!A2)</f>
        <v/>
      </c>
      <c r="B2" s="34" t="str">
        <f>IF(ISBLANK(Responses!B2), "", Responses!B2)</f>
        <v/>
      </c>
      <c r="C2" s="34" t="str">
        <f>IF(ISBLANK(Responses!AV2), "", Responses!AV2)</f>
        <v/>
      </c>
      <c r="D2" s="34" t="str">
        <f>IF(ISBLANK(Responses!AW2), "", Responses!AW2)</f>
        <v/>
      </c>
      <c r="E2" s="43" t="e">
        <f t="shared" ref="E2:E1000" si="0">F2/(2*SUM(G$1:H$1))</f>
        <v>#N/A</v>
      </c>
      <c r="F2" s="35" t="e">
        <f t="shared" ref="F2:F109" si="1">SUM(G2*G$1,H2*H$1)</f>
        <v>#N/A</v>
      </c>
      <c r="G2" s="35" t="e">
        <f>IF(ISBLANK(C2),0,VLOOKUP(C2,LUTs!$A$6:$B$8,2))</f>
        <v>#N/A</v>
      </c>
      <c r="H2" s="35" t="e">
        <f>IF(ISBLANK(D2),0,VLOOKUP(D2,LUTs!$A$6:$B$8,2))</f>
        <v>#N/A</v>
      </c>
      <c r="J2" s="35">
        <f>SUM(G1:H1)*2</f>
        <v>8</v>
      </c>
    </row>
    <row r="3" spans="1:10" ht="15.75" customHeight="1">
      <c r="A3" s="34" t="str">
        <f>IF(ISBLANK(Responses!A3), "", Responses!A3)</f>
        <v/>
      </c>
      <c r="B3" s="34" t="str">
        <f>IF(ISBLANK(Responses!B3), "", Responses!B3)</f>
        <v/>
      </c>
      <c r="C3" s="34" t="str">
        <f>IF(ISBLANK(Responses!AV3), "", Responses!AV3)</f>
        <v/>
      </c>
      <c r="D3" s="34" t="str">
        <f>IF(ISBLANK(Responses!AW3), "", Responses!AW3)</f>
        <v/>
      </c>
      <c r="E3" s="43" t="e">
        <f t="shared" si="0"/>
        <v>#N/A</v>
      </c>
      <c r="F3" s="35" t="e">
        <f t="shared" si="1"/>
        <v>#N/A</v>
      </c>
      <c r="G3" s="35" t="e">
        <f>IF(ISBLANK(C3),0,VLOOKUP(C3,LUTs!$A$6:$B$8,2))</f>
        <v>#N/A</v>
      </c>
      <c r="H3" s="35" t="e">
        <f>IF(ISBLANK(D3),0,VLOOKUP(D3,LUTs!$A$6:$B$8,2))</f>
        <v>#N/A</v>
      </c>
    </row>
    <row r="4" spans="1:10" ht="15.75" customHeight="1">
      <c r="A4" s="34" t="str">
        <f>IF(ISBLANK(Responses!A4), "", Responses!A4)</f>
        <v/>
      </c>
      <c r="B4" s="34" t="str">
        <f>IF(ISBLANK(Responses!B4), "", Responses!B4)</f>
        <v/>
      </c>
      <c r="C4" s="34" t="str">
        <f>IF(ISBLANK(Responses!AV4), "", Responses!AV4)</f>
        <v/>
      </c>
      <c r="D4" s="34" t="str">
        <f>IF(ISBLANK(Responses!AW4), "", Responses!AW4)</f>
        <v/>
      </c>
      <c r="E4" s="43" t="e">
        <f t="shared" si="0"/>
        <v>#N/A</v>
      </c>
      <c r="F4" s="35" t="e">
        <f t="shared" si="1"/>
        <v>#N/A</v>
      </c>
      <c r="G4" s="35" t="e">
        <f>IF(ISBLANK(C4),0,VLOOKUP(C4,LUTs!$A$6:$B$8,2))</f>
        <v>#N/A</v>
      </c>
      <c r="H4" s="35" t="e">
        <f>IF(ISBLANK(D4),0,VLOOKUP(D4,LUTs!$A$6:$B$8,2))</f>
        <v>#N/A</v>
      </c>
    </row>
    <row r="5" spans="1:10" ht="15.75" customHeight="1">
      <c r="A5" s="34" t="str">
        <f>IF(ISBLANK(Responses!A5), "", Responses!A5)</f>
        <v/>
      </c>
      <c r="B5" s="34" t="str">
        <f>IF(ISBLANK(Responses!B5), "", Responses!B5)</f>
        <v/>
      </c>
      <c r="C5" s="34" t="str">
        <f>IF(ISBLANK(Responses!AV5), "", Responses!AV5)</f>
        <v/>
      </c>
      <c r="D5" s="34" t="str">
        <f>IF(ISBLANK(Responses!AW5), "", Responses!AW5)</f>
        <v/>
      </c>
      <c r="E5" s="43" t="e">
        <f t="shared" si="0"/>
        <v>#N/A</v>
      </c>
      <c r="F5" s="35" t="e">
        <f t="shared" si="1"/>
        <v>#N/A</v>
      </c>
      <c r="G5" s="35" t="e">
        <f>IF(ISBLANK(C5),0,VLOOKUP(C5,LUTs!$A$6:$B$8,2))</f>
        <v>#N/A</v>
      </c>
      <c r="H5" s="35" t="e">
        <f>IF(ISBLANK(D5),0,VLOOKUP(D5,LUTs!$A$6:$B$8,2))</f>
        <v>#N/A</v>
      </c>
    </row>
    <row r="6" spans="1:10" ht="15.75" customHeight="1">
      <c r="A6" s="34" t="str">
        <f>IF(ISBLANK(Responses!A6), "", Responses!A6)</f>
        <v/>
      </c>
      <c r="B6" s="34" t="str">
        <f>IF(ISBLANK(Responses!B6), "", Responses!B6)</f>
        <v/>
      </c>
      <c r="C6" s="34" t="str">
        <f>IF(ISBLANK(Responses!AV6), "", Responses!AV6)</f>
        <v/>
      </c>
      <c r="D6" s="34" t="str">
        <f>IF(ISBLANK(Responses!AW6), "", Responses!AW6)</f>
        <v/>
      </c>
      <c r="E6" s="43" t="e">
        <f t="shared" si="0"/>
        <v>#N/A</v>
      </c>
      <c r="F6" s="35" t="e">
        <f t="shared" si="1"/>
        <v>#N/A</v>
      </c>
      <c r="G6" s="35" t="e">
        <f>IF(ISBLANK(C6),0,VLOOKUP(C6,LUTs!$A$6:$B$8,2))</f>
        <v>#N/A</v>
      </c>
      <c r="H6" s="35" t="e">
        <f>IF(ISBLANK(D6),0,VLOOKUP(D6,LUTs!$A$6:$B$8,2))</f>
        <v>#N/A</v>
      </c>
    </row>
    <row r="7" spans="1:10" ht="15.75" customHeight="1">
      <c r="A7" s="34" t="str">
        <f>IF(ISBLANK(Responses!A7), "", Responses!A7)</f>
        <v/>
      </c>
      <c r="B7" s="34" t="str">
        <f>IF(ISBLANK(Responses!B7), "", Responses!B7)</f>
        <v/>
      </c>
      <c r="C7" s="34" t="str">
        <f>IF(ISBLANK(Responses!AV7), "", Responses!AV7)</f>
        <v/>
      </c>
      <c r="D7" s="34" t="str">
        <f>IF(ISBLANK(Responses!AW7), "", Responses!AW7)</f>
        <v/>
      </c>
      <c r="E7" s="43" t="e">
        <f t="shared" si="0"/>
        <v>#N/A</v>
      </c>
      <c r="F7" s="35" t="e">
        <f t="shared" si="1"/>
        <v>#N/A</v>
      </c>
      <c r="G7" s="35" t="e">
        <f>IF(ISBLANK(C7),0,VLOOKUP(C7,LUTs!$A$6:$B$8,2))</f>
        <v>#N/A</v>
      </c>
      <c r="H7" s="35" t="e">
        <f>IF(ISBLANK(D7),0,VLOOKUP(D7,LUTs!$A$6:$B$8,2))</f>
        <v>#N/A</v>
      </c>
    </row>
    <row r="8" spans="1:10" ht="15.75" customHeight="1">
      <c r="A8" s="34" t="str">
        <f>IF(ISBLANK(Responses!A8), "", Responses!A8)</f>
        <v/>
      </c>
      <c r="B8" s="34" t="str">
        <f>IF(ISBLANK(Responses!B8), "", Responses!B8)</f>
        <v/>
      </c>
      <c r="C8" s="34" t="str">
        <f>IF(ISBLANK(Responses!AV8), "", Responses!AV8)</f>
        <v/>
      </c>
      <c r="D8" s="34" t="str">
        <f>IF(ISBLANK(Responses!AW8), "", Responses!AW8)</f>
        <v/>
      </c>
      <c r="E8" s="43" t="e">
        <f t="shared" si="0"/>
        <v>#N/A</v>
      </c>
      <c r="F8" s="35" t="e">
        <f t="shared" si="1"/>
        <v>#N/A</v>
      </c>
      <c r="G8" s="35" t="e">
        <f>IF(ISBLANK(C8),0,VLOOKUP(C8,LUTs!$A$6:$B$8,2))</f>
        <v>#N/A</v>
      </c>
      <c r="H8" s="35" t="e">
        <f>IF(ISBLANK(D8),0,VLOOKUP(D8,LUTs!$A$6:$B$8,2))</f>
        <v>#N/A</v>
      </c>
    </row>
    <row r="9" spans="1:10" ht="15.75" customHeight="1">
      <c r="A9" s="34" t="str">
        <f>IF(ISBLANK(Responses!A9), "", Responses!A9)</f>
        <v/>
      </c>
      <c r="B9" s="34" t="str">
        <f>IF(ISBLANK(Responses!B9), "", Responses!B9)</f>
        <v/>
      </c>
      <c r="C9" s="34" t="str">
        <f>IF(ISBLANK(Responses!AV9), "", Responses!AV9)</f>
        <v/>
      </c>
      <c r="D9" s="34" t="str">
        <f>IF(ISBLANK(Responses!AW9), "", Responses!AW9)</f>
        <v/>
      </c>
      <c r="E9" s="43" t="e">
        <f t="shared" si="0"/>
        <v>#N/A</v>
      </c>
      <c r="F9" s="35" t="e">
        <f t="shared" si="1"/>
        <v>#N/A</v>
      </c>
      <c r="G9" s="35" t="e">
        <f>IF(ISBLANK(C9),0,VLOOKUP(C9,LUTs!$A$6:$B$8,2))</f>
        <v>#N/A</v>
      </c>
      <c r="H9" s="35" t="e">
        <f>IF(ISBLANK(D9),0,VLOOKUP(D9,LUTs!$A$6:$B$8,2))</f>
        <v>#N/A</v>
      </c>
    </row>
    <row r="10" spans="1:10" ht="15.75" customHeight="1">
      <c r="A10" s="34" t="str">
        <f>IF(ISBLANK(Responses!A10), "", Responses!A10)</f>
        <v/>
      </c>
      <c r="B10" s="34" t="str">
        <f>IF(ISBLANK(Responses!B10), "", Responses!B10)</f>
        <v/>
      </c>
      <c r="C10" s="34" t="str">
        <f>IF(ISBLANK(Responses!AV10), "", Responses!AV10)</f>
        <v/>
      </c>
      <c r="D10" s="34" t="str">
        <f>IF(ISBLANK(Responses!AW10), "", Responses!AW10)</f>
        <v/>
      </c>
      <c r="E10" s="43" t="e">
        <f t="shared" si="0"/>
        <v>#N/A</v>
      </c>
      <c r="F10" s="35" t="e">
        <f t="shared" si="1"/>
        <v>#N/A</v>
      </c>
      <c r="G10" s="35" t="e">
        <f>IF(ISBLANK(C10),0,VLOOKUP(C10,LUTs!$A$6:$B$8,2))</f>
        <v>#N/A</v>
      </c>
      <c r="H10" s="35" t="e">
        <f>IF(ISBLANK(D10),0,VLOOKUP(D10,LUTs!$A$6:$B$8,2))</f>
        <v>#N/A</v>
      </c>
    </row>
    <row r="11" spans="1:10" ht="15.75" customHeight="1">
      <c r="A11" s="34" t="str">
        <f>IF(ISBLANK(Responses!A11), "", Responses!A11)</f>
        <v/>
      </c>
      <c r="B11" s="34" t="str">
        <f>IF(ISBLANK(Responses!B11), "", Responses!B11)</f>
        <v/>
      </c>
      <c r="C11" s="34" t="str">
        <f>IF(ISBLANK(Responses!AV11), "", Responses!AV11)</f>
        <v/>
      </c>
      <c r="D11" s="34" t="str">
        <f>IF(ISBLANK(Responses!AW11), "", Responses!AW11)</f>
        <v/>
      </c>
      <c r="E11" s="43" t="e">
        <f t="shared" si="0"/>
        <v>#N/A</v>
      </c>
      <c r="F11" s="35" t="e">
        <f t="shared" si="1"/>
        <v>#N/A</v>
      </c>
      <c r="G11" s="35" t="e">
        <f>IF(ISBLANK(C11),0,VLOOKUP(C11,LUTs!$A$6:$B$8,2))</f>
        <v>#N/A</v>
      </c>
      <c r="H11" s="35" t="e">
        <f>IF(ISBLANK(D11),0,VLOOKUP(D11,LUTs!$A$6:$B$8,2))</f>
        <v>#N/A</v>
      </c>
    </row>
    <row r="12" spans="1:10" ht="15.75" customHeight="1">
      <c r="A12" s="34" t="str">
        <f>IF(ISBLANK(Responses!A12), "", Responses!A12)</f>
        <v/>
      </c>
      <c r="B12" s="34" t="str">
        <f>IF(ISBLANK(Responses!B12), "", Responses!B12)</f>
        <v/>
      </c>
      <c r="C12" s="34" t="str">
        <f>IF(ISBLANK(Responses!AV12), "", Responses!AV12)</f>
        <v/>
      </c>
      <c r="D12" s="34" t="str">
        <f>IF(ISBLANK(Responses!AW12), "", Responses!AW12)</f>
        <v/>
      </c>
      <c r="E12" s="43" t="e">
        <f t="shared" si="0"/>
        <v>#N/A</v>
      </c>
      <c r="F12" s="35" t="e">
        <f t="shared" si="1"/>
        <v>#N/A</v>
      </c>
      <c r="G12" s="35" t="e">
        <f>IF(ISBLANK(C12),0,VLOOKUP(C12,LUTs!$A$6:$B$8,2))</f>
        <v>#N/A</v>
      </c>
      <c r="H12" s="35" t="e">
        <f>IF(ISBLANK(D12),0,VLOOKUP(D12,LUTs!$A$6:$B$8,2))</f>
        <v>#N/A</v>
      </c>
    </row>
    <row r="13" spans="1:10" ht="15.75" customHeight="1">
      <c r="A13" s="34" t="str">
        <f>IF(ISBLANK(Responses!A13), "", Responses!A13)</f>
        <v/>
      </c>
      <c r="B13" s="34" t="str">
        <f>IF(ISBLANK(Responses!B13), "", Responses!B13)</f>
        <v/>
      </c>
      <c r="C13" s="34" t="str">
        <f>IF(ISBLANK(Responses!AV13), "", Responses!AV13)</f>
        <v/>
      </c>
      <c r="D13" s="34" t="str">
        <f>IF(ISBLANK(Responses!AW13), "", Responses!AW13)</f>
        <v/>
      </c>
      <c r="E13" s="43" t="e">
        <f t="shared" si="0"/>
        <v>#N/A</v>
      </c>
      <c r="F13" s="35" t="e">
        <f t="shared" si="1"/>
        <v>#N/A</v>
      </c>
      <c r="G13" s="35" t="e">
        <f>IF(ISBLANK(C13),0,VLOOKUP(C13,LUTs!$A$6:$B$8,2))</f>
        <v>#N/A</v>
      </c>
      <c r="H13" s="35" t="e">
        <f>IF(ISBLANK(D13),0,VLOOKUP(D13,LUTs!$A$6:$B$8,2))</f>
        <v>#N/A</v>
      </c>
    </row>
    <row r="14" spans="1:10" ht="15.75" customHeight="1">
      <c r="A14" s="34" t="str">
        <f>IF(ISBLANK(Responses!A14), "", Responses!A14)</f>
        <v/>
      </c>
      <c r="B14" s="34" t="str">
        <f>IF(ISBLANK(Responses!B14), "", Responses!B14)</f>
        <v/>
      </c>
      <c r="C14" s="34" t="str">
        <f>IF(ISBLANK(Responses!AV14), "", Responses!AV14)</f>
        <v/>
      </c>
      <c r="D14" s="34" t="str">
        <f>IF(ISBLANK(Responses!AW14), "", Responses!AW14)</f>
        <v/>
      </c>
      <c r="E14" s="43" t="e">
        <f t="shared" si="0"/>
        <v>#N/A</v>
      </c>
      <c r="F14" s="35" t="e">
        <f t="shared" si="1"/>
        <v>#N/A</v>
      </c>
      <c r="G14" s="35" t="e">
        <f>IF(ISBLANK(C14),0,VLOOKUP(C14,LUTs!$A$6:$B$8,2))</f>
        <v>#N/A</v>
      </c>
      <c r="H14" s="35" t="e">
        <f>IF(ISBLANK(D14),0,VLOOKUP(D14,LUTs!$A$6:$B$8,2))</f>
        <v>#N/A</v>
      </c>
    </row>
    <row r="15" spans="1:10" ht="15.75" customHeight="1">
      <c r="A15" s="34" t="str">
        <f>IF(ISBLANK(Responses!A15), "", Responses!A15)</f>
        <v/>
      </c>
      <c r="B15" s="34" t="str">
        <f>IF(ISBLANK(Responses!B15), "", Responses!B15)</f>
        <v/>
      </c>
      <c r="C15" s="34" t="str">
        <f>IF(ISBLANK(Responses!AV15), "", Responses!AV15)</f>
        <v/>
      </c>
      <c r="D15" s="34" t="str">
        <f>IF(ISBLANK(Responses!AW15), "", Responses!AW15)</f>
        <v/>
      </c>
      <c r="E15" s="43" t="e">
        <f t="shared" si="0"/>
        <v>#N/A</v>
      </c>
      <c r="F15" s="35" t="e">
        <f t="shared" si="1"/>
        <v>#N/A</v>
      </c>
      <c r="G15" s="35" t="e">
        <f>IF(ISBLANK(C15),0,VLOOKUP(C15,LUTs!$A$6:$B$8,2))</f>
        <v>#N/A</v>
      </c>
      <c r="H15" s="35" t="e">
        <f>IF(ISBLANK(D15),0,VLOOKUP(D15,LUTs!$A$6:$B$8,2))</f>
        <v>#N/A</v>
      </c>
    </row>
    <row r="16" spans="1:10" ht="15.75" customHeight="1">
      <c r="A16" s="34" t="str">
        <f>IF(ISBLANK(Responses!A16), "", Responses!A16)</f>
        <v/>
      </c>
      <c r="B16" s="34" t="str">
        <f>IF(ISBLANK(Responses!B16), "", Responses!B16)</f>
        <v/>
      </c>
      <c r="C16" s="34" t="str">
        <f>IF(ISBLANK(Responses!AV16), "", Responses!AV16)</f>
        <v/>
      </c>
      <c r="D16" s="34" t="str">
        <f>IF(ISBLANK(Responses!AW16), "", Responses!AW16)</f>
        <v/>
      </c>
      <c r="E16" s="43" t="e">
        <f t="shared" si="0"/>
        <v>#N/A</v>
      </c>
      <c r="F16" s="35" t="e">
        <f t="shared" si="1"/>
        <v>#N/A</v>
      </c>
      <c r="G16" s="35" t="e">
        <f>IF(ISBLANK(C16),0,VLOOKUP(C16,LUTs!$A$6:$B$8,2))</f>
        <v>#N/A</v>
      </c>
      <c r="H16" s="35" t="e">
        <f>IF(ISBLANK(D16),0,VLOOKUP(D16,LUTs!$A$6:$B$8,2))</f>
        <v>#N/A</v>
      </c>
    </row>
    <row r="17" spans="1:8" ht="15.75" customHeight="1">
      <c r="A17" s="34" t="str">
        <f>IF(ISBLANK(Responses!A17), "", Responses!A17)</f>
        <v/>
      </c>
      <c r="B17" s="34" t="str">
        <f>IF(ISBLANK(Responses!B17), "", Responses!B17)</f>
        <v/>
      </c>
      <c r="C17" s="34" t="str">
        <f>IF(ISBLANK(Responses!AV17), "", Responses!AV17)</f>
        <v/>
      </c>
      <c r="D17" s="34" t="str">
        <f>IF(ISBLANK(Responses!AW17), "", Responses!AW17)</f>
        <v/>
      </c>
      <c r="E17" s="43" t="e">
        <f t="shared" si="0"/>
        <v>#N/A</v>
      </c>
      <c r="F17" s="35" t="e">
        <f t="shared" si="1"/>
        <v>#N/A</v>
      </c>
      <c r="G17" s="35" t="e">
        <f>IF(ISBLANK(C17),0,VLOOKUP(C17,LUTs!$A$6:$B$8,2))</f>
        <v>#N/A</v>
      </c>
      <c r="H17" s="35" t="e">
        <f>IF(ISBLANK(D17),0,VLOOKUP(D17,LUTs!$A$6:$B$8,2))</f>
        <v>#N/A</v>
      </c>
    </row>
    <row r="18" spans="1:8" ht="15.75" customHeight="1">
      <c r="A18" s="34" t="str">
        <f>IF(ISBLANK(Responses!A18), "", Responses!A18)</f>
        <v/>
      </c>
      <c r="B18" s="34" t="str">
        <f>IF(ISBLANK(Responses!B18), "", Responses!B18)</f>
        <v/>
      </c>
      <c r="C18" s="34" t="str">
        <f>IF(ISBLANK(Responses!AV18), "", Responses!AV18)</f>
        <v/>
      </c>
      <c r="D18" s="34" t="str">
        <f>IF(ISBLANK(Responses!AW18), "", Responses!AW18)</f>
        <v/>
      </c>
      <c r="E18" s="43" t="e">
        <f t="shared" si="0"/>
        <v>#N/A</v>
      </c>
      <c r="F18" s="35" t="e">
        <f t="shared" si="1"/>
        <v>#N/A</v>
      </c>
      <c r="G18" s="35" t="e">
        <f>IF(ISBLANK(C18),0,VLOOKUP(C18,LUTs!$A$6:$B$8,2))</f>
        <v>#N/A</v>
      </c>
      <c r="H18" s="35" t="e">
        <f>IF(ISBLANK(D18),0,VLOOKUP(D18,LUTs!$A$6:$B$8,2))</f>
        <v>#N/A</v>
      </c>
    </row>
    <row r="19" spans="1:8" ht="15.75" customHeight="1">
      <c r="A19" s="34" t="str">
        <f>IF(ISBLANK(Responses!A19), "", Responses!A19)</f>
        <v/>
      </c>
      <c r="B19" s="34" t="str">
        <f>IF(ISBLANK(Responses!B19), "", Responses!B19)</f>
        <v/>
      </c>
      <c r="C19" s="34" t="str">
        <f>IF(ISBLANK(Responses!AV19), "", Responses!AV19)</f>
        <v/>
      </c>
      <c r="D19" s="34" t="str">
        <f>IF(ISBLANK(Responses!AW19), "", Responses!AW19)</f>
        <v/>
      </c>
      <c r="E19" s="43" t="e">
        <f t="shared" si="0"/>
        <v>#N/A</v>
      </c>
      <c r="F19" s="35" t="e">
        <f t="shared" si="1"/>
        <v>#N/A</v>
      </c>
      <c r="G19" s="35" t="e">
        <f>IF(ISBLANK(C19),0,VLOOKUP(C19,LUTs!$A$6:$B$8,2))</f>
        <v>#N/A</v>
      </c>
      <c r="H19" s="35" t="e">
        <f>IF(ISBLANK(D19),0,VLOOKUP(D19,LUTs!$A$6:$B$8,2))</f>
        <v>#N/A</v>
      </c>
    </row>
    <row r="20" spans="1:8" ht="15.75" customHeight="1">
      <c r="A20" s="34" t="str">
        <f>IF(ISBLANK(Responses!A20), "", Responses!A20)</f>
        <v/>
      </c>
      <c r="B20" s="34" t="str">
        <f>IF(ISBLANK(Responses!B20), "", Responses!B20)</f>
        <v/>
      </c>
      <c r="C20" s="34" t="str">
        <f>IF(ISBLANK(Responses!AV20), "", Responses!AV20)</f>
        <v/>
      </c>
      <c r="D20" s="34" t="str">
        <f>IF(ISBLANK(Responses!AW20), "", Responses!AW20)</f>
        <v/>
      </c>
      <c r="E20" s="43" t="e">
        <f t="shared" si="0"/>
        <v>#N/A</v>
      </c>
      <c r="F20" s="35" t="e">
        <f t="shared" si="1"/>
        <v>#N/A</v>
      </c>
      <c r="G20" s="35" t="e">
        <f>IF(ISBLANK(C20),0,VLOOKUP(C20,LUTs!$A$6:$B$8,2))</f>
        <v>#N/A</v>
      </c>
      <c r="H20" s="35" t="e">
        <f>IF(ISBLANK(D20),0,VLOOKUP(D20,LUTs!$A$6:$B$8,2))</f>
        <v>#N/A</v>
      </c>
    </row>
    <row r="21" spans="1:8" ht="15.75" customHeight="1">
      <c r="A21" s="34" t="str">
        <f>IF(ISBLANK(Responses!A21), "", Responses!A21)</f>
        <v/>
      </c>
      <c r="B21" s="34" t="str">
        <f>IF(ISBLANK(Responses!B21), "", Responses!B21)</f>
        <v/>
      </c>
      <c r="C21" s="34" t="str">
        <f>IF(ISBLANK(Responses!AV21), "", Responses!AV21)</f>
        <v/>
      </c>
      <c r="D21" s="34" t="str">
        <f>IF(ISBLANK(Responses!AW21), "", Responses!AW21)</f>
        <v/>
      </c>
      <c r="E21" s="43" t="e">
        <f t="shared" si="0"/>
        <v>#N/A</v>
      </c>
      <c r="F21" s="35" t="e">
        <f t="shared" si="1"/>
        <v>#N/A</v>
      </c>
      <c r="G21" s="35" t="e">
        <f>IF(ISBLANK(C21),0,VLOOKUP(C21,LUTs!$A$6:$B$8,2))</f>
        <v>#N/A</v>
      </c>
      <c r="H21" s="35" t="e">
        <f>IF(ISBLANK(D21),0,VLOOKUP(D21,LUTs!$A$6:$B$8,2))</f>
        <v>#N/A</v>
      </c>
    </row>
    <row r="22" spans="1:8" ht="15.75" customHeight="1">
      <c r="A22" s="34" t="str">
        <f>IF(ISBLANK(Responses!A22), "", Responses!A22)</f>
        <v/>
      </c>
      <c r="B22" s="34" t="str">
        <f>IF(ISBLANK(Responses!B22), "", Responses!B22)</f>
        <v/>
      </c>
      <c r="C22" s="34" t="str">
        <f>IF(ISBLANK(Responses!AV22), "", Responses!AV22)</f>
        <v/>
      </c>
      <c r="D22" s="34" t="str">
        <f>IF(ISBLANK(Responses!AW22), "", Responses!AW22)</f>
        <v/>
      </c>
      <c r="E22" s="43" t="e">
        <f t="shared" si="0"/>
        <v>#N/A</v>
      </c>
      <c r="F22" s="35" t="e">
        <f t="shared" si="1"/>
        <v>#N/A</v>
      </c>
      <c r="G22" s="35" t="e">
        <f>IF(ISBLANK(C22),0,VLOOKUP(C22,LUTs!$A$6:$B$8,2))</f>
        <v>#N/A</v>
      </c>
      <c r="H22" s="35" t="e">
        <f>IF(ISBLANK(D22),0,VLOOKUP(D22,LUTs!$A$6:$B$8,2))</f>
        <v>#N/A</v>
      </c>
    </row>
    <row r="23" spans="1:8" ht="15.75" customHeight="1">
      <c r="A23" s="34" t="str">
        <f>IF(ISBLANK(Responses!A23), "", Responses!A23)</f>
        <v/>
      </c>
      <c r="B23" s="34" t="str">
        <f>IF(ISBLANK(Responses!B23), "", Responses!B23)</f>
        <v/>
      </c>
      <c r="C23" s="34" t="str">
        <f>IF(ISBLANK(Responses!AV23), "", Responses!AV23)</f>
        <v/>
      </c>
      <c r="D23" s="34" t="str">
        <f>IF(ISBLANK(Responses!AW23), "", Responses!AW23)</f>
        <v/>
      </c>
      <c r="E23" s="43" t="e">
        <f t="shared" si="0"/>
        <v>#N/A</v>
      </c>
      <c r="F23" s="35" t="e">
        <f t="shared" si="1"/>
        <v>#N/A</v>
      </c>
      <c r="G23" s="35" t="e">
        <f>IF(ISBLANK(C23),0,VLOOKUP(C23,LUTs!$A$6:$B$8,2))</f>
        <v>#N/A</v>
      </c>
      <c r="H23" s="35" t="e">
        <f>IF(ISBLANK(D23),0,VLOOKUP(D23,LUTs!$A$6:$B$8,2))</f>
        <v>#N/A</v>
      </c>
    </row>
    <row r="24" spans="1:8" ht="15.75" customHeight="1">
      <c r="A24" s="34" t="str">
        <f>IF(ISBLANK(Responses!A24), "", Responses!A24)</f>
        <v/>
      </c>
      <c r="B24" s="34" t="str">
        <f>IF(ISBLANK(Responses!B24), "", Responses!B24)</f>
        <v/>
      </c>
      <c r="C24" s="34" t="str">
        <f>IF(ISBLANK(Responses!AV24), "", Responses!AV24)</f>
        <v/>
      </c>
      <c r="D24" s="34" t="str">
        <f>IF(ISBLANK(Responses!AW24), "", Responses!AW24)</f>
        <v/>
      </c>
      <c r="E24" s="43" t="e">
        <f t="shared" si="0"/>
        <v>#N/A</v>
      </c>
      <c r="F24" s="35" t="e">
        <f t="shared" si="1"/>
        <v>#N/A</v>
      </c>
      <c r="G24" s="35" t="e">
        <f>IF(ISBLANK(C24),0,VLOOKUP(C24,LUTs!$A$6:$B$8,2))</f>
        <v>#N/A</v>
      </c>
      <c r="H24" s="35" t="e">
        <f>IF(ISBLANK(D24),0,VLOOKUP(D24,LUTs!$A$6:$B$8,2))</f>
        <v>#N/A</v>
      </c>
    </row>
    <row r="25" spans="1:8" ht="15.75" customHeight="1">
      <c r="A25" s="34" t="str">
        <f>IF(ISBLANK(Responses!A25), "", Responses!A25)</f>
        <v/>
      </c>
      <c r="B25" s="34" t="str">
        <f>IF(ISBLANK(Responses!B25), "", Responses!B25)</f>
        <v/>
      </c>
      <c r="C25" s="34" t="str">
        <f>IF(ISBLANK(Responses!AV25), "", Responses!AV25)</f>
        <v/>
      </c>
      <c r="D25" s="34" t="str">
        <f>IF(ISBLANK(Responses!AW25), "", Responses!AW25)</f>
        <v/>
      </c>
      <c r="E25" s="43" t="e">
        <f t="shared" si="0"/>
        <v>#N/A</v>
      </c>
      <c r="F25" s="35" t="e">
        <f t="shared" si="1"/>
        <v>#N/A</v>
      </c>
      <c r="G25" s="35" t="e">
        <f>IF(ISBLANK(C25),0,VLOOKUP(C25,LUTs!$A$6:$B$8,2))</f>
        <v>#N/A</v>
      </c>
      <c r="H25" s="35" t="e">
        <f>IF(ISBLANK(D25),0,VLOOKUP(D25,LUTs!$A$6:$B$8,2))</f>
        <v>#N/A</v>
      </c>
    </row>
    <row r="26" spans="1:8" ht="15.75" customHeight="1">
      <c r="A26" s="34" t="str">
        <f>IF(ISBLANK(Responses!A26), "", Responses!A26)</f>
        <v/>
      </c>
      <c r="B26" s="34" t="str">
        <f>IF(ISBLANK(Responses!B26), "", Responses!B26)</f>
        <v/>
      </c>
      <c r="C26" s="34" t="str">
        <f>IF(ISBLANK(Responses!AV26), "", Responses!AV26)</f>
        <v/>
      </c>
      <c r="D26" s="34" t="str">
        <f>IF(ISBLANK(Responses!AW26), "", Responses!AW26)</f>
        <v/>
      </c>
      <c r="E26" s="43" t="e">
        <f t="shared" si="0"/>
        <v>#N/A</v>
      </c>
      <c r="F26" s="35" t="e">
        <f t="shared" si="1"/>
        <v>#N/A</v>
      </c>
      <c r="G26" s="35" t="e">
        <f>IF(ISBLANK(C26),0,VLOOKUP(C26,LUTs!$A$6:$B$8,2))</f>
        <v>#N/A</v>
      </c>
      <c r="H26" s="35" t="e">
        <f>IF(ISBLANK(D26),0,VLOOKUP(D26,LUTs!$A$6:$B$8,2))</f>
        <v>#N/A</v>
      </c>
    </row>
    <row r="27" spans="1:8" ht="15.75" customHeight="1">
      <c r="A27" s="34" t="str">
        <f>IF(ISBLANK(Responses!A27), "", Responses!A27)</f>
        <v/>
      </c>
      <c r="B27" s="34" t="str">
        <f>IF(ISBLANK(Responses!B27), "", Responses!B27)</f>
        <v/>
      </c>
      <c r="C27" s="34" t="str">
        <f>IF(ISBLANK(Responses!AV27), "", Responses!AV27)</f>
        <v/>
      </c>
      <c r="D27" s="34" t="str">
        <f>IF(ISBLANK(Responses!AW27), "", Responses!AW27)</f>
        <v/>
      </c>
      <c r="E27" s="43" t="e">
        <f t="shared" si="0"/>
        <v>#N/A</v>
      </c>
      <c r="F27" s="35" t="e">
        <f t="shared" si="1"/>
        <v>#N/A</v>
      </c>
      <c r="G27" s="35" t="e">
        <f>IF(ISBLANK(C27),0,VLOOKUP(C27,LUTs!$A$6:$B$8,2))</f>
        <v>#N/A</v>
      </c>
      <c r="H27" s="35" t="e">
        <f>IF(ISBLANK(D27),0,VLOOKUP(D27,LUTs!$A$6:$B$8,2))</f>
        <v>#N/A</v>
      </c>
    </row>
    <row r="28" spans="1:8" ht="15.75" customHeight="1">
      <c r="A28" s="34" t="str">
        <f>IF(ISBLANK(Responses!A28), "", Responses!A28)</f>
        <v/>
      </c>
      <c r="B28" s="34" t="str">
        <f>IF(ISBLANK(Responses!B28), "", Responses!B28)</f>
        <v/>
      </c>
      <c r="C28" s="34" t="str">
        <f>IF(ISBLANK(Responses!AV28), "", Responses!AV28)</f>
        <v/>
      </c>
      <c r="D28" s="34" t="str">
        <f>IF(ISBLANK(Responses!AW28), "", Responses!AW28)</f>
        <v/>
      </c>
      <c r="E28" s="43" t="e">
        <f t="shared" si="0"/>
        <v>#N/A</v>
      </c>
      <c r="F28" s="35" t="e">
        <f t="shared" si="1"/>
        <v>#N/A</v>
      </c>
      <c r="G28" s="35" t="e">
        <f>IF(ISBLANK(C28),0,VLOOKUP(C28,LUTs!$A$6:$B$8,2))</f>
        <v>#N/A</v>
      </c>
      <c r="H28" s="35" t="e">
        <f>IF(ISBLANK(D28),0,VLOOKUP(D28,LUTs!$A$6:$B$8,2))</f>
        <v>#N/A</v>
      </c>
    </row>
    <row r="29" spans="1:8" ht="15.75" customHeight="1">
      <c r="A29" s="34" t="str">
        <f>IF(ISBLANK(Responses!A29), "", Responses!A29)</f>
        <v/>
      </c>
      <c r="B29" s="34" t="str">
        <f>IF(ISBLANK(Responses!B29), "", Responses!B29)</f>
        <v/>
      </c>
      <c r="C29" s="34" t="str">
        <f>IF(ISBLANK(Responses!AV29), "", Responses!AV29)</f>
        <v/>
      </c>
      <c r="D29" s="34" t="str">
        <f>IF(ISBLANK(Responses!AW29), "", Responses!AW29)</f>
        <v/>
      </c>
      <c r="E29" s="43" t="e">
        <f t="shared" si="0"/>
        <v>#N/A</v>
      </c>
      <c r="F29" s="35" t="e">
        <f t="shared" si="1"/>
        <v>#N/A</v>
      </c>
      <c r="G29" s="35" t="e">
        <f>IF(ISBLANK(C29),0,VLOOKUP(C29,LUTs!$A$6:$B$8,2))</f>
        <v>#N/A</v>
      </c>
      <c r="H29" s="35" t="e">
        <f>IF(ISBLANK(D29),0,VLOOKUP(D29,LUTs!$A$6:$B$8,2))</f>
        <v>#N/A</v>
      </c>
    </row>
    <row r="30" spans="1:8" ht="15.75" customHeight="1">
      <c r="A30" s="34" t="str">
        <f>IF(ISBLANK(Responses!A30), "", Responses!A30)</f>
        <v/>
      </c>
      <c r="B30" s="34" t="str">
        <f>IF(ISBLANK(Responses!B30), "", Responses!B30)</f>
        <v/>
      </c>
      <c r="C30" s="34" t="str">
        <f>IF(ISBLANK(Responses!AV30), "", Responses!AV30)</f>
        <v/>
      </c>
      <c r="D30" s="34" t="str">
        <f>IF(ISBLANK(Responses!AW30), "", Responses!AW30)</f>
        <v/>
      </c>
      <c r="E30" s="43" t="e">
        <f t="shared" si="0"/>
        <v>#N/A</v>
      </c>
      <c r="F30" s="35" t="e">
        <f t="shared" si="1"/>
        <v>#N/A</v>
      </c>
      <c r="G30" s="35" t="e">
        <f>IF(ISBLANK(C30),0,VLOOKUP(C30,LUTs!$A$6:$B$8,2))</f>
        <v>#N/A</v>
      </c>
      <c r="H30" s="35" t="e">
        <f>IF(ISBLANK(D30),0,VLOOKUP(D30,LUTs!$A$6:$B$8,2))</f>
        <v>#N/A</v>
      </c>
    </row>
    <row r="31" spans="1:8" ht="15.75" customHeight="1">
      <c r="A31" s="34" t="str">
        <f>IF(ISBLANK(Responses!A31), "", Responses!A31)</f>
        <v/>
      </c>
      <c r="B31" s="34" t="str">
        <f>IF(ISBLANK(Responses!B31), "", Responses!B31)</f>
        <v/>
      </c>
      <c r="C31" s="34" t="str">
        <f>IF(ISBLANK(Responses!AV31), "", Responses!AV31)</f>
        <v/>
      </c>
      <c r="D31" s="34" t="str">
        <f>IF(ISBLANK(Responses!AW31), "", Responses!AW31)</f>
        <v/>
      </c>
      <c r="E31" s="43" t="e">
        <f t="shared" si="0"/>
        <v>#N/A</v>
      </c>
      <c r="F31" s="35" t="e">
        <f t="shared" si="1"/>
        <v>#N/A</v>
      </c>
      <c r="G31" s="35" t="e">
        <f>IF(ISBLANK(C31),0,VLOOKUP(C31,LUTs!$A$6:$B$8,2))</f>
        <v>#N/A</v>
      </c>
      <c r="H31" s="35" t="e">
        <f>IF(ISBLANK(D31),0,VLOOKUP(D31,LUTs!$A$6:$B$8,2))</f>
        <v>#N/A</v>
      </c>
    </row>
    <row r="32" spans="1:8" ht="15.75" customHeight="1">
      <c r="A32" s="34" t="str">
        <f>IF(ISBLANK(Responses!A32), "", Responses!A32)</f>
        <v/>
      </c>
      <c r="B32" s="34" t="str">
        <f>IF(ISBLANK(Responses!B32), "", Responses!B32)</f>
        <v/>
      </c>
      <c r="C32" s="34" t="str">
        <f>IF(ISBLANK(Responses!AV32), "", Responses!AV32)</f>
        <v/>
      </c>
      <c r="D32" s="34" t="str">
        <f>IF(ISBLANK(Responses!AW32), "", Responses!AW32)</f>
        <v/>
      </c>
      <c r="E32" s="43" t="e">
        <f t="shared" si="0"/>
        <v>#N/A</v>
      </c>
      <c r="F32" s="35" t="e">
        <f t="shared" si="1"/>
        <v>#N/A</v>
      </c>
      <c r="G32" s="35" t="e">
        <f>IF(ISBLANK(C32),0,VLOOKUP(C32,LUTs!$A$6:$B$8,2))</f>
        <v>#N/A</v>
      </c>
      <c r="H32" s="35" t="e">
        <f>IF(ISBLANK(D32),0,VLOOKUP(D32,LUTs!$A$6:$B$8,2))</f>
        <v>#N/A</v>
      </c>
    </row>
    <row r="33" spans="1:8" ht="15.75" customHeight="1">
      <c r="A33" s="34" t="str">
        <f>IF(ISBLANK(Responses!A33), "", Responses!A33)</f>
        <v/>
      </c>
      <c r="B33" s="34" t="str">
        <f>IF(ISBLANK(Responses!B33), "", Responses!B33)</f>
        <v/>
      </c>
      <c r="C33" s="34" t="str">
        <f>IF(ISBLANK(Responses!AV33), "", Responses!AV33)</f>
        <v/>
      </c>
      <c r="D33" s="34" t="str">
        <f>IF(ISBLANK(Responses!AW33), "", Responses!AW33)</f>
        <v/>
      </c>
      <c r="E33" s="43" t="e">
        <f t="shared" si="0"/>
        <v>#N/A</v>
      </c>
      <c r="F33" s="35" t="e">
        <f t="shared" si="1"/>
        <v>#N/A</v>
      </c>
      <c r="G33" s="35" t="e">
        <f>IF(ISBLANK(C33),0,VLOOKUP(C33,LUTs!$A$6:$B$8,2))</f>
        <v>#N/A</v>
      </c>
      <c r="H33" s="35" t="e">
        <f>IF(ISBLANK(D33),0,VLOOKUP(D33,LUTs!$A$6:$B$8,2))</f>
        <v>#N/A</v>
      </c>
    </row>
    <row r="34" spans="1:8" ht="15.75" customHeight="1">
      <c r="A34" s="34" t="str">
        <f>IF(ISBLANK(Responses!A34), "", Responses!A34)</f>
        <v/>
      </c>
      <c r="B34" s="34" t="str">
        <f>IF(ISBLANK(Responses!B34), "", Responses!B34)</f>
        <v/>
      </c>
      <c r="C34" s="34" t="str">
        <f>IF(ISBLANK(Responses!AV34), "", Responses!AV34)</f>
        <v/>
      </c>
      <c r="D34" s="34" t="str">
        <f>IF(ISBLANK(Responses!AW34), "", Responses!AW34)</f>
        <v/>
      </c>
      <c r="E34" s="43" t="e">
        <f t="shared" si="0"/>
        <v>#N/A</v>
      </c>
      <c r="F34" s="35" t="e">
        <f t="shared" si="1"/>
        <v>#N/A</v>
      </c>
      <c r="G34" s="35" t="e">
        <f>IF(ISBLANK(C34),0,VLOOKUP(C34,LUTs!$A$6:$B$8,2))</f>
        <v>#N/A</v>
      </c>
      <c r="H34" s="35" t="e">
        <f>IF(ISBLANK(D34),0,VLOOKUP(D34,LUTs!$A$6:$B$8,2))</f>
        <v>#N/A</v>
      </c>
    </row>
    <row r="35" spans="1:8" ht="15.75" customHeight="1">
      <c r="A35" s="34" t="str">
        <f>IF(ISBLANK(Responses!A35), "", Responses!A35)</f>
        <v/>
      </c>
      <c r="B35" s="34" t="str">
        <f>IF(ISBLANK(Responses!B35), "", Responses!B35)</f>
        <v/>
      </c>
      <c r="C35" s="34" t="str">
        <f>IF(ISBLANK(Responses!AV35), "", Responses!AV35)</f>
        <v/>
      </c>
      <c r="D35" s="34" t="str">
        <f>IF(ISBLANK(Responses!AW35), "", Responses!AW35)</f>
        <v/>
      </c>
      <c r="E35" s="43" t="e">
        <f t="shared" si="0"/>
        <v>#N/A</v>
      </c>
      <c r="F35" s="35" t="e">
        <f t="shared" si="1"/>
        <v>#N/A</v>
      </c>
      <c r="G35" s="35" t="e">
        <f>IF(ISBLANK(C35),0,VLOOKUP(C35,LUTs!$A$6:$B$8,2))</f>
        <v>#N/A</v>
      </c>
      <c r="H35" s="35" t="e">
        <f>IF(ISBLANK(D35),0,VLOOKUP(D35,LUTs!$A$6:$B$8,2))</f>
        <v>#N/A</v>
      </c>
    </row>
    <row r="36" spans="1:8" ht="15.75" customHeight="1">
      <c r="A36" s="34" t="str">
        <f>IF(ISBLANK(Responses!A36), "", Responses!A36)</f>
        <v/>
      </c>
      <c r="B36" s="34" t="str">
        <f>IF(ISBLANK(Responses!B36), "", Responses!B36)</f>
        <v/>
      </c>
      <c r="C36" s="34" t="str">
        <f>IF(ISBLANK(Responses!AV36), "", Responses!AV36)</f>
        <v/>
      </c>
      <c r="D36" s="34" t="str">
        <f>IF(ISBLANK(Responses!AW36), "", Responses!AW36)</f>
        <v/>
      </c>
      <c r="E36" s="43" t="e">
        <f t="shared" si="0"/>
        <v>#N/A</v>
      </c>
      <c r="F36" s="35" t="e">
        <f t="shared" si="1"/>
        <v>#N/A</v>
      </c>
      <c r="G36" s="35" t="e">
        <f>IF(ISBLANK(C36),0,VLOOKUP(C36,LUTs!$A$6:$B$8,2))</f>
        <v>#N/A</v>
      </c>
      <c r="H36" s="35" t="e">
        <f>IF(ISBLANK(D36),0,VLOOKUP(D36,LUTs!$A$6:$B$8,2))</f>
        <v>#N/A</v>
      </c>
    </row>
    <row r="37" spans="1:8" ht="15.75" customHeight="1">
      <c r="A37" s="34" t="str">
        <f>IF(ISBLANK(Responses!A37), "", Responses!A37)</f>
        <v/>
      </c>
      <c r="B37" s="34" t="str">
        <f>IF(ISBLANK(Responses!B37), "", Responses!B37)</f>
        <v/>
      </c>
      <c r="C37" s="34" t="str">
        <f>IF(ISBLANK(Responses!AV37), "", Responses!AV37)</f>
        <v/>
      </c>
      <c r="D37" s="34" t="str">
        <f>IF(ISBLANK(Responses!AW37), "", Responses!AW37)</f>
        <v/>
      </c>
      <c r="E37" s="43" t="e">
        <f t="shared" si="0"/>
        <v>#N/A</v>
      </c>
      <c r="F37" s="35" t="e">
        <f t="shared" si="1"/>
        <v>#N/A</v>
      </c>
      <c r="G37" s="35" t="e">
        <f>IF(ISBLANK(C37),0,VLOOKUP(C37,LUTs!$A$6:$B$8,2))</f>
        <v>#N/A</v>
      </c>
      <c r="H37" s="35" t="e">
        <f>IF(ISBLANK(D37),0,VLOOKUP(D37,LUTs!$A$6:$B$8,2))</f>
        <v>#N/A</v>
      </c>
    </row>
    <row r="38" spans="1:8" ht="15.75" customHeight="1">
      <c r="A38" s="34" t="str">
        <f>IF(ISBLANK(Responses!A38), "", Responses!A38)</f>
        <v/>
      </c>
      <c r="B38" s="34" t="str">
        <f>IF(ISBLANK(Responses!B38), "", Responses!B38)</f>
        <v/>
      </c>
      <c r="C38" s="34" t="str">
        <f>IF(ISBLANK(Responses!AV38), "", Responses!AV38)</f>
        <v/>
      </c>
      <c r="D38" s="34" t="str">
        <f>IF(ISBLANK(Responses!AW38), "", Responses!AW38)</f>
        <v/>
      </c>
      <c r="E38" s="43" t="e">
        <f t="shared" si="0"/>
        <v>#N/A</v>
      </c>
      <c r="F38" s="35" t="e">
        <f t="shared" si="1"/>
        <v>#N/A</v>
      </c>
      <c r="G38" s="35" t="e">
        <f>IF(ISBLANK(C38),0,VLOOKUP(C38,LUTs!$A$6:$B$8,2))</f>
        <v>#N/A</v>
      </c>
      <c r="H38" s="35" t="e">
        <f>IF(ISBLANK(D38),0,VLOOKUP(D38,LUTs!$A$6:$B$8,2))</f>
        <v>#N/A</v>
      </c>
    </row>
    <row r="39" spans="1:8" ht="15.75" customHeight="1">
      <c r="A39" s="34" t="str">
        <f>IF(ISBLANK(Responses!A39), "", Responses!A39)</f>
        <v/>
      </c>
      <c r="B39" s="34" t="str">
        <f>IF(ISBLANK(Responses!B39), "", Responses!B39)</f>
        <v/>
      </c>
      <c r="C39" s="34" t="str">
        <f>IF(ISBLANK(Responses!AV39), "", Responses!AV39)</f>
        <v/>
      </c>
      <c r="D39" s="34" t="str">
        <f>IF(ISBLANK(Responses!AW39), "", Responses!AW39)</f>
        <v/>
      </c>
      <c r="E39" s="43" t="e">
        <f t="shared" si="0"/>
        <v>#N/A</v>
      </c>
      <c r="F39" s="35" t="e">
        <f t="shared" si="1"/>
        <v>#N/A</v>
      </c>
      <c r="G39" s="35" t="e">
        <f>IF(ISBLANK(C39),0,VLOOKUP(C39,LUTs!$A$6:$B$8,2))</f>
        <v>#N/A</v>
      </c>
      <c r="H39" s="35" t="e">
        <f>IF(ISBLANK(D39),0,VLOOKUP(D39,LUTs!$A$6:$B$8,2))</f>
        <v>#N/A</v>
      </c>
    </row>
    <row r="40" spans="1:8" ht="15.75" customHeight="1">
      <c r="A40" s="34" t="str">
        <f>IF(ISBLANK(Responses!A40), "", Responses!A40)</f>
        <v/>
      </c>
      <c r="B40" s="34" t="str">
        <f>IF(ISBLANK(Responses!B40), "", Responses!B40)</f>
        <v/>
      </c>
      <c r="C40" s="34" t="str">
        <f>IF(ISBLANK(Responses!AV40), "", Responses!AV40)</f>
        <v/>
      </c>
      <c r="D40" s="34" t="str">
        <f>IF(ISBLANK(Responses!AW40), "", Responses!AW40)</f>
        <v/>
      </c>
      <c r="E40" s="43" t="e">
        <f t="shared" si="0"/>
        <v>#N/A</v>
      </c>
      <c r="F40" s="35" t="e">
        <f t="shared" si="1"/>
        <v>#N/A</v>
      </c>
      <c r="G40" s="35" t="e">
        <f>IF(ISBLANK(C40),0,VLOOKUP(C40,LUTs!$A$6:$B$8,2))</f>
        <v>#N/A</v>
      </c>
      <c r="H40" s="35" t="e">
        <f>IF(ISBLANK(D40),0,VLOOKUP(D40,LUTs!$A$6:$B$8,2))</f>
        <v>#N/A</v>
      </c>
    </row>
    <row r="41" spans="1:8" ht="15.75" customHeight="1">
      <c r="A41" s="34" t="str">
        <f>IF(ISBLANK(Responses!A41), "", Responses!A41)</f>
        <v/>
      </c>
      <c r="B41" s="34" t="str">
        <f>IF(ISBLANK(Responses!B41), "", Responses!B41)</f>
        <v/>
      </c>
      <c r="C41" s="34" t="str">
        <f>IF(ISBLANK(Responses!AV41), "", Responses!AV41)</f>
        <v/>
      </c>
      <c r="D41" s="34" t="str">
        <f>IF(ISBLANK(Responses!AW41), "", Responses!AW41)</f>
        <v/>
      </c>
      <c r="E41" s="43" t="e">
        <f t="shared" si="0"/>
        <v>#N/A</v>
      </c>
      <c r="F41" s="35" t="e">
        <f t="shared" si="1"/>
        <v>#N/A</v>
      </c>
      <c r="G41" s="35" t="e">
        <f>IF(ISBLANK(C41),0,VLOOKUP(C41,LUTs!$A$6:$B$8,2))</f>
        <v>#N/A</v>
      </c>
      <c r="H41" s="35" t="e">
        <f>IF(ISBLANK(D41),0,VLOOKUP(D41,LUTs!$A$6:$B$8,2))</f>
        <v>#N/A</v>
      </c>
    </row>
    <row r="42" spans="1:8" ht="15.75" customHeight="1">
      <c r="A42" s="34" t="str">
        <f>IF(ISBLANK(Responses!A42), "", Responses!A42)</f>
        <v/>
      </c>
      <c r="B42" s="34" t="str">
        <f>IF(ISBLANK(Responses!B42), "", Responses!B42)</f>
        <v/>
      </c>
      <c r="C42" s="34" t="str">
        <f>IF(ISBLANK(Responses!AV42), "", Responses!AV42)</f>
        <v/>
      </c>
      <c r="D42" s="34" t="str">
        <f>IF(ISBLANK(Responses!AW42), "", Responses!AW42)</f>
        <v/>
      </c>
      <c r="E42" s="43" t="e">
        <f t="shared" si="0"/>
        <v>#N/A</v>
      </c>
      <c r="F42" s="35" t="e">
        <f t="shared" si="1"/>
        <v>#N/A</v>
      </c>
      <c r="G42" s="35" t="e">
        <f>IF(ISBLANK(C42),0,VLOOKUP(C42,LUTs!$A$6:$B$8,2))</f>
        <v>#N/A</v>
      </c>
      <c r="H42" s="35" t="e">
        <f>IF(ISBLANK(D42),0,VLOOKUP(D42,LUTs!$A$6:$B$8,2))</f>
        <v>#N/A</v>
      </c>
    </row>
    <row r="43" spans="1:8" ht="15.75" customHeight="1">
      <c r="A43" s="34" t="str">
        <f>IF(ISBLANK(Responses!A43), "", Responses!A43)</f>
        <v/>
      </c>
      <c r="B43" s="34" t="str">
        <f>IF(ISBLANK(Responses!B43), "", Responses!B43)</f>
        <v/>
      </c>
      <c r="C43" s="34" t="str">
        <f>IF(ISBLANK(Responses!AV43), "", Responses!AV43)</f>
        <v/>
      </c>
      <c r="D43" s="34" t="str">
        <f>IF(ISBLANK(Responses!AW43), "", Responses!AW43)</f>
        <v/>
      </c>
      <c r="E43" s="43" t="e">
        <f t="shared" si="0"/>
        <v>#N/A</v>
      </c>
      <c r="F43" s="35" t="e">
        <f t="shared" si="1"/>
        <v>#N/A</v>
      </c>
      <c r="G43" s="35" t="e">
        <f>IF(ISBLANK(C43),0,VLOOKUP(C43,LUTs!$A$6:$B$8,2))</f>
        <v>#N/A</v>
      </c>
      <c r="H43" s="35" t="e">
        <f>IF(ISBLANK(D43),0,VLOOKUP(D43,LUTs!$A$6:$B$8,2))</f>
        <v>#N/A</v>
      </c>
    </row>
    <row r="44" spans="1:8" ht="15.75" customHeight="1">
      <c r="A44" s="34" t="str">
        <f>IF(ISBLANK(Responses!A44), "", Responses!A44)</f>
        <v/>
      </c>
      <c r="B44" s="34" t="str">
        <f>IF(ISBLANK(Responses!B44), "", Responses!B44)</f>
        <v/>
      </c>
      <c r="C44" s="34" t="str">
        <f>IF(ISBLANK(Responses!AV44), "", Responses!AV44)</f>
        <v/>
      </c>
      <c r="D44" s="34" t="str">
        <f>IF(ISBLANK(Responses!AW44), "", Responses!AW44)</f>
        <v/>
      </c>
      <c r="E44" s="43" t="e">
        <f t="shared" si="0"/>
        <v>#N/A</v>
      </c>
      <c r="F44" s="35" t="e">
        <f t="shared" si="1"/>
        <v>#N/A</v>
      </c>
      <c r="G44" s="35" t="e">
        <f>IF(ISBLANK(C44),0,VLOOKUP(C44,LUTs!$A$6:$B$8,2))</f>
        <v>#N/A</v>
      </c>
      <c r="H44" s="35" t="e">
        <f>IF(ISBLANK(D44),0,VLOOKUP(D44,LUTs!$A$6:$B$8,2))</f>
        <v>#N/A</v>
      </c>
    </row>
    <row r="45" spans="1:8" ht="15.75" customHeight="1">
      <c r="A45" s="34" t="str">
        <f>IF(ISBLANK(Responses!A45), "", Responses!A45)</f>
        <v/>
      </c>
      <c r="B45" s="34" t="str">
        <f>IF(ISBLANK(Responses!B45), "", Responses!B45)</f>
        <v/>
      </c>
      <c r="C45" s="34" t="str">
        <f>IF(ISBLANK(Responses!AV45), "", Responses!AV45)</f>
        <v/>
      </c>
      <c r="D45" s="34" t="str">
        <f>IF(ISBLANK(Responses!AW45), "", Responses!AW45)</f>
        <v/>
      </c>
      <c r="E45" s="43" t="e">
        <f t="shared" si="0"/>
        <v>#N/A</v>
      </c>
      <c r="F45" s="35" t="e">
        <f t="shared" si="1"/>
        <v>#N/A</v>
      </c>
      <c r="G45" s="35" t="e">
        <f>IF(ISBLANK(C45),0,VLOOKUP(C45,LUTs!$A$6:$B$8,2))</f>
        <v>#N/A</v>
      </c>
      <c r="H45" s="35" t="e">
        <f>IF(ISBLANK(D45),0,VLOOKUP(D45,LUTs!$A$6:$B$8,2))</f>
        <v>#N/A</v>
      </c>
    </row>
    <row r="46" spans="1:8" ht="15.75" customHeight="1">
      <c r="A46" s="34" t="str">
        <f>IF(ISBLANK(Responses!A46), "", Responses!A46)</f>
        <v/>
      </c>
      <c r="B46" s="34" t="str">
        <f>IF(ISBLANK(Responses!B46), "", Responses!B46)</f>
        <v/>
      </c>
      <c r="C46" s="34" t="str">
        <f>IF(ISBLANK(Responses!AV46), "", Responses!AV46)</f>
        <v/>
      </c>
      <c r="D46" s="34" t="str">
        <f>IF(ISBLANK(Responses!AW46), "", Responses!AW46)</f>
        <v/>
      </c>
      <c r="E46" s="43" t="e">
        <f t="shared" si="0"/>
        <v>#N/A</v>
      </c>
      <c r="F46" s="35" t="e">
        <f t="shared" si="1"/>
        <v>#N/A</v>
      </c>
      <c r="G46" s="35" t="e">
        <f>IF(ISBLANK(C46),0,VLOOKUP(C46,LUTs!$A$6:$B$8,2))</f>
        <v>#N/A</v>
      </c>
      <c r="H46" s="35" t="e">
        <f>IF(ISBLANK(D46),0,VLOOKUP(D46,LUTs!$A$6:$B$8,2))</f>
        <v>#N/A</v>
      </c>
    </row>
    <row r="47" spans="1:8" ht="15.75" customHeight="1">
      <c r="A47" s="34" t="str">
        <f>IF(ISBLANK(Responses!A47), "", Responses!A47)</f>
        <v/>
      </c>
      <c r="B47" s="34" t="str">
        <f>IF(ISBLANK(Responses!B47), "", Responses!B47)</f>
        <v/>
      </c>
      <c r="C47" s="34" t="str">
        <f>IF(ISBLANK(Responses!AV47), "", Responses!AV47)</f>
        <v/>
      </c>
      <c r="D47" s="34" t="str">
        <f>IF(ISBLANK(Responses!AW47), "", Responses!AW47)</f>
        <v/>
      </c>
      <c r="E47" s="43" t="e">
        <f t="shared" si="0"/>
        <v>#N/A</v>
      </c>
      <c r="F47" s="35" t="e">
        <f t="shared" si="1"/>
        <v>#N/A</v>
      </c>
      <c r="G47" s="35" t="e">
        <f>IF(ISBLANK(C47),0,VLOOKUP(C47,LUTs!$A$6:$B$8,2))</f>
        <v>#N/A</v>
      </c>
      <c r="H47" s="35" t="e">
        <f>IF(ISBLANK(D47),0,VLOOKUP(D47,LUTs!$A$6:$B$8,2))</f>
        <v>#N/A</v>
      </c>
    </row>
    <row r="48" spans="1:8" ht="15.75" customHeight="1">
      <c r="A48" s="34" t="str">
        <f>IF(ISBLANK(Responses!A48), "", Responses!A48)</f>
        <v/>
      </c>
      <c r="B48" s="34" t="str">
        <f>IF(ISBLANK(Responses!B48), "", Responses!B48)</f>
        <v/>
      </c>
      <c r="C48" s="34" t="str">
        <f>IF(ISBLANK(Responses!AV48), "", Responses!AV48)</f>
        <v/>
      </c>
      <c r="D48" s="34" t="str">
        <f>IF(ISBLANK(Responses!AW48), "", Responses!AW48)</f>
        <v/>
      </c>
      <c r="E48" s="43" t="e">
        <f t="shared" si="0"/>
        <v>#N/A</v>
      </c>
      <c r="F48" s="35" t="e">
        <f t="shared" si="1"/>
        <v>#N/A</v>
      </c>
      <c r="G48" s="35" t="e">
        <f>IF(ISBLANK(C48),0,VLOOKUP(C48,LUTs!$A$6:$B$8,2))</f>
        <v>#N/A</v>
      </c>
      <c r="H48" s="35" t="e">
        <f>IF(ISBLANK(D48),0,VLOOKUP(D48,LUTs!$A$6:$B$8,2))</f>
        <v>#N/A</v>
      </c>
    </row>
    <row r="49" spans="1:8" ht="15.75" customHeight="1">
      <c r="A49" s="34" t="str">
        <f>IF(ISBLANK(Responses!A49), "", Responses!A49)</f>
        <v/>
      </c>
      <c r="B49" s="34" t="str">
        <f>IF(ISBLANK(Responses!B49), "", Responses!B49)</f>
        <v/>
      </c>
      <c r="C49" s="34" t="str">
        <f>IF(ISBLANK(Responses!AV49), "", Responses!AV49)</f>
        <v/>
      </c>
      <c r="D49" s="34" t="str">
        <f>IF(ISBLANK(Responses!AW49), "", Responses!AW49)</f>
        <v/>
      </c>
      <c r="E49" s="43" t="e">
        <f t="shared" si="0"/>
        <v>#N/A</v>
      </c>
      <c r="F49" s="35" t="e">
        <f t="shared" si="1"/>
        <v>#N/A</v>
      </c>
      <c r="G49" s="35" t="e">
        <f>IF(ISBLANK(C49),0,VLOOKUP(C49,LUTs!$A$6:$B$8,2))</f>
        <v>#N/A</v>
      </c>
      <c r="H49" s="35" t="e">
        <f>IF(ISBLANK(D49),0,VLOOKUP(D49,LUTs!$A$6:$B$8,2))</f>
        <v>#N/A</v>
      </c>
    </row>
    <row r="50" spans="1:8" ht="15.75" customHeight="1">
      <c r="A50" s="34" t="str">
        <f>IF(ISBLANK(Responses!A50), "", Responses!A50)</f>
        <v/>
      </c>
      <c r="B50" s="34" t="str">
        <f>IF(ISBLANK(Responses!B50), "", Responses!B50)</f>
        <v/>
      </c>
      <c r="C50" s="34" t="str">
        <f>IF(ISBLANK(Responses!AV50), "", Responses!AV50)</f>
        <v/>
      </c>
      <c r="D50" s="34" t="str">
        <f>IF(ISBLANK(Responses!AW50), "", Responses!AW50)</f>
        <v/>
      </c>
      <c r="E50" s="43" t="e">
        <f t="shared" si="0"/>
        <v>#N/A</v>
      </c>
      <c r="F50" s="35" t="e">
        <f t="shared" si="1"/>
        <v>#N/A</v>
      </c>
      <c r="G50" s="35" t="e">
        <f>IF(ISBLANK(C50),0,VLOOKUP(C50,LUTs!$A$6:$B$8,2))</f>
        <v>#N/A</v>
      </c>
      <c r="H50" s="35" t="e">
        <f>IF(ISBLANK(D50),0,VLOOKUP(D50,LUTs!$A$6:$B$8,2))</f>
        <v>#N/A</v>
      </c>
    </row>
    <row r="51" spans="1:8" ht="15.75" customHeight="1">
      <c r="A51" s="34" t="str">
        <f>IF(ISBLANK(Responses!A51), "", Responses!A51)</f>
        <v/>
      </c>
      <c r="B51" s="34" t="str">
        <f>IF(ISBLANK(Responses!B51), "", Responses!B51)</f>
        <v/>
      </c>
      <c r="C51" s="34" t="str">
        <f>IF(ISBLANK(Responses!AV51), "", Responses!AV51)</f>
        <v/>
      </c>
      <c r="D51" s="34" t="str">
        <f>IF(ISBLANK(Responses!AW51), "", Responses!AW51)</f>
        <v/>
      </c>
      <c r="E51" s="43" t="e">
        <f t="shared" si="0"/>
        <v>#N/A</v>
      </c>
      <c r="F51" s="35" t="e">
        <f t="shared" si="1"/>
        <v>#N/A</v>
      </c>
      <c r="G51" s="35" t="e">
        <f>IF(ISBLANK(C51),0,VLOOKUP(C51,LUTs!$A$6:$B$8,2))</f>
        <v>#N/A</v>
      </c>
      <c r="H51" s="35" t="e">
        <f>IF(ISBLANK(D51),0,VLOOKUP(D51,LUTs!$A$6:$B$8,2))</f>
        <v>#N/A</v>
      </c>
    </row>
    <row r="52" spans="1:8" ht="15.75" customHeight="1">
      <c r="A52" s="34" t="str">
        <f>IF(ISBLANK(Responses!A52), "", Responses!A52)</f>
        <v/>
      </c>
      <c r="B52" s="34" t="str">
        <f>IF(ISBLANK(Responses!B52), "", Responses!B52)</f>
        <v/>
      </c>
      <c r="C52" s="34" t="str">
        <f>IF(ISBLANK(Responses!AV52), "", Responses!AV52)</f>
        <v/>
      </c>
      <c r="D52" s="34" t="str">
        <f>IF(ISBLANK(Responses!AW52), "", Responses!AW52)</f>
        <v/>
      </c>
      <c r="E52" s="43" t="e">
        <f t="shared" si="0"/>
        <v>#N/A</v>
      </c>
      <c r="F52" s="35" t="e">
        <f t="shared" si="1"/>
        <v>#N/A</v>
      </c>
      <c r="G52" s="35" t="e">
        <f>IF(ISBLANK(C52),0,VLOOKUP(C52,LUTs!$A$6:$B$8,2))</f>
        <v>#N/A</v>
      </c>
      <c r="H52" s="35" t="e">
        <f>IF(ISBLANK(D52),0,VLOOKUP(D52,LUTs!$A$6:$B$8,2))</f>
        <v>#N/A</v>
      </c>
    </row>
    <row r="53" spans="1:8" ht="15.75" customHeight="1">
      <c r="A53" s="34" t="str">
        <f>IF(ISBLANK(Responses!A53), "", Responses!A53)</f>
        <v/>
      </c>
      <c r="B53" s="34" t="str">
        <f>IF(ISBLANK(Responses!B53), "", Responses!B53)</f>
        <v/>
      </c>
      <c r="C53" s="34" t="str">
        <f>IF(ISBLANK(Responses!AV53), "", Responses!AV53)</f>
        <v/>
      </c>
      <c r="D53" s="34" t="str">
        <f>IF(ISBLANK(Responses!AW53), "", Responses!AW53)</f>
        <v/>
      </c>
      <c r="E53" s="43" t="e">
        <f t="shared" si="0"/>
        <v>#N/A</v>
      </c>
      <c r="F53" s="35" t="e">
        <f t="shared" si="1"/>
        <v>#N/A</v>
      </c>
      <c r="G53" s="35" t="e">
        <f>IF(ISBLANK(C53),0,VLOOKUP(C53,LUTs!$A$6:$B$8,2))</f>
        <v>#N/A</v>
      </c>
      <c r="H53" s="35" t="e">
        <f>IF(ISBLANK(D53),0,VLOOKUP(D53,LUTs!$A$6:$B$8,2))</f>
        <v>#N/A</v>
      </c>
    </row>
    <row r="54" spans="1:8" ht="15.75" customHeight="1">
      <c r="A54" s="34" t="str">
        <f>IF(ISBLANK(Responses!A54), "", Responses!A54)</f>
        <v/>
      </c>
      <c r="B54" s="34" t="str">
        <f>IF(ISBLANK(Responses!B54), "", Responses!B54)</f>
        <v/>
      </c>
      <c r="C54" s="34" t="str">
        <f>IF(ISBLANK(Responses!AV54), "", Responses!AV54)</f>
        <v/>
      </c>
      <c r="D54" s="34" t="str">
        <f>IF(ISBLANK(Responses!AW54), "", Responses!AW54)</f>
        <v/>
      </c>
      <c r="E54" s="43" t="e">
        <f t="shared" si="0"/>
        <v>#N/A</v>
      </c>
      <c r="F54" s="35" t="e">
        <f t="shared" si="1"/>
        <v>#N/A</v>
      </c>
      <c r="G54" s="35" t="e">
        <f>IF(ISBLANK(C54),0,VLOOKUP(C54,LUTs!$A$6:$B$8,2))</f>
        <v>#N/A</v>
      </c>
      <c r="H54" s="35" t="e">
        <f>IF(ISBLANK(D54),0,VLOOKUP(D54,LUTs!$A$6:$B$8,2))</f>
        <v>#N/A</v>
      </c>
    </row>
    <row r="55" spans="1:8" ht="15.75" customHeight="1">
      <c r="A55" s="34" t="str">
        <f>IF(ISBLANK(Responses!A55), "", Responses!A55)</f>
        <v/>
      </c>
      <c r="B55" s="34" t="str">
        <f>IF(ISBLANK(Responses!B55), "", Responses!B55)</f>
        <v/>
      </c>
      <c r="C55" s="34" t="str">
        <f>IF(ISBLANK(Responses!AV55), "", Responses!AV55)</f>
        <v/>
      </c>
      <c r="D55" s="34" t="str">
        <f>IF(ISBLANK(Responses!AW55), "", Responses!AW55)</f>
        <v/>
      </c>
      <c r="E55" s="43" t="e">
        <f t="shared" si="0"/>
        <v>#N/A</v>
      </c>
      <c r="F55" s="35" t="e">
        <f t="shared" si="1"/>
        <v>#N/A</v>
      </c>
      <c r="G55" s="35" t="e">
        <f>IF(ISBLANK(C55),0,VLOOKUP(C55,LUTs!$A$6:$B$8,2))</f>
        <v>#N/A</v>
      </c>
      <c r="H55" s="35" t="e">
        <f>IF(ISBLANK(D55),0,VLOOKUP(D55,LUTs!$A$6:$B$8,2))</f>
        <v>#N/A</v>
      </c>
    </row>
    <row r="56" spans="1:8" ht="15.75" customHeight="1">
      <c r="A56" s="34" t="str">
        <f>IF(ISBLANK(Responses!A56), "", Responses!A56)</f>
        <v/>
      </c>
      <c r="B56" s="34" t="str">
        <f>IF(ISBLANK(Responses!B56), "", Responses!B56)</f>
        <v/>
      </c>
      <c r="C56" s="34" t="str">
        <f>IF(ISBLANK(Responses!AV56), "", Responses!AV56)</f>
        <v/>
      </c>
      <c r="D56" s="34" t="str">
        <f>IF(ISBLANK(Responses!AW56), "", Responses!AW56)</f>
        <v/>
      </c>
      <c r="E56" s="43" t="e">
        <f t="shared" si="0"/>
        <v>#N/A</v>
      </c>
      <c r="F56" s="35" t="e">
        <f t="shared" si="1"/>
        <v>#N/A</v>
      </c>
      <c r="G56" s="35" t="e">
        <f>IF(ISBLANK(C56),0,VLOOKUP(C56,LUTs!$A$6:$B$8,2))</f>
        <v>#N/A</v>
      </c>
      <c r="H56" s="35" t="e">
        <f>IF(ISBLANK(D56),0,VLOOKUP(D56,LUTs!$A$6:$B$8,2))</f>
        <v>#N/A</v>
      </c>
    </row>
    <row r="57" spans="1:8" ht="15.75" customHeight="1">
      <c r="A57" s="34" t="str">
        <f>IF(ISBLANK(Responses!A57), "", Responses!A57)</f>
        <v/>
      </c>
      <c r="B57" s="34" t="str">
        <f>IF(ISBLANK(Responses!B57), "", Responses!B57)</f>
        <v/>
      </c>
      <c r="C57" s="34" t="str">
        <f>IF(ISBLANK(Responses!AV57), "", Responses!AV57)</f>
        <v/>
      </c>
      <c r="D57" s="34" t="str">
        <f>IF(ISBLANK(Responses!AW57), "", Responses!AW57)</f>
        <v/>
      </c>
      <c r="E57" s="43" t="e">
        <f t="shared" si="0"/>
        <v>#N/A</v>
      </c>
      <c r="F57" s="35" t="e">
        <f t="shared" si="1"/>
        <v>#N/A</v>
      </c>
      <c r="G57" s="35" t="e">
        <f>IF(ISBLANK(C57),0,VLOOKUP(C57,LUTs!$A$6:$B$8,2))</f>
        <v>#N/A</v>
      </c>
      <c r="H57" s="35" t="e">
        <f>IF(ISBLANK(D57),0,VLOOKUP(D57,LUTs!$A$6:$B$8,2))</f>
        <v>#N/A</v>
      </c>
    </row>
    <row r="58" spans="1:8" ht="15.75" customHeight="1">
      <c r="A58" s="34" t="str">
        <f>IF(ISBLANK(Responses!A58), "", Responses!A58)</f>
        <v/>
      </c>
      <c r="B58" s="34" t="str">
        <f>IF(ISBLANK(Responses!B58), "", Responses!B58)</f>
        <v/>
      </c>
      <c r="C58" s="34" t="str">
        <f>IF(ISBLANK(Responses!AV58), "", Responses!AV58)</f>
        <v/>
      </c>
      <c r="D58" s="34" t="str">
        <f>IF(ISBLANK(Responses!AW58), "", Responses!AW58)</f>
        <v/>
      </c>
      <c r="E58" s="43" t="e">
        <f t="shared" si="0"/>
        <v>#N/A</v>
      </c>
      <c r="F58" s="35" t="e">
        <f t="shared" si="1"/>
        <v>#N/A</v>
      </c>
      <c r="G58" s="35" t="e">
        <f>IF(ISBLANK(C58),0,VLOOKUP(C58,LUTs!$A$6:$B$8,2))</f>
        <v>#N/A</v>
      </c>
      <c r="H58" s="35" t="e">
        <f>IF(ISBLANK(D58),0,VLOOKUP(D58,LUTs!$A$6:$B$8,2))</f>
        <v>#N/A</v>
      </c>
    </row>
    <row r="59" spans="1:8" ht="15.75" customHeight="1">
      <c r="A59" s="34" t="str">
        <f>IF(ISBLANK(Responses!A59), "", Responses!A59)</f>
        <v/>
      </c>
      <c r="B59" s="34" t="str">
        <f>IF(ISBLANK(Responses!B59), "", Responses!B59)</f>
        <v/>
      </c>
      <c r="C59" s="34" t="str">
        <f>IF(ISBLANK(Responses!AV59), "", Responses!AV59)</f>
        <v/>
      </c>
      <c r="D59" s="34" t="str">
        <f>IF(ISBLANK(Responses!AW59), "", Responses!AW59)</f>
        <v/>
      </c>
      <c r="E59" s="43" t="e">
        <f t="shared" si="0"/>
        <v>#N/A</v>
      </c>
      <c r="F59" s="35" t="e">
        <f t="shared" si="1"/>
        <v>#N/A</v>
      </c>
      <c r="G59" s="35" t="e">
        <f>IF(ISBLANK(C59),0,VLOOKUP(C59,LUTs!$A$6:$B$8,2))</f>
        <v>#N/A</v>
      </c>
      <c r="H59" s="35" t="e">
        <f>IF(ISBLANK(D59),0,VLOOKUP(D59,LUTs!$A$6:$B$8,2))</f>
        <v>#N/A</v>
      </c>
    </row>
    <row r="60" spans="1:8" ht="15.75" customHeight="1">
      <c r="A60" s="34" t="str">
        <f>IF(ISBLANK(Responses!A60), "", Responses!A60)</f>
        <v/>
      </c>
      <c r="B60" s="34" t="str">
        <f>IF(ISBLANK(Responses!B60), "", Responses!B60)</f>
        <v/>
      </c>
      <c r="C60" s="34" t="str">
        <f>IF(ISBLANK(Responses!AV60), "", Responses!AV60)</f>
        <v/>
      </c>
      <c r="D60" s="34" t="str">
        <f>IF(ISBLANK(Responses!AW60), "", Responses!AW60)</f>
        <v/>
      </c>
      <c r="E60" s="43" t="e">
        <f t="shared" si="0"/>
        <v>#N/A</v>
      </c>
      <c r="F60" s="35" t="e">
        <f t="shared" si="1"/>
        <v>#N/A</v>
      </c>
      <c r="G60" s="35" t="e">
        <f>IF(ISBLANK(C60),0,VLOOKUP(C60,LUTs!$A$6:$B$8,2))</f>
        <v>#N/A</v>
      </c>
      <c r="H60" s="35" t="e">
        <f>IF(ISBLANK(D60),0,VLOOKUP(D60,LUTs!$A$6:$B$8,2))</f>
        <v>#N/A</v>
      </c>
    </row>
    <row r="61" spans="1:8" ht="15.75" customHeight="1">
      <c r="A61" s="34" t="str">
        <f>IF(ISBLANK(Responses!A61), "", Responses!A61)</f>
        <v/>
      </c>
      <c r="B61" s="34" t="str">
        <f>IF(ISBLANK(Responses!B61), "", Responses!B61)</f>
        <v/>
      </c>
      <c r="C61" s="34" t="str">
        <f>IF(ISBLANK(Responses!AV61), "", Responses!AV61)</f>
        <v/>
      </c>
      <c r="D61" s="34" t="str">
        <f>IF(ISBLANK(Responses!AW61), "", Responses!AW61)</f>
        <v/>
      </c>
      <c r="E61" s="43" t="e">
        <f t="shared" si="0"/>
        <v>#N/A</v>
      </c>
      <c r="F61" s="35" t="e">
        <f t="shared" si="1"/>
        <v>#N/A</v>
      </c>
      <c r="G61" s="35" t="e">
        <f>IF(ISBLANK(C61),0,VLOOKUP(C61,LUTs!$A$6:$B$8,2))</f>
        <v>#N/A</v>
      </c>
      <c r="H61" s="35" t="e">
        <f>IF(ISBLANK(D61),0,VLOOKUP(D61,LUTs!$A$6:$B$8,2))</f>
        <v>#N/A</v>
      </c>
    </row>
    <row r="62" spans="1:8" ht="15.75" customHeight="1">
      <c r="A62" s="34" t="str">
        <f>IF(ISBLANK(Responses!A62), "", Responses!A62)</f>
        <v/>
      </c>
      <c r="B62" s="34" t="str">
        <f>IF(ISBLANK(Responses!B62), "", Responses!B62)</f>
        <v/>
      </c>
      <c r="C62" s="34" t="str">
        <f>IF(ISBLANK(Responses!AV62), "", Responses!AV62)</f>
        <v/>
      </c>
      <c r="D62" s="34" t="str">
        <f>IF(ISBLANK(Responses!AW62), "", Responses!AW62)</f>
        <v/>
      </c>
      <c r="E62" s="43" t="e">
        <f t="shared" si="0"/>
        <v>#N/A</v>
      </c>
      <c r="F62" s="35" t="e">
        <f t="shared" si="1"/>
        <v>#N/A</v>
      </c>
      <c r="G62" s="35" t="e">
        <f>IF(ISBLANK(C62),0,VLOOKUP(C62,LUTs!$A$6:$B$8,2))</f>
        <v>#N/A</v>
      </c>
      <c r="H62" s="35" t="e">
        <f>IF(ISBLANK(D62),0,VLOOKUP(D62,LUTs!$A$6:$B$8,2))</f>
        <v>#N/A</v>
      </c>
    </row>
    <row r="63" spans="1:8" ht="15.75" customHeight="1">
      <c r="A63" s="34" t="str">
        <f>IF(ISBLANK(Responses!A63), "", Responses!A63)</f>
        <v/>
      </c>
      <c r="B63" s="34" t="str">
        <f>IF(ISBLANK(Responses!B63), "", Responses!B63)</f>
        <v/>
      </c>
      <c r="C63" s="34" t="str">
        <f>IF(ISBLANK(Responses!AV63), "", Responses!AV63)</f>
        <v/>
      </c>
      <c r="D63" s="34" t="str">
        <f>IF(ISBLANK(Responses!AW63), "", Responses!AW63)</f>
        <v/>
      </c>
      <c r="E63" s="43" t="e">
        <f t="shared" si="0"/>
        <v>#N/A</v>
      </c>
      <c r="F63" s="35" t="e">
        <f t="shared" si="1"/>
        <v>#N/A</v>
      </c>
      <c r="G63" s="35" t="e">
        <f>IF(ISBLANK(C63),0,VLOOKUP(C63,LUTs!$A$6:$B$8,2))</f>
        <v>#N/A</v>
      </c>
      <c r="H63" s="35" t="e">
        <f>IF(ISBLANK(D63),0,VLOOKUP(D63,LUTs!$A$6:$B$8,2))</f>
        <v>#N/A</v>
      </c>
    </row>
    <row r="64" spans="1:8" ht="15.75" customHeight="1">
      <c r="A64" s="34" t="str">
        <f>IF(ISBLANK(Responses!A64), "", Responses!A64)</f>
        <v/>
      </c>
      <c r="B64" s="34" t="str">
        <f>IF(ISBLANK(Responses!B64), "", Responses!B64)</f>
        <v/>
      </c>
      <c r="C64" s="34" t="str">
        <f>IF(ISBLANK(Responses!AV64), "", Responses!AV64)</f>
        <v/>
      </c>
      <c r="D64" s="34" t="str">
        <f>IF(ISBLANK(Responses!AW64), "", Responses!AW64)</f>
        <v/>
      </c>
      <c r="E64" s="43" t="e">
        <f t="shared" si="0"/>
        <v>#N/A</v>
      </c>
      <c r="F64" s="35" t="e">
        <f t="shared" si="1"/>
        <v>#N/A</v>
      </c>
      <c r="G64" s="35" t="e">
        <f>IF(ISBLANK(C64),0,VLOOKUP(C64,LUTs!$A$6:$B$8,2))</f>
        <v>#N/A</v>
      </c>
      <c r="H64" s="35" t="e">
        <f>IF(ISBLANK(D64),0,VLOOKUP(D64,LUTs!$A$6:$B$8,2))</f>
        <v>#N/A</v>
      </c>
    </row>
    <row r="65" spans="1:8" ht="15.75" customHeight="1">
      <c r="A65" s="34" t="str">
        <f>IF(ISBLANK(Responses!A65), "", Responses!A65)</f>
        <v/>
      </c>
      <c r="B65" s="34" t="str">
        <f>IF(ISBLANK(Responses!B65), "", Responses!B65)</f>
        <v/>
      </c>
      <c r="C65" s="34" t="str">
        <f>IF(ISBLANK(Responses!AV65), "", Responses!AV65)</f>
        <v/>
      </c>
      <c r="D65" s="34" t="str">
        <f>IF(ISBLANK(Responses!AW65), "", Responses!AW65)</f>
        <v/>
      </c>
      <c r="E65" s="43" t="e">
        <f t="shared" si="0"/>
        <v>#N/A</v>
      </c>
      <c r="F65" s="35" t="e">
        <f t="shared" si="1"/>
        <v>#N/A</v>
      </c>
      <c r="G65" s="35" t="e">
        <f>IF(ISBLANK(C65),0,VLOOKUP(C65,LUTs!$A$6:$B$8,2))</f>
        <v>#N/A</v>
      </c>
      <c r="H65" s="35" t="e">
        <f>IF(ISBLANK(D65),0,VLOOKUP(D65,LUTs!$A$6:$B$8,2))</f>
        <v>#N/A</v>
      </c>
    </row>
    <row r="66" spans="1:8" ht="15.75" customHeight="1">
      <c r="A66" s="34" t="str">
        <f>IF(ISBLANK(Responses!A66), "", Responses!A66)</f>
        <v/>
      </c>
      <c r="B66" s="34" t="str">
        <f>IF(ISBLANK(Responses!B66), "", Responses!B66)</f>
        <v/>
      </c>
      <c r="C66" s="34" t="str">
        <f>IF(ISBLANK(Responses!AV66), "", Responses!AV66)</f>
        <v/>
      </c>
      <c r="D66" s="34" t="str">
        <f>IF(ISBLANK(Responses!AW66), "", Responses!AW66)</f>
        <v/>
      </c>
      <c r="E66" s="43" t="e">
        <f t="shared" si="0"/>
        <v>#N/A</v>
      </c>
      <c r="F66" s="35" t="e">
        <f t="shared" si="1"/>
        <v>#N/A</v>
      </c>
      <c r="G66" s="35" t="e">
        <f>IF(ISBLANK(C66),0,VLOOKUP(C66,LUTs!$A$6:$B$8,2))</f>
        <v>#N/A</v>
      </c>
      <c r="H66" s="35" t="e">
        <f>IF(ISBLANK(D66),0,VLOOKUP(D66,LUTs!$A$6:$B$8,2))</f>
        <v>#N/A</v>
      </c>
    </row>
    <row r="67" spans="1:8" ht="15.75" customHeight="1">
      <c r="A67" s="34" t="str">
        <f>IF(ISBLANK(Responses!A67), "", Responses!A67)</f>
        <v/>
      </c>
      <c r="B67" s="34" t="str">
        <f>IF(ISBLANK(Responses!B67), "", Responses!B67)</f>
        <v/>
      </c>
      <c r="C67" s="34" t="str">
        <f>IF(ISBLANK(Responses!AV67), "", Responses!AV67)</f>
        <v/>
      </c>
      <c r="D67" s="34" t="str">
        <f>IF(ISBLANK(Responses!AW67), "", Responses!AW67)</f>
        <v/>
      </c>
      <c r="E67" s="43" t="e">
        <f t="shared" si="0"/>
        <v>#N/A</v>
      </c>
      <c r="F67" s="35" t="e">
        <f t="shared" si="1"/>
        <v>#N/A</v>
      </c>
      <c r="G67" s="35" t="e">
        <f>IF(ISBLANK(C67),0,VLOOKUP(C67,LUTs!$A$6:$B$8,2))</f>
        <v>#N/A</v>
      </c>
      <c r="H67" s="35" t="e">
        <f>IF(ISBLANK(D67),0,VLOOKUP(D67,LUTs!$A$6:$B$8,2))</f>
        <v>#N/A</v>
      </c>
    </row>
    <row r="68" spans="1:8" ht="15.75" customHeight="1">
      <c r="A68" s="34" t="str">
        <f>IF(ISBLANK(Responses!A68), "", Responses!A68)</f>
        <v/>
      </c>
      <c r="B68" s="34" t="str">
        <f>IF(ISBLANK(Responses!B68), "", Responses!B68)</f>
        <v/>
      </c>
      <c r="C68" s="34" t="str">
        <f>IF(ISBLANK(Responses!AV68), "", Responses!AV68)</f>
        <v/>
      </c>
      <c r="D68" s="34" t="str">
        <f>IF(ISBLANK(Responses!AW68), "", Responses!AW68)</f>
        <v/>
      </c>
      <c r="E68" s="43" t="e">
        <f t="shared" si="0"/>
        <v>#N/A</v>
      </c>
      <c r="F68" s="35" t="e">
        <f t="shared" si="1"/>
        <v>#N/A</v>
      </c>
      <c r="G68" s="35" t="e">
        <f>IF(ISBLANK(C68),0,VLOOKUP(C68,LUTs!$A$6:$B$8,2))</f>
        <v>#N/A</v>
      </c>
      <c r="H68" s="35" t="e">
        <f>IF(ISBLANK(D68),0,VLOOKUP(D68,LUTs!$A$6:$B$8,2))</f>
        <v>#N/A</v>
      </c>
    </row>
    <row r="69" spans="1:8" ht="15.75" customHeight="1">
      <c r="A69" s="34" t="str">
        <f>IF(ISBLANK(Responses!A69), "", Responses!A69)</f>
        <v/>
      </c>
      <c r="B69" s="34" t="str">
        <f>IF(ISBLANK(Responses!B69), "", Responses!B69)</f>
        <v/>
      </c>
      <c r="C69" s="34" t="str">
        <f>IF(ISBLANK(Responses!AV69), "", Responses!AV69)</f>
        <v/>
      </c>
      <c r="D69" s="34" t="str">
        <f>IF(ISBLANK(Responses!AW69), "", Responses!AW69)</f>
        <v/>
      </c>
      <c r="E69" s="43" t="e">
        <f t="shared" si="0"/>
        <v>#N/A</v>
      </c>
      <c r="F69" s="35" t="e">
        <f t="shared" si="1"/>
        <v>#N/A</v>
      </c>
      <c r="G69" s="35" t="e">
        <f>IF(ISBLANK(C69),0,VLOOKUP(C69,LUTs!$A$6:$B$8,2))</f>
        <v>#N/A</v>
      </c>
      <c r="H69" s="35" t="e">
        <f>IF(ISBLANK(D69),0,VLOOKUP(D69,LUTs!$A$6:$B$8,2))</f>
        <v>#N/A</v>
      </c>
    </row>
    <row r="70" spans="1:8" ht="15.75" customHeight="1">
      <c r="A70" s="34" t="str">
        <f>IF(ISBLANK(Responses!A70), "", Responses!A70)</f>
        <v/>
      </c>
      <c r="B70" s="34" t="str">
        <f>IF(ISBLANK(Responses!B70), "", Responses!B70)</f>
        <v/>
      </c>
      <c r="C70" s="34" t="str">
        <f>IF(ISBLANK(Responses!AV70), "", Responses!AV70)</f>
        <v/>
      </c>
      <c r="D70" s="34" t="str">
        <f>IF(ISBLANK(Responses!AW70), "", Responses!AW70)</f>
        <v/>
      </c>
      <c r="E70" s="43" t="e">
        <f t="shared" si="0"/>
        <v>#N/A</v>
      </c>
      <c r="F70" s="35" t="e">
        <f t="shared" si="1"/>
        <v>#N/A</v>
      </c>
      <c r="G70" s="35" t="e">
        <f>IF(ISBLANK(C70),0,VLOOKUP(C70,LUTs!$A$6:$B$8,2))</f>
        <v>#N/A</v>
      </c>
      <c r="H70" s="35" t="e">
        <f>IF(ISBLANK(D70),0,VLOOKUP(D70,LUTs!$A$6:$B$8,2))</f>
        <v>#N/A</v>
      </c>
    </row>
    <row r="71" spans="1:8" ht="15.75" customHeight="1">
      <c r="A71" s="34" t="str">
        <f>IF(ISBLANK(Responses!A71), "", Responses!A71)</f>
        <v/>
      </c>
      <c r="B71" s="34" t="str">
        <f>IF(ISBLANK(Responses!B71), "", Responses!B71)</f>
        <v/>
      </c>
      <c r="C71" s="34" t="str">
        <f>IF(ISBLANK(Responses!AV71), "", Responses!AV71)</f>
        <v/>
      </c>
      <c r="D71" s="34" t="str">
        <f>IF(ISBLANK(Responses!AW71), "", Responses!AW71)</f>
        <v/>
      </c>
      <c r="E71" s="43" t="e">
        <f t="shared" si="0"/>
        <v>#N/A</v>
      </c>
      <c r="F71" s="35" t="e">
        <f t="shared" si="1"/>
        <v>#N/A</v>
      </c>
      <c r="G71" s="35" t="e">
        <f>IF(ISBLANK(C71),0,VLOOKUP(C71,LUTs!$A$6:$B$8,2))</f>
        <v>#N/A</v>
      </c>
      <c r="H71" s="35" t="e">
        <f>IF(ISBLANK(D71),0,VLOOKUP(D71,LUTs!$A$6:$B$8,2))</f>
        <v>#N/A</v>
      </c>
    </row>
    <row r="72" spans="1:8" ht="15.75" customHeight="1">
      <c r="A72" s="34" t="str">
        <f>IF(ISBLANK(Responses!A72), "", Responses!A72)</f>
        <v/>
      </c>
      <c r="B72" s="34" t="str">
        <f>IF(ISBLANK(Responses!B72), "", Responses!B72)</f>
        <v/>
      </c>
      <c r="C72" s="34" t="str">
        <f>IF(ISBLANK(Responses!AV72), "", Responses!AV72)</f>
        <v/>
      </c>
      <c r="D72" s="34" t="str">
        <f>IF(ISBLANK(Responses!AW72), "", Responses!AW72)</f>
        <v/>
      </c>
      <c r="E72" s="43" t="e">
        <f t="shared" si="0"/>
        <v>#N/A</v>
      </c>
      <c r="F72" s="35" t="e">
        <f t="shared" si="1"/>
        <v>#N/A</v>
      </c>
      <c r="G72" s="35" t="e">
        <f>IF(ISBLANK(C72),0,VLOOKUP(C72,LUTs!$A$6:$B$8,2))</f>
        <v>#N/A</v>
      </c>
      <c r="H72" s="35" t="e">
        <f>IF(ISBLANK(D72),0,VLOOKUP(D72,LUTs!$A$6:$B$8,2))</f>
        <v>#N/A</v>
      </c>
    </row>
    <row r="73" spans="1:8" ht="15.75" customHeight="1">
      <c r="A73" s="34" t="str">
        <f>IF(ISBLANK(Responses!A73), "", Responses!A73)</f>
        <v/>
      </c>
      <c r="B73" s="34" t="str">
        <f>IF(ISBLANK(Responses!B73), "", Responses!B73)</f>
        <v/>
      </c>
      <c r="C73" s="34" t="str">
        <f>IF(ISBLANK(Responses!AV73), "", Responses!AV73)</f>
        <v/>
      </c>
      <c r="D73" s="34" t="str">
        <f>IF(ISBLANK(Responses!AW73), "", Responses!AW73)</f>
        <v/>
      </c>
      <c r="E73" s="43" t="e">
        <f t="shared" si="0"/>
        <v>#N/A</v>
      </c>
      <c r="F73" s="35" t="e">
        <f t="shared" si="1"/>
        <v>#N/A</v>
      </c>
      <c r="G73" s="35" t="e">
        <f>IF(ISBLANK(C73),0,VLOOKUP(C73,LUTs!$A$6:$B$8,2))</f>
        <v>#N/A</v>
      </c>
      <c r="H73" s="35" t="e">
        <f>IF(ISBLANK(D73),0,VLOOKUP(D73,LUTs!$A$6:$B$8,2))</f>
        <v>#N/A</v>
      </c>
    </row>
    <row r="74" spans="1:8" ht="15.75" customHeight="1">
      <c r="A74" s="34" t="str">
        <f>IF(ISBLANK(Responses!A74), "", Responses!A74)</f>
        <v/>
      </c>
      <c r="B74" s="34" t="str">
        <f>IF(ISBLANK(Responses!B74), "", Responses!B74)</f>
        <v/>
      </c>
      <c r="C74" s="34" t="str">
        <f>IF(ISBLANK(Responses!AV74), "", Responses!AV74)</f>
        <v/>
      </c>
      <c r="D74" s="34" t="str">
        <f>IF(ISBLANK(Responses!AW74), "", Responses!AW74)</f>
        <v/>
      </c>
      <c r="E74" s="43" t="e">
        <f t="shared" si="0"/>
        <v>#N/A</v>
      </c>
      <c r="F74" s="35" t="e">
        <f t="shared" si="1"/>
        <v>#N/A</v>
      </c>
      <c r="G74" s="35" t="e">
        <f>IF(ISBLANK(C74),0,VLOOKUP(C74,LUTs!$A$6:$B$8,2))</f>
        <v>#N/A</v>
      </c>
      <c r="H74" s="35" t="e">
        <f>IF(ISBLANK(D74),0,VLOOKUP(D74,LUTs!$A$6:$B$8,2))</f>
        <v>#N/A</v>
      </c>
    </row>
    <row r="75" spans="1:8" ht="15.75" customHeight="1">
      <c r="A75" s="34" t="str">
        <f>IF(ISBLANK(Responses!A75), "", Responses!A75)</f>
        <v/>
      </c>
      <c r="B75" s="34" t="str">
        <f>IF(ISBLANK(Responses!B75), "", Responses!B75)</f>
        <v/>
      </c>
      <c r="C75" s="34" t="str">
        <f>IF(ISBLANK(Responses!AV75), "", Responses!AV75)</f>
        <v/>
      </c>
      <c r="D75" s="34" t="str">
        <f>IF(ISBLANK(Responses!AW75), "", Responses!AW75)</f>
        <v/>
      </c>
      <c r="E75" s="43" t="e">
        <f t="shared" si="0"/>
        <v>#N/A</v>
      </c>
      <c r="F75" s="35" t="e">
        <f t="shared" si="1"/>
        <v>#N/A</v>
      </c>
      <c r="G75" s="35" t="e">
        <f>IF(ISBLANK(C75),0,VLOOKUP(C75,LUTs!$A$6:$B$8,2))</f>
        <v>#N/A</v>
      </c>
      <c r="H75" s="35" t="e">
        <f>IF(ISBLANK(D75),0,VLOOKUP(D75,LUTs!$A$6:$B$8,2))</f>
        <v>#N/A</v>
      </c>
    </row>
    <row r="76" spans="1:8" ht="15.75" customHeight="1">
      <c r="A76" s="34" t="str">
        <f>IF(ISBLANK(Responses!A76), "", Responses!A76)</f>
        <v/>
      </c>
      <c r="B76" s="34" t="str">
        <f>IF(ISBLANK(Responses!B76), "", Responses!B76)</f>
        <v/>
      </c>
      <c r="C76" s="34" t="str">
        <f>IF(ISBLANK(Responses!AV76), "", Responses!AV76)</f>
        <v/>
      </c>
      <c r="D76" s="34" t="str">
        <f>IF(ISBLANK(Responses!AW76), "", Responses!AW76)</f>
        <v/>
      </c>
      <c r="E76" s="43" t="e">
        <f t="shared" si="0"/>
        <v>#N/A</v>
      </c>
      <c r="F76" s="35" t="e">
        <f t="shared" si="1"/>
        <v>#N/A</v>
      </c>
      <c r="G76" s="35" t="e">
        <f>IF(ISBLANK(C76),0,VLOOKUP(C76,LUTs!$A$6:$B$8,2))</f>
        <v>#N/A</v>
      </c>
      <c r="H76" s="35" t="e">
        <f>IF(ISBLANK(D76),0,VLOOKUP(D76,LUTs!$A$6:$B$8,2))</f>
        <v>#N/A</v>
      </c>
    </row>
    <row r="77" spans="1:8" ht="15.75" customHeight="1">
      <c r="A77" s="34" t="str">
        <f>IF(ISBLANK(Responses!A77), "", Responses!A77)</f>
        <v/>
      </c>
      <c r="B77" s="34" t="str">
        <f>IF(ISBLANK(Responses!B77), "", Responses!B77)</f>
        <v/>
      </c>
      <c r="C77" s="34" t="str">
        <f>IF(ISBLANK(Responses!AV77), "", Responses!AV77)</f>
        <v/>
      </c>
      <c r="D77" s="34" t="str">
        <f>IF(ISBLANK(Responses!AW77), "", Responses!AW77)</f>
        <v/>
      </c>
      <c r="E77" s="43" t="e">
        <f t="shared" si="0"/>
        <v>#N/A</v>
      </c>
      <c r="F77" s="35" t="e">
        <f t="shared" si="1"/>
        <v>#N/A</v>
      </c>
      <c r="G77" s="35" t="e">
        <f>IF(ISBLANK(C77),0,VLOOKUP(C77,LUTs!$A$6:$B$8,2))</f>
        <v>#N/A</v>
      </c>
      <c r="H77" s="35" t="e">
        <f>IF(ISBLANK(D77),0,VLOOKUP(D77,LUTs!$A$6:$B$8,2))</f>
        <v>#N/A</v>
      </c>
    </row>
    <row r="78" spans="1:8" ht="15.75" customHeight="1">
      <c r="A78" s="34" t="str">
        <f>IF(ISBLANK(Responses!A78), "", Responses!A78)</f>
        <v/>
      </c>
      <c r="B78" s="34" t="str">
        <f>IF(ISBLANK(Responses!B78), "", Responses!B78)</f>
        <v/>
      </c>
      <c r="C78" s="34" t="str">
        <f>IF(ISBLANK(Responses!AV78), "", Responses!AV78)</f>
        <v/>
      </c>
      <c r="D78" s="34" t="str">
        <f>IF(ISBLANK(Responses!AW78), "", Responses!AW78)</f>
        <v/>
      </c>
      <c r="E78" s="43" t="e">
        <f t="shared" si="0"/>
        <v>#N/A</v>
      </c>
      <c r="F78" s="35" t="e">
        <f t="shared" si="1"/>
        <v>#N/A</v>
      </c>
      <c r="G78" s="35" t="e">
        <f>IF(ISBLANK(C78),0,VLOOKUP(C78,LUTs!$A$6:$B$8,2))</f>
        <v>#N/A</v>
      </c>
      <c r="H78" s="35" t="e">
        <f>IF(ISBLANK(D78),0,VLOOKUP(D78,LUTs!$A$6:$B$8,2))</f>
        <v>#N/A</v>
      </c>
    </row>
    <row r="79" spans="1:8" ht="15.75" customHeight="1">
      <c r="A79" s="34" t="str">
        <f>IF(ISBLANK(Responses!A79), "", Responses!A79)</f>
        <v/>
      </c>
      <c r="B79" s="34" t="str">
        <f>IF(ISBLANK(Responses!B79), "", Responses!B79)</f>
        <v/>
      </c>
      <c r="C79" s="34" t="str">
        <f>IF(ISBLANK(Responses!AV79), "", Responses!AV79)</f>
        <v/>
      </c>
      <c r="D79" s="34" t="str">
        <f>IF(ISBLANK(Responses!AW79), "", Responses!AW79)</f>
        <v/>
      </c>
      <c r="E79" s="43" t="e">
        <f t="shared" si="0"/>
        <v>#N/A</v>
      </c>
      <c r="F79" s="35" t="e">
        <f t="shared" si="1"/>
        <v>#N/A</v>
      </c>
      <c r="G79" s="35" t="e">
        <f>IF(ISBLANK(C79),0,VLOOKUP(C79,LUTs!$A$6:$B$8,2))</f>
        <v>#N/A</v>
      </c>
      <c r="H79" s="35" t="e">
        <f>IF(ISBLANK(D79),0,VLOOKUP(D79,LUTs!$A$6:$B$8,2))</f>
        <v>#N/A</v>
      </c>
    </row>
    <row r="80" spans="1:8" ht="15.75" customHeight="1">
      <c r="A80" s="34" t="str">
        <f>IF(ISBLANK(Responses!A80), "", Responses!A80)</f>
        <v/>
      </c>
      <c r="B80" s="34" t="str">
        <f>IF(ISBLANK(Responses!B80), "", Responses!B80)</f>
        <v/>
      </c>
      <c r="C80" s="34" t="str">
        <f>IF(ISBLANK(Responses!AV80), "", Responses!AV80)</f>
        <v/>
      </c>
      <c r="D80" s="34" t="str">
        <f>IF(ISBLANK(Responses!AW80), "", Responses!AW80)</f>
        <v/>
      </c>
      <c r="E80" s="43" t="e">
        <f t="shared" si="0"/>
        <v>#N/A</v>
      </c>
      <c r="F80" s="35" t="e">
        <f t="shared" si="1"/>
        <v>#N/A</v>
      </c>
      <c r="G80" s="35" t="e">
        <f>IF(ISBLANK(C80),0,VLOOKUP(C80,LUTs!$A$6:$B$8,2))</f>
        <v>#N/A</v>
      </c>
      <c r="H80" s="35" t="e">
        <f>IF(ISBLANK(D80),0,VLOOKUP(D80,LUTs!$A$6:$B$8,2))</f>
        <v>#N/A</v>
      </c>
    </row>
    <row r="81" spans="1:8" ht="15.75" customHeight="1">
      <c r="A81" s="34" t="str">
        <f>IF(ISBLANK(Responses!A81), "", Responses!A81)</f>
        <v/>
      </c>
      <c r="B81" s="34" t="str">
        <f>IF(ISBLANK(Responses!B81), "", Responses!B81)</f>
        <v/>
      </c>
      <c r="C81" s="34" t="str">
        <f>IF(ISBLANK(Responses!AV81), "", Responses!AV81)</f>
        <v/>
      </c>
      <c r="D81" s="34" t="str">
        <f>IF(ISBLANK(Responses!AW81), "", Responses!AW81)</f>
        <v/>
      </c>
      <c r="E81" s="43" t="e">
        <f t="shared" si="0"/>
        <v>#N/A</v>
      </c>
      <c r="F81" s="35" t="e">
        <f t="shared" si="1"/>
        <v>#N/A</v>
      </c>
      <c r="G81" s="35" t="e">
        <f>IF(ISBLANK(C81),0,VLOOKUP(C81,LUTs!$A$6:$B$8,2))</f>
        <v>#N/A</v>
      </c>
      <c r="H81" s="35" t="e">
        <f>IF(ISBLANK(D81),0,VLOOKUP(D81,LUTs!$A$6:$B$8,2))</f>
        <v>#N/A</v>
      </c>
    </row>
    <row r="82" spans="1:8" ht="15.75" customHeight="1">
      <c r="A82" s="34" t="str">
        <f>IF(ISBLANK(Responses!A82), "", Responses!A82)</f>
        <v/>
      </c>
      <c r="B82" s="34" t="str">
        <f>IF(ISBLANK(Responses!B82), "", Responses!B82)</f>
        <v/>
      </c>
      <c r="C82" s="34" t="str">
        <f>IF(ISBLANK(Responses!AV82), "", Responses!AV82)</f>
        <v/>
      </c>
      <c r="D82" s="34" t="str">
        <f>IF(ISBLANK(Responses!AW82), "", Responses!AW82)</f>
        <v/>
      </c>
      <c r="E82" s="43" t="e">
        <f t="shared" si="0"/>
        <v>#N/A</v>
      </c>
      <c r="F82" s="35" t="e">
        <f t="shared" si="1"/>
        <v>#N/A</v>
      </c>
      <c r="G82" s="35" t="e">
        <f>IF(ISBLANK(C82),0,VLOOKUP(C82,LUTs!$A$6:$B$8,2))</f>
        <v>#N/A</v>
      </c>
      <c r="H82" s="35" t="e">
        <f>IF(ISBLANK(D82),0,VLOOKUP(D82,LUTs!$A$6:$B$8,2))</f>
        <v>#N/A</v>
      </c>
    </row>
    <row r="83" spans="1:8" ht="15.75" customHeight="1">
      <c r="A83" s="34" t="str">
        <f>IF(ISBLANK(Responses!A83), "", Responses!A83)</f>
        <v/>
      </c>
      <c r="B83" s="34" t="str">
        <f>IF(ISBLANK(Responses!B83), "", Responses!B83)</f>
        <v/>
      </c>
      <c r="C83" s="34" t="str">
        <f>IF(ISBLANK(Responses!AV83), "", Responses!AV83)</f>
        <v/>
      </c>
      <c r="D83" s="34" t="str">
        <f>IF(ISBLANK(Responses!AW83), "", Responses!AW83)</f>
        <v/>
      </c>
      <c r="E83" s="43" t="e">
        <f t="shared" si="0"/>
        <v>#N/A</v>
      </c>
      <c r="F83" s="35" t="e">
        <f t="shared" si="1"/>
        <v>#N/A</v>
      </c>
      <c r="G83" s="35" t="e">
        <f>IF(ISBLANK(C83),0,VLOOKUP(C83,LUTs!$A$6:$B$8,2))</f>
        <v>#N/A</v>
      </c>
      <c r="H83" s="35" t="e">
        <f>IF(ISBLANK(D83),0,VLOOKUP(D83,LUTs!$A$6:$B$8,2))</f>
        <v>#N/A</v>
      </c>
    </row>
    <row r="84" spans="1:8" ht="15.75" customHeight="1">
      <c r="A84" s="34" t="str">
        <f>IF(ISBLANK(Responses!A84), "", Responses!A84)</f>
        <v/>
      </c>
      <c r="B84" s="34" t="str">
        <f>IF(ISBLANK(Responses!B84), "", Responses!B84)</f>
        <v/>
      </c>
      <c r="C84" s="34" t="str">
        <f>IF(ISBLANK(Responses!AV84), "", Responses!AV84)</f>
        <v/>
      </c>
      <c r="D84" s="34" t="str">
        <f>IF(ISBLANK(Responses!AW84), "", Responses!AW84)</f>
        <v/>
      </c>
      <c r="E84" s="43" t="e">
        <f t="shared" si="0"/>
        <v>#N/A</v>
      </c>
      <c r="F84" s="35" t="e">
        <f t="shared" si="1"/>
        <v>#N/A</v>
      </c>
      <c r="G84" s="35" t="e">
        <f>IF(ISBLANK(C84),0,VLOOKUP(C84,LUTs!$A$6:$B$8,2))</f>
        <v>#N/A</v>
      </c>
      <c r="H84" s="35" t="e">
        <f>IF(ISBLANK(D84),0,VLOOKUP(D84,LUTs!$A$6:$B$8,2))</f>
        <v>#N/A</v>
      </c>
    </row>
    <row r="85" spans="1:8" ht="15.75" customHeight="1">
      <c r="A85" s="34" t="str">
        <f>IF(ISBLANK(Responses!A85), "", Responses!A85)</f>
        <v/>
      </c>
      <c r="B85" s="34" t="str">
        <f>IF(ISBLANK(Responses!B85), "", Responses!B85)</f>
        <v/>
      </c>
      <c r="C85" s="34" t="str">
        <f>IF(ISBLANK(Responses!AV85), "", Responses!AV85)</f>
        <v/>
      </c>
      <c r="D85" s="34" t="str">
        <f>IF(ISBLANK(Responses!AW85), "", Responses!AW85)</f>
        <v/>
      </c>
      <c r="E85" s="43" t="e">
        <f t="shared" si="0"/>
        <v>#N/A</v>
      </c>
      <c r="F85" s="35" t="e">
        <f t="shared" si="1"/>
        <v>#N/A</v>
      </c>
      <c r="G85" s="35" t="e">
        <f>IF(ISBLANK(C85),0,VLOOKUP(C85,LUTs!$A$6:$B$8,2))</f>
        <v>#N/A</v>
      </c>
      <c r="H85" s="35" t="e">
        <f>IF(ISBLANK(D85),0,VLOOKUP(D85,LUTs!$A$6:$B$8,2))</f>
        <v>#N/A</v>
      </c>
    </row>
    <row r="86" spans="1:8" ht="15.75" customHeight="1">
      <c r="A86" s="34" t="str">
        <f>IF(ISBLANK(Responses!A86), "", Responses!A86)</f>
        <v/>
      </c>
      <c r="B86" s="34" t="str">
        <f>IF(ISBLANK(Responses!B86), "", Responses!B86)</f>
        <v/>
      </c>
      <c r="C86" s="34" t="str">
        <f>IF(ISBLANK(Responses!AV86), "", Responses!AV86)</f>
        <v/>
      </c>
      <c r="D86" s="34" t="str">
        <f>IF(ISBLANK(Responses!AW86), "", Responses!AW86)</f>
        <v/>
      </c>
      <c r="E86" s="43" t="e">
        <f t="shared" si="0"/>
        <v>#N/A</v>
      </c>
      <c r="F86" s="35" t="e">
        <f t="shared" si="1"/>
        <v>#N/A</v>
      </c>
      <c r="G86" s="35" t="e">
        <f>IF(ISBLANK(C86),0,VLOOKUP(C86,LUTs!$A$6:$B$8,2))</f>
        <v>#N/A</v>
      </c>
      <c r="H86" s="35" t="e">
        <f>IF(ISBLANK(D86),0,VLOOKUP(D86,LUTs!$A$6:$B$8,2))</f>
        <v>#N/A</v>
      </c>
    </row>
    <row r="87" spans="1:8" ht="15.75" customHeight="1">
      <c r="A87" s="34" t="str">
        <f>IF(ISBLANK(Responses!A87), "", Responses!A87)</f>
        <v/>
      </c>
      <c r="B87" s="34" t="str">
        <f>IF(ISBLANK(Responses!B87), "", Responses!B87)</f>
        <v/>
      </c>
      <c r="C87" s="34" t="str">
        <f>IF(ISBLANK(Responses!AV87), "", Responses!AV87)</f>
        <v/>
      </c>
      <c r="D87" s="34" t="str">
        <f>IF(ISBLANK(Responses!AW87), "", Responses!AW87)</f>
        <v/>
      </c>
      <c r="E87" s="43" t="e">
        <f t="shared" si="0"/>
        <v>#N/A</v>
      </c>
      <c r="F87" s="35" t="e">
        <f t="shared" si="1"/>
        <v>#N/A</v>
      </c>
      <c r="G87" s="35" t="e">
        <f>IF(ISBLANK(C87),0,VLOOKUP(C87,LUTs!$A$6:$B$8,2))</f>
        <v>#N/A</v>
      </c>
      <c r="H87" s="35" t="e">
        <f>IF(ISBLANK(D87),0,VLOOKUP(D87,LUTs!$A$6:$B$8,2))</f>
        <v>#N/A</v>
      </c>
    </row>
    <row r="88" spans="1:8" ht="15.75" customHeight="1">
      <c r="A88" s="34" t="str">
        <f>IF(ISBLANK(Responses!A88), "", Responses!A88)</f>
        <v/>
      </c>
      <c r="B88" s="34" t="str">
        <f>IF(ISBLANK(Responses!B88), "", Responses!B88)</f>
        <v/>
      </c>
      <c r="C88" s="34" t="str">
        <f>IF(ISBLANK(Responses!AV88), "", Responses!AV88)</f>
        <v/>
      </c>
      <c r="D88" s="34" t="str">
        <f>IF(ISBLANK(Responses!AW88), "", Responses!AW88)</f>
        <v/>
      </c>
      <c r="E88" s="43" t="e">
        <f t="shared" si="0"/>
        <v>#N/A</v>
      </c>
      <c r="F88" s="35" t="e">
        <f t="shared" si="1"/>
        <v>#N/A</v>
      </c>
      <c r="G88" s="35" t="e">
        <f>IF(ISBLANK(C88),0,VLOOKUP(C88,LUTs!$A$6:$B$8,2))</f>
        <v>#N/A</v>
      </c>
      <c r="H88" s="35" t="e">
        <f>IF(ISBLANK(D88),0,VLOOKUP(D88,LUTs!$A$6:$B$8,2))</f>
        <v>#N/A</v>
      </c>
    </row>
    <row r="89" spans="1:8" ht="15.75" customHeight="1">
      <c r="A89" s="34" t="str">
        <f>IF(ISBLANK(Responses!A89), "", Responses!A89)</f>
        <v/>
      </c>
      <c r="B89" s="34" t="str">
        <f>IF(ISBLANK(Responses!B89), "", Responses!B89)</f>
        <v/>
      </c>
      <c r="C89" s="34" t="str">
        <f>IF(ISBLANK(Responses!AV89), "", Responses!AV89)</f>
        <v/>
      </c>
      <c r="D89" s="34" t="str">
        <f>IF(ISBLANK(Responses!AW89), "", Responses!AW89)</f>
        <v/>
      </c>
      <c r="E89" s="43" t="e">
        <f t="shared" si="0"/>
        <v>#N/A</v>
      </c>
      <c r="F89" s="35" t="e">
        <f t="shared" si="1"/>
        <v>#N/A</v>
      </c>
      <c r="G89" s="35" t="e">
        <f>IF(ISBLANK(C89),0,VLOOKUP(C89,LUTs!$A$6:$B$8,2))</f>
        <v>#N/A</v>
      </c>
      <c r="H89" s="35" t="e">
        <f>IF(ISBLANK(D89),0,VLOOKUP(D89,LUTs!$A$6:$B$8,2))</f>
        <v>#N/A</v>
      </c>
    </row>
    <row r="90" spans="1:8" ht="15.75" customHeight="1">
      <c r="A90" s="34" t="str">
        <f>IF(ISBLANK(Responses!A90), "", Responses!A90)</f>
        <v/>
      </c>
      <c r="B90" s="34" t="str">
        <f>IF(ISBLANK(Responses!B90), "", Responses!B90)</f>
        <v/>
      </c>
      <c r="C90" s="34" t="str">
        <f>IF(ISBLANK(Responses!AV90), "", Responses!AV90)</f>
        <v/>
      </c>
      <c r="D90" s="34" t="str">
        <f>IF(ISBLANK(Responses!AW90), "", Responses!AW90)</f>
        <v/>
      </c>
      <c r="E90" s="43" t="e">
        <f t="shared" si="0"/>
        <v>#N/A</v>
      </c>
      <c r="F90" s="35" t="e">
        <f t="shared" si="1"/>
        <v>#N/A</v>
      </c>
      <c r="G90" s="35" t="e">
        <f>IF(ISBLANK(C90),0,VLOOKUP(C90,LUTs!$A$6:$B$8,2))</f>
        <v>#N/A</v>
      </c>
      <c r="H90" s="35" t="e">
        <f>IF(ISBLANK(D90),0,VLOOKUP(D90,LUTs!$A$6:$B$8,2))</f>
        <v>#N/A</v>
      </c>
    </row>
    <row r="91" spans="1:8" ht="15.75" customHeight="1">
      <c r="A91" s="34" t="str">
        <f>IF(ISBLANK(Responses!A91), "", Responses!A91)</f>
        <v/>
      </c>
      <c r="B91" s="34" t="str">
        <f>IF(ISBLANK(Responses!B91), "", Responses!B91)</f>
        <v/>
      </c>
      <c r="C91" s="34" t="str">
        <f>IF(ISBLANK(Responses!AV91), "", Responses!AV91)</f>
        <v/>
      </c>
      <c r="D91" s="34" t="str">
        <f>IF(ISBLANK(Responses!AW91), "", Responses!AW91)</f>
        <v/>
      </c>
      <c r="E91" s="43" t="e">
        <f t="shared" si="0"/>
        <v>#N/A</v>
      </c>
      <c r="F91" s="35" t="e">
        <f t="shared" si="1"/>
        <v>#N/A</v>
      </c>
      <c r="G91" s="35" t="e">
        <f>IF(ISBLANK(C91),0,VLOOKUP(C91,LUTs!$A$6:$B$8,2))</f>
        <v>#N/A</v>
      </c>
      <c r="H91" s="35" t="e">
        <f>IF(ISBLANK(D91),0,VLOOKUP(D91,LUTs!$A$6:$B$8,2))</f>
        <v>#N/A</v>
      </c>
    </row>
    <row r="92" spans="1:8" ht="15.75" customHeight="1">
      <c r="A92" s="34" t="str">
        <f>IF(ISBLANK(Responses!A92), "", Responses!A92)</f>
        <v/>
      </c>
      <c r="B92" s="34" t="str">
        <f>IF(ISBLANK(Responses!B92), "", Responses!B92)</f>
        <v/>
      </c>
      <c r="C92" s="34" t="str">
        <f>IF(ISBLANK(Responses!AV92), "", Responses!AV92)</f>
        <v/>
      </c>
      <c r="D92" s="34" t="str">
        <f>IF(ISBLANK(Responses!AW92), "", Responses!AW92)</f>
        <v/>
      </c>
      <c r="E92" s="43" t="e">
        <f t="shared" si="0"/>
        <v>#N/A</v>
      </c>
      <c r="F92" s="35" t="e">
        <f t="shared" si="1"/>
        <v>#N/A</v>
      </c>
      <c r="G92" s="35" t="e">
        <f>IF(ISBLANK(C92),0,VLOOKUP(C92,LUTs!$A$6:$B$8,2))</f>
        <v>#N/A</v>
      </c>
      <c r="H92" s="35" t="e">
        <f>IF(ISBLANK(D92),0,VLOOKUP(D92,LUTs!$A$6:$B$8,2))</f>
        <v>#N/A</v>
      </c>
    </row>
    <row r="93" spans="1:8" ht="15.75" customHeight="1">
      <c r="A93" s="34" t="str">
        <f>IF(ISBLANK(Responses!A93), "", Responses!A93)</f>
        <v/>
      </c>
      <c r="B93" s="34" t="str">
        <f>IF(ISBLANK(Responses!B93), "", Responses!B93)</f>
        <v/>
      </c>
      <c r="C93" s="34" t="str">
        <f>IF(ISBLANK(Responses!AV93), "", Responses!AV93)</f>
        <v/>
      </c>
      <c r="D93" s="34" t="str">
        <f>IF(ISBLANK(Responses!AW93), "", Responses!AW93)</f>
        <v/>
      </c>
      <c r="E93" s="43" t="e">
        <f t="shared" si="0"/>
        <v>#N/A</v>
      </c>
      <c r="F93" s="35" t="e">
        <f t="shared" si="1"/>
        <v>#N/A</v>
      </c>
      <c r="G93" s="35" t="e">
        <f>IF(ISBLANK(C93),0,VLOOKUP(C93,LUTs!$A$6:$B$8,2))</f>
        <v>#N/A</v>
      </c>
      <c r="H93" s="35" t="e">
        <f>IF(ISBLANK(D93),0,VLOOKUP(D93,LUTs!$A$6:$B$8,2))</f>
        <v>#N/A</v>
      </c>
    </row>
    <row r="94" spans="1:8" ht="15.75" customHeight="1">
      <c r="A94" s="34" t="str">
        <f>IF(ISBLANK(Responses!A94), "", Responses!A94)</f>
        <v/>
      </c>
      <c r="B94" s="34" t="str">
        <f>IF(ISBLANK(Responses!B94), "", Responses!B94)</f>
        <v/>
      </c>
      <c r="C94" s="34" t="str">
        <f>IF(ISBLANK(Responses!AV94), "", Responses!AV94)</f>
        <v/>
      </c>
      <c r="D94" s="34" t="str">
        <f>IF(ISBLANK(Responses!AW94), "", Responses!AW94)</f>
        <v/>
      </c>
      <c r="E94" s="43" t="e">
        <f t="shared" si="0"/>
        <v>#N/A</v>
      </c>
      <c r="F94" s="35" t="e">
        <f t="shared" si="1"/>
        <v>#N/A</v>
      </c>
      <c r="G94" s="35" t="e">
        <f>IF(ISBLANK(C94),0,VLOOKUP(C94,LUTs!$A$6:$B$8,2))</f>
        <v>#N/A</v>
      </c>
      <c r="H94" s="35" t="e">
        <f>IF(ISBLANK(D94),0,VLOOKUP(D94,LUTs!$A$6:$B$8,2))</f>
        <v>#N/A</v>
      </c>
    </row>
    <row r="95" spans="1:8" ht="15.75" customHeight="1">
      <c r="A95" s="34" t="str">
        <f>IF(ISBLANK(Responses!A95), "", Responses!A95)</f>
        <v/>
      </c>
      <c r="B95" s="34" t="str">
        <f>IF(ISBLANK(Responses!B95), "", Responses!B95)</f>
        <v/>
      </c>
      <c r="C95" s="34" t="str">
        <f>IF(ISBLANK(Responses!AV95), "", Responses!AV95)</f>
        <v/>
      </c>
      <c r="D95" s="34" t="str">
        <f>IF(ISBLANK(Responses!AW95), "", Responses!AW95)</f>
        <v/>
      </c>
      <c r="E95" s="43" t="e">
        <f t="shared" si="0"/>
        <v>#N/A</v>
      </c>
      <c r="F95" s="35" t="e">
        <f t="shared" si="1"/>
        <v>#N/A</v>
      </c>
      <c r="G95" s="35" t="e">
        <f>IF(ISBLANK(C95),0,VLOOKUP(C95,LUTs!$A$6:$B$8,2))</f>
        <v>#N/A</v>
      </c>
      <c r="H95" s="35" t="e">
        <f>IF(ISBLANK(D95),0,VLOOKUP(D95,LUTs!$A$6:$B$8,2))</f>
        <v>#N/A</v>
      </c>
    </row>
    <row r="96" spans="1:8" ht="15.75" customHeight="1">
      <c r="A96" s="34" t="str">
        <f>IF(ISBLANK(Responses!A96), "", Responses!A96)</f>
        <v/>
      </c>
      <c r="B96" s="34" t="str">
        <f>IF(ISBLANK(Responses!B96), "", Responses!B96)</f>
        <v/>
      </c>
      <c r="C96" s="34" t="str">
        <f>IF(ISBLANK(Responses!AV96), "", Responses!AV96)</f>
        <v/>
      </c>
      <c r="D96" s="34" t="str">
        <f>IF(ISBLANK(Responses!AW96), "", Responses!AW96)</f>
        <v/>
      </c>
      <c r="E96" s="43" t="e">
        <f t="shared" si="0"/>
        <v>#N/A</v>
      </c>
      <c r="F96" s="35" t="e">
        <f t="shared" si="1"/>
        <v>#N/A</v>
      </c>
      <c r="G96" s="35" t="e">
        <f>IF(ISBLANK(C96),0,VLOOKUP(C96,LUTs!$A$6:$B$8,2))</f>
        <v>#N/A</v>
      </c>
      <c r="H96" s="35" t="e">
        <f>IF(ISBLANK(D96),0,VLOOKUP(D96,LUTs!$A$6:$B$8,2))</f>
        <v>#N/A</v>
      </c>
    </row>
    <row r="97" spans="1:8" ht="15.75" customHeight="1">
      <c r="A97" s="34" t="str">
        <f>IF(ISBLANK(Responses!A97), "", Responses!A97)</f>
        <v/>
      </c>
      <c r="B97" s="34" t="str">
        <f>IF(ISBLANK(Responses!B97), "", Responses!B97)</f>
        <v/>
      </c>
      <c r="C97" s="34" t="str">
        <f>IF(ISBLANK(Responses!AV97), "", Responses!AV97)</f>
        <v/>
      </c>
      <c r="D97" s="34" t="str">
        <f>IF(ISBLANK(Responses!AW97), "", Responses!AW97)</f>
        <v/>
      </c>
      <c r="E97" s="43" t="e">
        <f t="shared" si="0"/>
        <v>#N/A</v>
      </c>
      <c r="F97" s="35" t="e">
        <f t="shared" si="1"/>
        <v>#N/A</v>
      </c>
      <c r="G97" s="35" t="e">
        <f>IF(ISBLANK(C97),0,VLOOKUP(C97,LUTs!$A$6:$B$8,2))</f>
        <v>#N/A</v>
      </c>
      <c r="H97" s="35" t="e">
        <f>IF(ISBLANK(D97),0,VLOOKUP(D97,LUTs!$A$6:$B$8,2))</f>
        <v>#N/A</v>
      </c>
    </row>
    <row r="98" spans="1:8" ht="15.75" customHeight="1">
      <c r="A98" s="34" t="str">
        <f>IF(ISBLANK(Responses!A98), "", Responses!A98)</f>
        <v/>
      </c>
      <c r="B98" s="34" t="str">
        <f>IF(ISBLANK(Responses!B98), "", Responses!B98)</f>
        <v/>
      </c>
      <c r="C98" s="34" t="str">
        <f>IF(ISBLANK(Responses!AV98), "", Responses!AV98)</f>
        <v/>
      </c>
      <c r="D98" s="34" t="str">
        <f>IF(ISBLANK(Responses!AW98), "", Responses!AW98)</f>
        <v/>
      </c>
      <c r="E98" s="43" t="e">
        <f t="shared" si="0"/>
        <v>#N/A</v>
      </c>
      <c r="F98" s="35" t="e">
        <f t="shared" si="1"/>
        <v>#N/A</v>
      </c>
      <c r="G98" s="35" t="e">
        <f>IF(ISBLANK(C98),0,VLOOKUP(C98,LUTs!$A$6:$B$8,2))</f>
        <v>#N/A</v>
      </c>
      <c r="H98" s="35" t="e">
        <f>IF(ISBLANK(D98),0,VLOOKUP(D98,LUTs!$A$6:$B$8,2))</f>
        <v>#N/A</v>
      </c>
    </row>
    <row r="99" spans="1:8" ht="15.75" customHeight="1">
      <c r="A99" s="34" t="str">
        <f>IF(ISBLANK(Responses!A99), "", Responses!A99)</f>
        <v/>
      </c>
      <c r="B99" s="34" t="str">
        <f>IF(ISBLANK(Responses!B99), "", Responses!B99)</f>
        <v/>
      </c>
      <c r="C99" s="34" t="str">
        <f>IF(ISBLANK(Responses!AV99), "", Responses!AV99)</f>
        <v/>
      </c>
      <c r="D99" s="34" t="str">
        <f>IF(ISBLANK(Responses!AW99), "", Responses!AW99)</f>
        <v/>
      </c>
      <c r="E99" s="43" t="e">
        <f t="shared" si="0"/>
        <v>#N/A</v>
      </c>
      <c r="F99" s="35" t="e">
        <f t="shared" si="1"/>
        <v>#N/A</v>
      </c>
      <c r="G99" s="35" t="e">
        <f>IF(ISBLANK(C99),0,VLOOKUP(C99,LUTs!$A$6:$B$8,2))</f>
        <v>#N/A</v>
      </c>
      <c r="H99" s="35" t="e">
        <f>IF(ISBLANK(D99),0,VLOOKUP(D99,LUTs!$A$6:$B$8,2))</f>
        <v>#N/A</v>
      </c>
    </row>
    <row r="100" spans="1:8" ht="15.75" customHeight="1">
      <c r="A100" s="34" t="str">
        <f>IF(ISBLANK(Responses!A100), "", Responses!A100)</f>
        <v/>
      </c>
      <c r="B100" s="34" t="str">
        <f>IF(ISBLANK(Responses!B100), "", Responses!B100)</f>
        <v/>
      </c>
      <c r="C100" s="34" t="str">
        <f>IF(ISBLANK(Responses!AV100), "", Responses!AV100)</f>
        <v/>
      </c>
      <c r="D100" s="34" t="str">
        <f>IF(ISBLANK(Responses!AW100), "", Responses!AW100)</f>
        <v/>
      </c>
      <c r="E100" s="43" t="e">
        <f t="shared" si="0"/>
        <v>#N/A</v>
      </c>
      <c r="F100" s="35" t="e">
        <f t="shared" si="1"/>
        <v>#N/A</v>
      </c>
      <c r="G100" s="35" t="e">
        <f>IF(ISBLANK(C100),0,VLOOKUP(C100,LUTs!$A$6:$B$8,2))</f>
        <v>#N/A</v>
      </c>
      <c r="H100" s="35" t="e">
        <f>IF(ISBLANK(D100),0,VLOOKUP(D100,LUTs!$A$6:$B$8,2))</f>
        <v>#N/A</v>
      </c>
    </row>
    <row r="101" spans="1:8" ht="15.75" customHeight="1">
      <c r="A101" s="34" t="str">
        <f>IF(ISBLANK(Responses!A101), "", Responses!A101)</f>
        <v/>
      </c>
      <c r="B101" s="34" t="str">
        <f>IF(ISBLANK(Responses!B101), "", Responses!B101)</f>
        <v/>
      </c>
      <c r="C101" s="34" t="str">
        <f>IF(ISBLANK(Responses!AV101), "", Responses!AV101)</f>
        <v/>
      </c>
      <c r="D101" s="34" t="str">
        <f>IF(ISBLANK(Responses!AW101), "", Responses!AW101)</f>
        <v/>
      </c>
      <c r="E101" s="43" t="e">
        <f t="shared" si="0"/>
        <v>#N/A</v>
      </c>
      <c r="F101" s="35" t="e">
        <f t="shared" si="1"/>
        <v>#N/A</v>
      </c>
      <c r="G101" s="35" t="e">
        <f>IF(ISBLANK(C101),0,VLOOKUP(C101,LUTs!$A$6:$B$8,2))</f>
        <v>#N/A</v>
      </c>
      <c r="H101" s="35" t="e">
        <f>IF(ISBLANK(D101),0,VLOOKUP(D101,LUTs!$A$6:$B$8,2))</f>
        <v>#N/A</v>
      </c>
    </row>
    <row r="102" spans="1:8" ht="15.75" customHeight="1">
      <c r="A102" s="34" t="str">
        <f>IF(ISBLANK(Responses!A102), "", Responses!A102)</f>
        <v/>
      </c>
      <c r="B102" s="34" t="str">
        <f>IF(ISBLANK(Responses!B102), "", Responses!B102)</f>
        <v/>
      </c>
      <c r="C102" s="34" t="str">
        <f>IF(ISBLANK(Responses!AV102), "", Responses!AV102)</f>
        <v/>
      </c>
      <c r="D102" s="34" t="str">
        <f>IF(ISBLANK(Responses!AW102), "", Responses!AW102)</f>
        <v/>
      </c>
      <c r="E102" s="43" t="e">
        <f t="shared" si="0"/>
        <v>#N/A</v>
      </c>
      <c r="F102" s="35" t="e">
        <f t="shared" si="1"/>
        <v>#N/A</v>
      </c>
      <c r="G102" s="35" t="e">
        <f>IF(ISBLANK(C102),0,VLOOKUP(C102,LUTs!$A$6:$B$8,2))</f>
        <v>#N/A</v>
      </c>
      <c r="H102" s="35" t="e">
        <f>IF(ISBLANK(D102),0,VLOOKUP(D102,LUTs!$A$6:$B$8,2))</f>
        <v>#N/A</v>
      </c>
    </row>
    <row r="103" spans="1:8" ht="15.75" customHeight="1">
      <c r="A103" s="34" t="str">
        <f>IF(ISBLANK(Responses!A103), "", Responses!A103)</f>
        <v/>
      </c>
      <c r="B103" s="34" t="str">
        <f>IF(ISBLANK(Responses!B103), "", Responses!B103)</f>
        <v/>
      </c>
      <c r="C103" s="34" t="str">
        <f>IF(ISBLANK(Responses!AV103), "", Responses!AV103)</f>
        <v/>
      </c>
      <c r="D103" s="34" t="str">
        <f>IF(ISBLANK(Responses!AW103), "", Responses!AW103)</f>
        <v/>
      </c>
      <c r="E103" s="43" t="e">
        <f t="shared" si="0"/>
        <v>#N/A</v>
      </c>
      <c r="F103" s="35" t="e">
        <f t="shared" si="1"/>
        <v>#N/A</v>
      </c>
      <c r="G103" s="35" t="e">
        <f>IF(ISBLANK(C103),0,VLOOKUP(C103,LUTs!$A$6:$B$8,2))</f>
        <v>#N/A</v>
      </c>
      <c r="H103" s="35" t="e">
        <f>IF(ISBLANK(D103),0,VLOOKUP(D103,LUTs!$A$6:$B$8,2))</f>
        <v>#N/A</v>
      </c>
    </row>
    <row r="104" spans="1:8" ht="15.75" customHeight="1">
      <c r="A104" s="34" t="str">
        <f>IF(ISBLANK(Responses!A104), "", Responses!A104)</f>
        <v/>
      </c>
      <c r="B104" s="34" t="str">
        <f>IF(ISBLANK(Responses!B104), "", Responses!B104)</f>
        <v/>
      </c>
      <c r="C104" s="34" t="str">
        <f>IF(ISBLANK(Responses!AV104), "", Responses!AV104)</f>
        <v/>
      </c>
      <c r="D104" s="34" t="str">
        <f>IF(ISBLANK(Responses!AW104), "", Responses!AW104)</f>
        <v/>
      </c>
      <c r="E104" s="43" t="e">
        <f t="shared" si="0"/>
        <v>#N/A</v>
      </c>
      <c r="F104" s="35" t="e">
        <f t="shared" si="1"/>
        <v>#N/A</v>
      </c>
      <c r="G104" s="35" t="e">
        <f>IF(ISBLANK(C104),0,VLOOKUP(C104,LUTs!$A$6:$B$8,2))</f>
        <v>#N/A</v>
      </c>
      <c r="H104" s="35" t="e">
        <f>IF(ISBLANK(D104),0,VLOOKUP(D104,LUTs!$A$6:$B$8,2))</f>
        <v>#N/A</v>
      </c>
    </row>
    <row r="105" spans="1:8" ht="15.75" customHeight="1">
      <c r="A105" s="34" t="str">
        <f>IF(ISBLANK(Responses!A105), "", Responses!A105)</f>
        <v/>
      </c>
      <c r="B105" s="34" t="str">
        <f>IF(ISBLANK(Responses!B105), "", Responses!B105)</f>
        <v/>
      </c>
      <c r="C105" s="34" t="str">
        <f>IF(ISBLANK(Responses!AV105), "", Responses!AV105)</f>
        <v/>
      </c>
      <c r="D105" s="34" t="str">
        <f>IF(ISBLANK(Responses!AW105), "", Responses!AW105)</f>
        <v/>
      </c>
      <c r="E105" s="43" t="e">
        <f t="shared" si="0"/>
        <v>#N/A</v>
      </c>
      <c r="F105" s="35" t="e">
        <f t="shared" si="1"/>
        <v>#N/A</v>
      </c>
      <c r="G105" s="35" t="e">
        <f>IF(ISBLANK(C105),0,VLOOKUP(C105,LUTs!$A$6:$B$8,2))</f>
        <v>#N/A</v>
      </c>
      <c r="H105" s="35" t="e">
        <f>IF(ISBLANK(D105),0,VLOOKUP(D105,LUTs!$A$6:$B$8,2))</f>
        <v>#N/A</v>
      </c>
    </row>
    <row r="106" spans="1:8" ht="15.75" customHeight="1">
      <c r="A106" s="34" t="str">
        <f>IF(ISBLANK(Responses!A106), "", Responses!A106)</f>
        <v/>
      </c>
      <c r="B106" s="34" t="str">
        <f>IF(ISBLANK(Responses!B106), "", Responses!B106)</f>
        <v/>
      </c>
      <c r="C106" s="34" t="str">
        <f>IF(ISBLANK(Responses!AV106), "", Responses!AV106)</f>
        <v/>
      </c>
      <c r="D106" s="34" t="str">
        <f>IF(ISBLANK(Responses!AW106), "", Responses!AW106)</f>
        <v/>
      </c>
      <c r="E106" s="43" t="e">
        <f t="shared" si="0"/>
        <v>#N/A</v>
      </c>
      <c r="F106" s="35" t="e">
        <f t="shared" si="1"/>
        <v>#N/A</v>
      </c>
      <c r="G106" s="35" t="e">
        <f>IF(ISBLANK(C106),0,VLOOKUP(C106,LUTs!$A$6:$B$8,2))</f>
        <v>#N/A</v>
      </c>
      <c r="H106" s="35" t="e">
        <f>IF(ISBLANK(D106),0,VLOOKUP(D106,LUTs!$A$6:$B$8,2))</f>
        <v>#N/A</v>
      </c>
    </row>
    <row r="107" spans="1:8" ht="15.75" customHeight="1">
      <c r="A107" s="34" t="str">
        <f>IF(ISBLANK(Responses!A107), "", Responses!A107)</f>
        <v/>
      </c>
      <c r="B107" s="34" t="str">
        <f>IF(ISBLANK(Responses!B107), "", Responses!B107)</f>
        <v/>
      </c>
      <c r="C107" s="34" t="str">
        <f>IF(ISBLANK(Responses!AV107), "", Responses!AV107)</f>
        <v/>
      </c>
      <c r="D107" s="34" t="str">
        <f>IF(ISBLANK(Responses!AW107), "", Responses!AW107)</f>
        <v/>
      </c>
      <c r="E107" s="43" t="e">
        <f t="shared" si="0"/>
        <v>#N/A</v>
      </c>
      <c r="F107" s="35" t="e">
        <f t="shared" si="1"/>
        <v>#N/A</v>
      </c>
      <c r="G107" s="35" t="e">
        <f>IF(ISBLANK(C107),0,VLOOKUP(C107,LUTs!$A$6:$B$8,2))</f>
        <v>#N/A</v>
      </c>
      <c r="H107" s="35" t="e">
        <f>IF(ISBLANK(D107),0,VLOOKUP(D107,LUTs!$A$6:$B$8,2))</f>
        <v>#N/A</v>
      </c>
    </row>
    <row r="108" spans="1:8" ht="15.75" customHeight="1">
      <c r="A108" s="34" t="str">
        <f>IF(ISBLANK(Responses!A108), "", Responses!A108)</f>
        <v/>
      </c>
      <c r="B108" s="34" t="str">
        <f>IF(ISBLANK(Responses!B108), "", Responses!B108)</f>
        <v/>
      </c>
      <c r="C108" s="34" t="str">
        <f>IF(ISBLANK(Responses!AV108), "", Responses!AV108)</f>
        <v/>
      </c>
      <c r="D108" s="34" t="str">
        <f>IF(ISBLANK(Responses!AW108), "", Responses!AW108)</f>
        <v/>
      </c>
      <c r="E108" s="43" t="e">
        <f t="shared" si="0"/>
        <v>#N/A</v>
      </c>
      <c r="F108" s="35" t="e">
        <f t="shared" si="1"/>
        <v>#N/A</v>
      </c>
      <c r="G108" s="35" t="e">
        <f>IF(ISBLANK(C108),0,VLOOKUP(C108,LUTs!$A$6:$B$8,2))</f>
        <v>#N/A</v>
      </c>
      <c r="H108" s="35" t="e">
        <f>IF(ISBLANK(D108),0,VLOOKUP(D108,LUTs!$A$6:$B$8,2))</f>
        <v>#N/A</v>
      </c>
    </row>
    <row r="109" spans="1:8" ht="15.75" customHeight="1">
      <c r="A109" s="34" t="str">
        <f>IF(ISBLANK(Responses!A109), "", Responses!A109)</f>
        <v/>
      </c>
      <c r="B109" s="34" t="str">
        <f>IF(ISBLANK(Responses!B109), "", Responses!B109)</f>
        <v/>
      </c>
      <c r="C109" s="34" t="str">
        <f>IF(ISBLANK(Responses!AV109), "", Responses!AV109)</f>
        <v/>
      </c>
      <c r="D109" s="34" t="str">
        <f>IF(ISBLANK(Responses!AW109), "", Responses!AW109)</f>
        <v/>
      </c>
      <c r="E109" s="43" t="e">
        <f t="shared" si="0"/>
        <v>#N/A</v>
      </c>
      <c r="F109" s="35" t="e">
        <f t="shared" si="1"/>
        <v>#N/A</v>
      </c>
      <c r="G109" s="35" t="e">
        <f>IF(ISBLANK(C109),0,VLOOKUP(C109,LUTs!$A$6:$B$8,2))</f>
        <v>#N/A</v>
      </c>
      <c r="H109" s="35" t="e">
        <f>IF(ISBLANK(D109),0,VLOOKUP(D109,LUTs!$A$6:$B$8,2))</f>
        <v>#N/A</v>
      </c>
    </row>
    <row r="110" spans="1:8" ht="15.75" customHeight="1">
      <c r="A110" s="34" t="str">
        <f>IF(ISBLANK(Responses!A110), "", Responses!A110)</f>
        <v/>
      </c>
      <c r="B110" s="34" t="str">
        <f>IF(ISBLANK(Responses!B110), "", Responses!B110)</f>
        <v/>
      </c>
      <c r="C110" s="34" t="str">
        <f>IF(ISBLANK(Responses!AV110), "", Responses!AV110)</f>
        <v/>
      </c>
      <c r="D110" s="34" t="str">
        <f>IF(ISBLANK(Responses!AW110), "", Responses!AW110)</f>
        <v/>
      </c>
      <c r="E110" s="43">
        <f t="shared" si="0"/>
        <v>0</v>
      </c>
    </row>
    <row r="111" spans="1:8" ht="15.75" customHeight="1">
      <c r="A111" s="34" t="str">
        <f>IF(ISBLANK(Responses!A111), "", Responses!A111)</f>
        <v/>
      </c>
      <c r="B111" s="34" t="str">
        <f>IF(ISBLANK(Responses!B111), "", Responses!B111)</f>
        <v/>
      </c>
      <c r="C111" s="34" t="str">
        <f>IF(ISBLANK(Responses!AV111), "", Responses!AV111)</f>
        <v/>
      </c>
      <c r="D111" s="34" t="str">
        <f>IF(ISBLANK(Responses!AW111), "", Responses!AW111)</f>
        <v/>
      </c>
      <c r="E111" s="43">
        <f t="shared" si="0"/>
        <v>0</v>
      </c>
    </row>
    <row r="112" spans="1:8" ht="15.75" customHeight="1">
      <c r="A112" s="34" t="str">
        <f>IF(ISBLANK(Responses!A112), "", Responses!A112)</f>
        <v/>
      </c>
      <c r="B112" s="34" t="str">
        <f>IF(ISBLANK(Responses!B112), "", Responses!B112)</f>
        <v/>
      </c>
      <c r="C112" s="34" t="str">
        <f>IF(ISBLANK(Responses!AV112), "", Responses!AV112)</f>
        <v/>
      </c>
      <c r="D112" s="34" t="str">
        <f>IF(ISBLANK(Responses!AW112), "", Responses!AW112)</f>
        <v/>
      </c>
      <c r="E112" s="43">
        <f t="shared" si="0"/>
        <v>0</v>
      </c>
    </row>
    <row r="113" spans="1:5" ht="15.75" customHeight="1">
      <c r="A113" s="34" t="str">
        <f>IF(ISBLANK(Responses!A113), "", Responses!A113)</f>
        <v/>
      </c>
      <c r="B113" s="34" t="str">
        <f>IF(ISBLANK(Responses!B113), "", Responses!B113)</f>
        <v/>
      </c>
      <c r="C113" s="34" t="str">
        <f>IF(ISBLANK(Responses!AV113), "", Responses!AV113)</f>
        <v/>
      </c>
      <c r="D113" s="34" t="str">
        <f>IF(ISBLANK(Responses!AW113), "", Responses!AW113)</f>
        <v/>
      </c>
      <c r="E113" s="43">
        <f t="shared" si="0"/>
        <v>0</v>
      </c>
    </row>
    <row r="114" spans="1:5" ht="15.75" customHeight="1">
      <c r="A114" s="34" t="str">
        <f>IF(ISBLANK(Responses!A114), "", Responses!A114)</f>
        <v/>
      </c>
      <c r="B114" s="34" t="str">
        <f>IF(ISBLANK(Responses!B114), "", Responses!B114)</f>
        <v/>
      </c>
      <c r="C114" s="34" t="str">
        <f>IF(ISBLANK(Responses!AV114), "", Responses!AV114)</f>
        <v/>
      </c>
      <c r="D114" s="34" t="str">
        <f>IF(ISBLANK(Responses!AW114), "", Responses!AW114)</f>
        <v/>
      </c>
      <c r="E114" s="43">
        <f t="shared" si="0"/>
        <v>0</v>
      </c>
    </row>
    <row r="115" spans="1:5" ht="15.75" customHeight="1">
      <c r="A115" s="34" t="str">
        <f>IF(ISBLANK(Responses!A115), "", Responses!A115)</f>
        <v/>
      </c>
      <c r="B115" s="34" t="str">
        <f>IF(ISBLANK(Responses!B115), "", Responses!B115)</f>
        <v/>
      </c>
      <c r="C115" s="34" t="str">
        <f>IF(ISBLANK(Responses!AV115), "", Responses!AV115)</f>
        <v/>
      </c>
      <c r="D115" s="34" t="str">
        <f>IF(ISBLANK(Responses!AW115), "", Responses!AW115)</f>
        <v/>
      </c>
      <c r="E115" s="43">
        <f t="shared" si="0"/>
        <v>0</v>
      </c>
    </row>
    <row r="116" spans="1:5" ht="15.75" customHeight="1">
      <c r="A116" s="34" t="str">
        <f>IF(ISBLANK(Responses!A116), "", Responses!A116)</f>
        <v/>
      </c>
      <c r="B116" s="34" t="str">
        <f>IF(ISBLANK(Responses!B116), "", Responses!B116)</f>
        <v/>
      </c>
      <c r="C116" s="34" t="str">
        <f>IF(ISBLANK(Responses!AV116), "", Responses!AV116)</f>
        <v/>
      </c>
      <c r="D116" s="34" t="str">
        <f>IF(ISBLANK(Responses!AW116), "", Responses!AW116)</f>
        <v/>
      </c>
      <c r="E116" s="43">
        <f t="shared" si="0"/>
        <v>0</v>
      </c>
    </row>
    <row r="117" spans="1:5" ht="15.75" customHeight="1">
      <c r="A117" s="34" t="str">
        <f>IF(ISBLANK(Responses!A117), "", Responses!A117)</f>
        <v/>
      </c>
      <c r="B117" s="34" t="str">
        <f>IF(ISBLANK(Responses!B117), "", Responses!B117)</f>
        <v/>
      </c>
      <c r="C117" s="34" t="str">
        <f>IF(ISBLANK(Responses!AV117), "", Responses!AV117)</f>
        <v/>
      </c>
      <c r="D117" s="34" t="str">
        <f>IF(ISBLANK(Responses!AW117), "", Responses!AW117)</f>
        <v/>
      </c>
      <c r="E117" s="43">
        <f t="shared" si="0"/>
        <v>0</v>
      </c>
    </row>
    <row r="118" spans="1:5" ht="15.75" customHeight="1">
      <c r="A118" s="34" t="str">
        <f>IF(ISBLANK(Responses!A118), "", Responses!A118)</f>
        <v/>
      </c>
      <c r="B118" s="34" t="str">
        <f>IF(ISBLANK(Responses!B118), "", Responses!B118)</f>
        <v/>
      </c>
      <c r="C118" s="34" t="str">
        <f>IF(ISBLANK(Responses!AV118), "", Responses!AV118)</f>
        <v/>
      </c>
      <c r="D118" s="34" t="str">
        <f>IF(ISBLANK(Responses!AW118), "", Responses!AW118)</f>
        <v/>
      </c>
      <c r="E118" s="43">
        <f t="shared" si="0"/>
        <v>0</v>
      </c>
    </row>
    <row r="119" spans="1:5" ht="15.75" customHeight="1">
      <c r="E119" s="43">
        <f t="shared" si="0"/>
        <v>0</v>
      </c>
    </row>
    <row r="120" spans="1:5" ht="15.75" customHeight="1">
      <c r="E120" s="43">
        <f t="shared" si="0"/>
        <v>0</v>
      </c>
    </row>
    <row r="121" spans="1:5" ht="15.75" customHeight="1">
      <c r="E121" s="43">
        <f t="shared" si="0"/>
        <v>0</v>
      </c>
    </row>
    <row r="122" spans="1:5" ht="15.75" customHeight="1">
      <c r="E122" s="43">
        <f t="shared" si="0"/>
        <v>0</v>
      </c>
    </row>
    <row r="123" spans="1:5" ht="15.75" customHeight="1">
      <c r="E123" s="43">
        <f t="shared" si="0"/>
        <v>0</v>
      </c>
    </row>
    <row r="124" spans="1:5" ht="15.75" customHeight="1">
      <c r="E124" s="43">
        <f t="shared" si="0"/>
        <v>0</v>
      </c>
    </row>
    <row r="125" spans="1:5" ht="15.75" customHeight="1">
      <c r="E125" s="43">
        <f t="shared" si="0"/>
        <v>0</v>
      </c>
    </row>
    <row r="126" spans="1:5" ht="15.75" customHeight="1">
      <c r="E126" s="43">
        <f t="shared" si="0"/>
        <v>0</v>
      </c>
    </row>
    <row r="127" spans="1:5" ht="15.75" customHeight="1">
      <c r="E127" s="43">
        <f t="shared" si="0"/>
        <v>0</v>
      </c>
    </row>
    <row r="128" spans="1:5" ht="15.75" customHeight="1">
      <c r="E128" s="43">
        <f t="shared" si="0"/>
        <v>0</v>
      </c>
    </row>
    <row r="129" spans="5:5" ht="15.75" customHeight="1">
      <c r="E129" s="43">
        <f t="shared" si="0"/>
        <v>0</v>
      </c>
    </row>
    <row r="130" spans="5:5" ht="15.75" customHeight="1">
      <c r="E130" s="43">
        <f t="shared" si="0"/>
        <v>0</v>
      </c>
    </row>
    <row r="131" spans="5:5" ht="15.75" customHeight="1">
      <c r="E131" s="43">
        <f t="shared" si="0"/>
        <v>0</v>
      </c>
    </row>
    <row r="132" spans="5:5" ht="15.75" customHeight="1">
      <c r="E132" s="43">
        <f t="shared" si="0"/>
        <v>0</v>
      </c>
    </row>
    <row r="133" spans="5:5" ht="15.75" customHeight="1">
      <c r="E133" s="43">
        <f t="shared" si="0"/>
        <v>0</v>
      </c>
    </row>
    <row r="134" spans="5:5" ht="15.75" customHeight="1">
      <c r="E134" s="43">
        <f t="shared" si="0"/>
        <v>0</v>
      </c>
    </row>
    <row r="135" spans="5:5" ht="15.75" customHeight="1">
      <c r="E135" s="43">
        <f t="shared" si="0"/>
        <v>0</v>
      </c>
    </row>
    <row r="136" spans="5:5" ht="15.75" customHeight="1">
      <c r="E136" s="43">
        <f t="shared" si="0"/>
        <v>0</v>
      </c>
    </row>
    <row r="137" spans="5:5" ht="15.75" customHeight="1">
      <c r="E137" s="43">
        <f t="shared" si="0"/>
        <v>0</v>
      </c>
    </row>
    <row r="138" spans="5:5" ht="15.75" customHeight="1">
      <c r="E138" s="43">
        <f t="shared" si="0"/>
        <v>0</v>
      </c>
    </row>
    <row r="139" spans="5:5" ht="15.75" customHeight="1">
      <c r="E139" s="43">
        <f t="shared" si="0"/>
        <v>0</v>
      </c>
    </row>
    <row r="140" spans="5:5" ht="15.75" customHeight="1">
      <c r="E140" s="43">
        <f t="shared" si="0"/>
        <v>0</v>
      </c>
    </row>
    <row r="141" spans="5:5" ht="15.75" customHeight="1">
      <c r="E141" s="43">
        <f t="shared" si="0"/>
        <v>0</v>
      </c>
    </row>
    <row r="142" spans="5:5" ht="15.75" customHeight="1">
      <c r="E142" s="43">
        <f t="shared" si="0"/>
        <v>0</v>
      </c>
    </row>
    <row r="143" spans="5:5" ht="15.75" customHeight="1">
      <c r="E143" s="43">
        <f t="shared" si="0"/>
        <v>0</v>
      </c>
    </row>
    <row r="144" spans="5:5" ht="15.75" customHeight="1">
      <c r="E144" s="43">
        <f t="shared" si="0"/>
        <v>0</v>
      </c>
    </row>
    <row r="145" spans="5:5" ht="15.75" customHeight="1">
      <c r="E145" s="43">
        <f t="shared" si="0"/>
        <v>0</v>
      </c>
    </row>
    <row r="146" spans="5:5" ht="15.75" customHeight="1">
      <c r="E146" s="43">
        <f t="shared" si="0"/>
        <v>0</v>
      </c>
    </row>
    <row r="147" spans="5:5" ht="15.75" customHeight="1">
      <c r="E147" s="43">
        <f t="shared" si="0"/>
        <v>0</v>
      </c>
    </row>
    <row r="148" spans="5:5" ht="15.75" customHeight="1">
      <c r="E148" s="43">
        <f t="shared" si="0"/>
        <v>0</v>
      </c>
    </row>
    <row r="149" spans="5:5" ht="15.75" customHeight="1">
      <c r="E149" s="43">
        <f t="shared" si="0"/>
        <v>0</v>
      </c>
    </row>
    <row r="150" spans="5:5" ht="15.75" customHeight="1">
      <c r="E150" s="43">
        <f t="shared" si="0"/>
        <v>0</v>
      </c>
    </row>
    <row r="151" spans="5:5" ht="15.75" customHeight="1">
      <c r="E151" s="43">
        <f t="shared" si="0"/>
        <v>0</v>
      </c>
    </row>
    <row r="152" spans="5:5" ht="15.75" customHeight="1">
      <c r="E152" s="43">
        <f t="shared" si="0"/>
        <v>0</v>
      </c>
    </row>
    <row r="153" spans="5:5" ht="15.75" customHeight="1">
      <c r="E153" s="43">
        <f t="shared" si="0"/>
        <v>0</v>
      </c>
    </row>
    <row r="154" spans="5:5" ht="15.75" customHeight="1">
      <c r="E154" s="43">
        <f t="shared" si="0"/>
        <v>0</v>
      </c>
    </row>
    <row r="155" spans="5:5" ht="15.75" customHeight="1">
      <c r="E155" s="43">
        <f t="shared" si="0"/>
        <v>0</v>
      </c>
    </row>
    <row r="156" spans="5:5" ht="15.75" customHeight="1">
      <c r="E156" s="43">
        <f t="shared" si="0"/>
        <v>0</v>
      </c>
    </row>
    <row r="157" spans="5:5" ht="15.75" customHeight="1">
      <c r="E157" s="43">
        <f t="shared" si="0"/>
        <v>0</v>
      </c>
    </row>
    <row r="158" spans="5:5" ht="15.75" customHeight="1">
      <c r="E158" s="43">
        <f t="shared" si="0"/>
        <v>0</v>
      </c>
    </row>
    <row r="159" spans="5:5" ht="15.75" customHeight="1">
      <c r="E159" s="43">
        <f t="shared" si="0"/>
        <v>0</v>
      </c>
    </row>
    <row r="160" spans="5:5" ht="15.75" customHeight="1">
      <c r="E160" s="43">
        <f t="shared" si="0"/>
        <v>0</v>
      </c>
    </row>
    <row r="161" spans="5:5" ht="15.75" customHeight="1">
      <c r="E161" s="43">
        <f t="shared" si="0"/>
        <v>0</v>
      </c>
    </row>
    <row r="162" spans="5:5" ht="15.75" customHeight="1">
      <c r="E162" s="43">
        <f t="shared" si="0"/>
        <v>0</v>
      </c>
    </row>
    <row r="163" spans="5:5" ht="15.75" customHeight="1">
      <c r="E163" s="43">
        <f t="shared" si="0"/>
        <v>0</v>
      </c>
    </row>
    <row r="164" spans="5:5" ht="15.75" customHeight="1">
      <c r="E164" s="43">
        <f t="shared" si="0"/>
        <v>0</v>
      </c>
    </row>
    <row r="165" spans="5:5" ht="15.75" customHeight="1">
      <c r="E165" s="43">
        <f t="shared" si="0"/>
        <v>0</v>
      </c>
    </row>
    <row r="166" spans="5:5" ht="15.75" customHeight="1">
      <c r="E166" s="43">
        <f t="shared" si="0"/>
        <v>0</v>
      </c>
    </row>
    <row r="167" spans="5:5" ht="15.75" customHeight="1">
      <c r="E167" s="43">
        <f t="shared" si="0"/>
        <v>0</v>
      </c>
    </row>
    <row r="168" spans="5:5" ht="15.75" customHeight="1">
      <c r="E168" s="43">
        <f t="shared" si="0"/>
        <v>0</v>
      </c>
    </row>
    <row r="169" spans="5:5" ht="15.75" customHeight="1">
      <c r="E169" s="43">
        <f t="shared" si="0"/>
        <v>0</v>
      </c>
    </row>
    <row r="170" spans="5:5" ht="15.75" customHeight="1">
      <c r="E170" s="43">
        <f t="shared" si="0"/>
        <v>0</v>
      </c>
    </row>
    <row r="171" spans="5:5" ht="15.75" customHeight="1">
      <c r="E171" s="43">
        <f t="shared" si="0"/>
        <v>0</v>
      </c>
    </row>
    <row r="172" spans="5:5" ht="15.75" customHeight="1">
      <c r="E172" s="43">
        <f t="shared" si="0"/>
        <v>0</v>
      </c>
    </row>
    <row r="173" spans="5:5" ht="15.75" customHeight="1">
      <c r="E173" s="43">
        <f t="shared" si="0"/>
        <v>0</v>
      </c>
    </row>
    <row r="174" spans="5:5" ht="15.75" customHeight="1">
      <c r="E174" s="43">
        <f t="shared" si="0"/>
        <v>0</v>
      </c>
    </row>
    <row r="175" spans="5:5" ht="15.75" customHeight="1">
      <c r="E175" s="43">
        <f t="shared" si="0"/>
        <v>0</v>
      </c>
    </row>
    <row r="176" spans="5:5" ht="15.75" customHeight="1">
      <c r="E176" s="43">
        <f t="shared" si="0"/>
        <v>0</v>
      </c>
    </row>
    <row r="177" spans="5:5" ht="15.75" customHeight="1">
      <c r="E177" s="43">
        <f t="shared" si="0"/>
        <v>0</v>
      </c>
    </row>
    <row r="178" spans="5:5" ht="15.75" customHeight="1">
      <c r="E178" s="43">
        <f t="shared" si="0"/>
        <v>0</v>
      </c>
    </row>
    <row r="179" spans="5:5" ht="15.75" customHeight="1">
      <c r="E179" s="43">
        <f t="shared" si="0"/>
        <v>0</v>
      </c>
    </row>
    <row r="180" spans="5:5" ht="15.75" customHeight="1">
      <c r="E180" s="43">
        <f t="shared" si="0"/>
        <v>0</v>
      </c>
    </row>
    <row r="181" spans="5:5" ht="15.75" customHeight="1">
      <c r="E181" s="43">
        <f t="shared" si="0"/>
        <v>0</v>
      </c>
    </row>
    <row r="182" spans="5:5" ht="15.75" customHeight="1">
      <c r="E182" s="43">
        <f t="shared" si="0"/>
        <v>0</v>
      </c>
    </row>
    <row r="183" spans="5:5" ht="15.75" customHeight="1">
      <c r="E183" s="43">
        <f t="shared" si="0"/>
        <v>0</v>
      </c>
    </row>
    <row r="184" spans="5:5" ht="15.75" customHeight="1">
      <c r="E184" s="43">
        <f t="shared" si="0"/>
        <v>0</v>
      </c>
    </row>
    <row r="185" spans="5:5" ht="15.75" customHeight="1">
      <c r="E185" s="43">
        <f t="shared" si="0"/>
        <v>0</v>
      </c>
    </row>
    <row r="186" spans="5:5" ht="15.75" customHeight="1">
      <c r="E186" s="43">
        <f t="shared" si="0"/>
        <v>0</v>
      </c>
    </row>
    <row r="187" spans="5:5" ht="15.75" customHeight="1">
      <c r="E187" s="43">
        <f t="shared" si="0"/>
        <v>0</v>
      </c>
    </row>
    <row r="188" spans="5:5" ht="15.75" customHeight="1">
      <c r="E188" s="43">
        <f t="shared" si="0"/>
        <v>0</v>
      </c>
    </row>
    <row r="189" spans="5:5" ht="15.75" customHeight="1">
      <c r="E189" s="43">
        <f t="shared" si="0"/>
        <v>0</v>
      </c>
    </row>
    <row r="190" spans="5:5" ht="15.75" customHeight="1">
      <c r="E190" s="43">
        <f t="shared" si="0"/>
        <v>0</v>
      </c>
    </row>
    <row r="191" spans="5:5" ht="15.75" customHeight="1">
      <c r="E191" s="43">
        <f t="shared" si="0"/>
        <v>0</v>
      </c>
    </row>
    <row r="192" spans="5:5" ht="15.75" customHeight="1">
      <c r="E192" s="43">
        <f t="shared" si="0"/>
        <v>0</v>
      </c>
    </row>
    <row r="193" spans="5:5" ht="15.75" customHeight="1">
      <c r="E193" s="43">
        <f t="shared" si="0"/>
        <v>0</v>
      </c>
    </row>
    <row r="194" spans="5:5" ht="15.75" customHeight="1">
      <c r="E194" s="43">
        <f t="shared" si="0"/>
        <v>0</v>
      </c>
    </row>
    <row r="195" spans="5:5" ht="15.75" customHeight="1">
      <c r="E195" s="43">
        <f t="shared" si="0"/>
        <v>0</v>
      </c>
    </row>
    <row r="196" spans="5:5" ht="15.75" customHeight="1">
      <c r="E196" s="43">
        <f t="shared" si="0"/>
        <v>0</v>
      </c>
    </row>
    <row r="197" spans="5:5" ht="15.75" customHeight="1">
      <c r="E197" s="43">
        <f t="shared" si="0"/>
        <v>0</v>
      </c>
    </row>
    <row r="198" spans="5:5" ht="15.75" customHeight="1">
      <c r="E198" s="43">
        <f t="shared" si="0"/>
        <v>0</v>
      </c>
    </row>
    <row r="199" spans="5:5" ht="15.75" customHeight="1">
      <c r="E199" s="43">
        <f t="shared" si="0"/>
        <v>0</v>
      </c>
    </row>
    <row r="200" spans="5:5" ht="15.75" customHeight="1">
      <c r="E200" s="43">
        <f t="shared" si="0"/>
        <v>0</v>
      </c>
    </row>
    <row r="201" spans="5:5" ht="15.75" customHeight="1">
      <c r="E201" s="43">
        <f t="shared" si="0"/>
        <v>0</v>
      </c>
    </row>
    <row r="202" spans="5:5" ht="15.75" customHeight="1">
      <c r="E202" s="43">
        <f t="shared" si="0"/>
        <v>0</v>
      </c>
    </row>
    <row r="203" spans="5:5" ht="15.75" customHeight="1">
      <c r="E203" s="43">
        <f t="shared" si="0"/>
        <v>0</v>
      </c>
    </row>
    <row r="204" spans="5:5" ht="15.75" customHeight="1">
      <c r="E204" s="43">
        <f t="shared" si="0"/>
        <v>0</v>
      </c>
    </row>
    <row r="205" spans="5:5" ht="15.75" customHeight="1">
      <c r="E205" s="43">
        <f t="shared" si="0"/>
        <v>0</v>
      </c>
    </row>
    <row r="206" spans="5:5" ht="15.75" customHeight="1">
      <c r="E206" s="43">
        <f t="shared" si="0"/>
        <v>0</v>
      </c>
    </row>
    <row r="207" spans="5:5" ht="15.75" customHeight="1">
      <c r="E207" s="43">
        <f t="shared" si="0"/>
        <v>0</v>
      </c>
    </row>
    <row r="208" spans="5:5" ht="15.75" customHeight="1">
      <c r="E208" s="43">
        <f t="shared" si="0"/>
        <v>0</v>
      </c>
    </row>
    <row r="209" spans="5:5" ht="15.75" customHeight="1">
      <c r="E209" s="43">
        <f t="shared" si="0"/>
        <v>0</v>
      </c>
    </row>
    <row r="210" spans="5:5" ht="15.75" customHeight="1">
      <c r="E210" s="43">
        <f t="shared" si="0"/>
        <v>0</v>
      </c>
    </row>
    <row r="211" spans="5:5" ht="15.75" customHeight="1">
      <c r="E211" s="43">
        <f t="shared" si="0"/>
        <v>0</v>
      </c>
    </row>
    <row r="212" spans="5:5" ht="15.75" customHeight="1">
      <c r="E212" s="43">
        <f t="shared" si="0"/>
        <v>0</v>
      </c>
    </row>
    <row r="213" spans="5:5" ht="15.75" customHeight="1">
      <c r="E213" s="43">
        <f t="shared" si="0"/>
        <v>0</v>
      </c>
    </row>
    <row r="214" spans="5:5" ht="15.75" customHeight="1">
      <c r="E214" s="43">
        <f t="shared" si="0"/>
        <v>0</v>
      </c>
    </row>
    <row r="215" spans="5:5" ht="15.75" customHeight="1">
      <c r="E215" s="43">
        <f t="shared" si="0"/>
        <v>0</v>
      </c>
    </row>
    <row r="216" spans="5:5" ht="15.75" customHeight="1">
      <c r="E216" s="43">
        <f t="shared" si="0"/>
        <v>0</v>
      </c>
    </row>
    <row r="217" spans="5:5" ht="15.75" customHeight="1">
      <c r="E217" s="43">
        <f t="shared" si="0"/>
        <v>0</v>
      </c>
    </row>
    <row r="218" spans="5:5" ht="15.75" customHeight="1">
      <c r="E218" s="43">
        <f t="shared" si="0"/>
        <v>0</v>
      </c>
    </row>
    <row r="219" spans="5:5" ht="15.75" customHeight="1">
      <c r="E219" s="43">
        <f t="shared" si="0"/>
        <v>0</v>
      </c>
    </row>
    <row r="220" spans="5:5" ht="15.75" customHeight="1">
      <c r="E220" s="43">
        <f t="shared" si="0"/>
        <v>0</v>
      </c>
    </row>
    <row r="221" spans="5:5" ht="15.75" customHeight="1">
      <c r="E221" s="43">
        <f t="shared" si="0"/>
        <v>0</v>
      </c>
    </row>
    <row r="222" spans="5:5" ht="15.75" customHeight="1">
      <c r="E222" s="43">
        <f t="shared" si="0"/>
        <v>0</v>
      </c>
    </row>
    <row r="223" spans="5:5" ht="15.75" customHeight="1">
      <c r="E223" s="43">
        <f t="shared" si="0"/>
        <v>0</v>
      </c>
    </row>
    <row r="224" spans="5:5" ht="15.75" customHeight="1">
      <c r="E224" s="43">
        <f t="shared" si="0"/>
        <v>0</v>
      </c>
    </row>
    <row r="225" spans="5:5" ht="15.75" customHeight="1">
      <c r="E225" s="43">
        <f t="shared" si="0"/>
        <v>0</v>
      </c>
    </row>
    <row r="226" spans="5:5" ht="15.75" customHeight="1">
      <c r="E226" s="43">
        <f t="shared" si="0"/>
        <v>0</v>
      </c>
    </row>
    <row r="227" spans="5:5" ht="15.75" customHeight="1">
      <c r="E227" s="43">
        <f t="shared" si="0"/>
        <v>0</v>
      </c>
    </row>
    <row r="228" spans="5:5" ht="15.75" customHeight="1">
      <c r="E228" s="43">
        <f t="shared" si="0"/>
        <v>0</v>
      </c>
    </row>
    <row r="229" spans="5:5" ht="15.75" customHeight="1">
      <c r="E229" s="43">
        <f t="shared" si="0"/>
        <v>0</v>
      </c>
    </row>
    <row r="230" spans="5:5" ht="15.75" customHeight="1">
      <c r="E230" s="43">
        <f t="shared" si="0"/>
        <v>0</v>
      </c>
    </row>
    <row r="231" spans="5:5" ht="15.75" customHeight="1">
      <c r="E231" s="43">
        <f t="shared" si="0"/>
        <v>0</v>
      </c>
    </row>
    <row r="232" spans="5:5" ht="15.75" customHeight="1">
      <c r="E232" s="43">
        <f t="shared" si="0"/>
        <v>0</v>
      </c>
    </row>
    <row r="233" spans="5:5" ht="15.75" customHeight="1">
      <c r="E233" s="43">
        <f t="shared" si="0"/>
        <v>0</v>
      </c>
    </row>
    <row r="234" spans="5:5" ht="15.75" customHeight="1">
      <c r="E234" s="43">
        <f t="shared" si="0"/>
        <v>0</v>
      </c>
    </row>
    <row r="235" spans="5:5" ht="15.75" customHeight="1">
      <c r="E235" s="43">
        <f t="shared" si="0"/>
        <v>0</v>
      </c>
    </row>
    <row r="236" spans="5:5" ht="15.75" customHeight="1">
      <c r="E236" s="43">
        <f t="shared" si="0"/>
        <v>0</v>
      </c>
    </row>
    <row r="237" spans="5:5" ht="15.75" customHeight="1">
      <c r="E237" s="43">
        <f t="shared" si="0"/>
        <v>0</v>
      </c>
    </row>
    <row r="238" spans="5:5" ht="15.75" customHeight="1">
      <c r="E238" s="43">
        <f t="shared" si="0"/>
        <v>0</v>
      </c>
    </row>
    <row r="239" spans="5:5" ht="15.75" customHeight="1">
      <c r="E239" s="43">
        <f t="shared" si="0"/>
        <v>0</v>
      </c>
    </row>
    <row r="240" spans="5:5" ht="15.75" customHeight="1">
      <c r="E240" s="43">
        <f t="shared" si="0"/>
        <v>0</v>
      </c>
    </row>
    <row r="241" spans="5:5" ht="15.75" customHeight="1">
      <c r="E241" s="43">
        <f t="shared" si="0"/>
        <v>0</v>
      </c>
    </row>
    <row r="242" spans="5:5" ht="15.75" customHeight="1">
      <c r="E242" s="43">
        <f t="shared" si="0"/>
        <v>0</v>
      </c>
    </row>
    <row r="243" spans="5:5" ht="15.75" customHeight="1">
      <c r="E243" s="43">
        <f t="shared" si="0"/>
        <v>0</v>
      </c>
    </row>
    <row r="244" spans="5:5" ht="15.75" customHeight="1">
      <c r="E244" s="43">
        <f t="shared" si="0"/>
        <v>0</v>
      </c>
    </row>
    <row r="245" spans="5:5" ht="15.75" customHeight="1">
      <c r="E245" s="43">
        <f t="shared" si="0"/>
        <v>0</v>
      </c>
    </row>
    <row r="246" spans="5:5" ht="15.75" customHeight="1">
      <c r="E246" s="43">
        <f t="shared" si="0"/>
        <v>0</v>
      </c>
    </row>
    <row r="247" spans="5:5" ht="15.75" customHeight="1">
      <c r="E247" s="43">
        <f t="shared" si="0"/>
        <v>0</v>
      </c>
    </row>
    <row r="248" spans="5:5" ht="15.75" customHeight="1">
      <c r="E248" s="43">
        <f t="shared" si="0"/>
        <v>0</v>
      </c>
    </row>
    <row r="249" spans="5:5" ht="15.75" customHeight="1">
      <c r="E249" s="43">
        <f t="shared" si="0"/>
        <v>0</v>
      </c>
    </row>
    <row r="250" spans="5:5" ht="15.75" customHeight="1">
      <c r="E250" s="43">
        <f t="shared" si="0"/>
        <v>0</v>
      </c>
    </row>
    <row r="251" spans="5:5" ht="15.75" customHeight="1">
      <c r="E251" s="43">
        <f t="shared" si="0"/>
        <v>0</v>
      </c>
    </row>
    <row r="252" spans="5:5" ht="15.75" customHeight="1">
      <c r="E252" s="43">
        <f t="shared" si="0"/>
        <v>0</v>
      </c>
    </row>
    <row r="253" spans="5:5" ht="15.75" customHeight="1">
      <c r="E253" s="43">
        <f t="shared" si="0"/>
        <v>0</v>
      </c>
    </row>
    <row r="254" spans="5:5" ht="15.75" customHeight="1">
      <c r="E254" s="43">
        <f t="shared" si="0"/>
        <v>0</v>
      </c>
    </row>
    <row r="255" spans="5:5" ht="15.75" customHeight="1">
      <c r="E255" s="43">
        <f t="shared" si="0"/>
        <v>0</v>
      </c>
    </row>
    <row r="256" spans="5:5" ht="15.75" customHeight="1">
      <c r="E256" s="43">
        <f t="shared" si="0"/>
        <v>0</v>
      </c>
    </row>
    <row r="257" spans="5:5" ht="15.75" customHeight="1">
      <c r="E257" s="43">
        <f t="shared" si="0"/>
        <v>0</v>
      </c>
    </row>
    <row r="258" spans="5:5" ht="15.75" customHeight="1">
      <c r="E258" s="43">
        <f t="shared" si="0"/>
        <v>0</v>
      </c>
    </row>
    <row r="259" spans="5:5" ht="15.75" customHeight="1">
      <c r="E259" s="43">
        <f t="shared" si="0"/>
        <v>0</v>
      </c>
    </row>
    <row r="260" spans="5:5" ht="15.75" customHeight="1">
      <c r="E260" s="43">
        <f t="shared" si="0"/>
        <v>0</v>
      </c>
    </row>
    <row r="261" spans="5:5" ht="15.75" customHeight="1">
      <c r="E261" s="43">
        <f t="shared" si="0"/>
        <v>0</v>
      </c>
    </row>
    <row r="262" spans="5:5" ht="15.75" customHeight="1">
      <c r="E262" s="43">
        <f t="shared" si="0"/>
        <v>0</v>
      </c>
    </row>
    <row r="263" spans="5:5" ht="15.75" customHeight="1">
      <c r="E263" s="43">
        <f t="shared" si="0"/>
        <v>0</v>
      </c>
    </row>
    <row r="264" spans="5:5" ht="15.75" customHeight="1">
      <c r="E264" s="43">
        <f t="shared" si="0"/>
        <v>0</v>
      </c>
    </row>
    <row r="265" spans="5:5" ht="15.75" customHeight="1">
      <c r="E265" s="43">
        <f t="shared" si="0"/>
        <v>0</v>
      </c>
    </row>
    <row r="266" spans="5:5" ht="15.75" customHeight="1">
      <c r="E266" s="43">
        <f t="shared" si="0"/>
        <v>0</v>
      </c>
    </row>
    <row r="267" spans="5:5" ht="15.75" customHeight="1">
      <c r="E267" s="43">
        <f t="shared" si="0"/>
        <v>0</v>
      </c>
    </row>
    <row r="268" spans="5:5" ht="15.75" customHeight="1">
      <c r="E268" s="43">
        <f t="shared" si="0"/>
        <v>0</v>
      </c>
    </row>
    <row r="269" spans="5:5" ht="15.75" customHeight="1">
      <c r="E269" s="43">
        <f t="shared" si="0"/>
        <v>0</v>
      </c>
    </row>
    <row r="270" spans="5:5" ht="15.75" customHeight="1">
      <c r="E270" s="43">
        <f t="shared" si="0"/>
        <v>0</v>
      </c>
    </row>
    <row r="271" spans="5:5" ht="15.75" customHeight="1">
      <c r="E271" s="43">
        <f t="shared" si="0"/>
        <v>0</v>
      </c>
    </row>
    <row r="272" spans="5:5" ht="15.75" customHeight="1">
      <c r="E272" s="43">
        <f t="shared" si="0"/>
        <v>0</v>
      </c>
    </row>
    <row r="273" spans="5:5" ht="15.75" customHeight="1">
      <c r="E273" s="43">
        <f t="shared" si="0"/>
        <v>0</v>
      </c>
    </row>
    <row r="274" spans="5:5" ht="15.75" customHeight="1">
      <c r="E274" s="43">
        <f t="shared" si="0"/>
        <v>0</v>
      </c>
    </row>
    <row r="275" spans="5:5" ht="15.75" customHeight="1">
      <c r="E275" s="43">
        <f t="shared" si="0"/>
        <v>0</v>
      </c>
    </row>
    <row r="276" spans="5:5" ht="15.75" customHeight="1">
      <c r="E276" s="43">
        <f t="shared" si="0"/>
        <v>0</v>
      </c>
    </row>
    <row r="277" spans="5:5" ht="15.75" customHeight="1">
      <c r="E277" s="43">
        <f t="shared" si="0"/>
        <v>0</v>
      </c>
    </row>
    <row r="278" spans="5:5" ht="15.75" customHeight="1">
      <c r="E278" s="43">
        <f t="shared" si="0"/>
        <v>0</v>
      </c>
    </row>
    <row r="279" spans="5:5" ht="15.75" customHeight="1">
      <c r="E279" s="43">
        <f t="shared" si="0"/>
        <v>0</v>
      </c>
    </row>
    <row r="280" spans="5:5" ht="15.75" customHeight="1">
      <c r="E280" s="43">
        <f t="shared" si="0"/>
        <v>0</v>
      </c>
    </row>
    <row r="281" spans="5:5" ht="15.75" customHeight="1">
      <c r="E281" s="43">
        <f t="shared" si="0"/>
        <v>0</v>
      </c>
    </row>
    <row r="282" spans="5:5" ht="15.75" customHeight="1">
      <c r="E282" s="43">
        <f t="shared" si="0"/>
        <v>0</v>
      </c>
    </row>
    <row r="283" spans="5:5" ht="15.75" customHeight="1">
      <c r="E283" s="43">
        <f t="shared" si="0"/>
        <v>0</v>
      </c>
    </row>
    <row r="284" spans="5:5" ht="15.75" customHeight="1">
      <c r="E284" s="43">
        <f t="shared" si="0"/>
        <v>0</v>
      </c>
    </row>
    <row r="285" spans="5:5" ht="15.75" customHeight="1">
      <c r="E285" s="43">
        <f t="shared" si="0"/>
        <v>0</v>
      </c>
    </row>
    <row r="286" spans="5:5" ht="15.75" customHeight="1">
      <c r="E286" s="43">
        <f t="shared" si="0"/>
        <v>0</v>
      </c>
    </row>
    <row r="287" spans="5:5" ht="15.75" customHeight="1">
      <c r="E287" s="43">
        <f t="shared" si="0"/>
        <v>0</v>
      </c>
    </row>
    <row r="288" spans="5:5" ht="15.75" customHeight="1">
      <c r="E288" s="43">
        <f t="shared" si="0"/>
        <v>0</v>
      </c>
    </row>
    <row r="289" spans="5:5" ht="15.75" customHeight="1">
      <c r="E289" s="43">
        <f t="shared" si="0"/>
        <v>0</v>
      </c>
    </row>
    <row r="290" spans="5:5" ht="15.75" customHeight="1">
      <c r="E290" s="43">
        <f t="shared" si="0"/>
        <v>0</v>
      </c>
    </row>
    <row r="291" spans="5:5" ht="15.75" customHeight="1">
      <c r="E291" s="43">
        <f t="shared" si="0"/>
        <v>0</v>
      </c>
    </row>
    <row r="292" spans="5:5" ht="15.75" customHeight="1">
      <c r="E292" s="43">
        <f t="shared" si="0"/>
        <v>0</v>
      </c>
    </row>
    <row r="293" spans="5:5" ht="15.75" customHeight="1">
      <c r="E293" s="43">
        <f t="shared" si="0"/>
        <v>0</v>
      </c>
    </row>
    <row r="294" spans="5:5" ht="15.75" customHeight="1">
      <c r="E294" s="43">
        <f t="shared" si="0"/>
        <v>0</v>
      </c>
    </row>
    <row r="295" spans="5:5" ht="15.75" customHeight="1">
      <c r="E295" s="43">
        <f t="shared" si="0"/>
        <v>0</v>
      </c>
    </row>
    <row r="296" spans="5:5" ht="15.75" customHeight="1">
      <c r="E296" s="43">
        <f t="shared" si="0"/>
        <v>0</v>
      </c>
    </row>
    <row r="297" spans="5:5" ht="15.75" customHeight="1">
      <c r="E297" s="43">
        <f t="shared" si="0"/>
        <v>0</v>
      </c>
    </row>
    <row r="298" spans="5:5" ht="15.75" customHeight="1">
      <c r="E298" s="43">
        <f t="shared" si="0"/>
        <v>0</v>
      </c>
    </row>
    <row r="299" spans="5:5" ht="15.75" customHeight="1">
      <c r="E299" s="43">
        <f t="shared" si="0"/>
        <v>0</v>
      </c>
    </row>
    <row r="300" spans="5:5" ht="15.75" customHeight="1">
      <c r="E300" s="43">
        <f t="shared" si="0"/>
        <v>0</v>
      </c>
    </row>
    <row r="301" spans="5:5" ht="15.75" customHeight="1">
      <c r="E301" s="43">
        <f t="shared" si="0"/>
        <v>0</v>
      </c>
    </row>
    <row r="302" spans="5:5" ht="15.75" customHeight="1">
      <c r="E302" s="43">
        <f t="shared" si="0"/>
        <v>0</v>
      </c>
    </row>
    <row r="303" spans="5:5" ht="15.75" customHeight="1">
      <c r="E303" s="43">
        <f t="shared" si="0"/>
        <v>0</v>
      </c>
    </row>
    <row r="304" spans="5:5" ht="15.75" customHeight="1">
      <c r="E304" s="43">
        <f t="shared" si="0"/>
        <v>0</v>
      </c>
    </row>
    <row r="305" spans="5:5" ht="15.75" customHeight="1">
      <c r="E305" s="43">
        <f t="shared" si="0"/>
        <v>0</v>
      </c>
    </row>
    <row r="306" spans="5:5" ht="15.75" customHeight="1">
      <c r="E306" s="43">
        <f t="shared" si="0"/>
        <v>0</v>
      </c>
    </row>
    <row r="307" spans="5:5" ht="15.75" customHeight="1">
      <c r="E307" s="43">
        <f t="shared" si="0"/>
        <v>0</v>
      </c>
    </row>
    <row r="308" spans="5:5" ht="15.75" customHeight="1">
      <c r="E308" s="43">
        <f t="shared" si="0"/>
        <v>0</v>
      </c>
    </row>
    <row r="309" spans="5:5" ht="15.75" customHeight="1">
      <c r="E309" s="43">
        <f t="shared" si="0"/>
        <v>0</v>
      </c>
    </row>
    <row r="310" spans="5:5" ht="15.75" customHeight="1">
      <c r="E310" s="43">
        <f t="shared" si="0"/>
        <v>0</v>
      </c>
    </row>
    <row r="311" spans="5:5" ht="15.75" customHeight="1">
      <c r="E311" s="43">
        <f t="shared" si="0"/>
        <v>0</v>
      </c>
    </row>
    <row r="312" spans="5:5" ht="15.75" customHeight="1">
      <c r="E312" s="43">
        <f t="shared" si="0"/>
        <v>0</v>
      </c>
    </row>
    <row r="313" spans="5:5" ht="15.75" customHeight="1">
      <c r="E313" s="43">
        <f t="shared" si="0"/>
        <v>0</v>
      </c>
    </row>
    <row r="314" spans="5:5" ht="15.75" customHeight="1">
      <c r="E314" s="43">
        <f t="shared" si="0"/>
        <v>0</v>
      </c>
    </row>
    <row r="315" spans="5:5" ht="15.75" customHeight="1">
      <c r="E315" s="43">
        <f t="shared" si="0"/>
        <v>0</v>
      </c>
    </row>
    <row r="316" spans="5:5" ht="15.75" customHeight="1">
      <c r="E316" s="43">
        <f t="shared" si="0"/>
        <v>0</v>
      </c>
    </row>
    <row r="317" spans="5:5" ht="15.75" customHeight="1">
      <c r="E317" s="43">
        <f t="shared" si="0"/>
        <v>0</v>
      </c>
    </row>
    <row r="318" spans="5:5" ht="15.75" customHeight="1">
      <c r="E318" s="43">
        <f t="shared" si="0"/>
        <v>0</v>
      </c>
    </row>
    <row r="319" spans="5:5" ht="15.75" customHeight="1">
      <c r="E319" s="43">
        <f t="shared" si="0"/>
        <v>0</v>
      </c>
    </row>
    <row r="320" spans="5:5" ht="15.75" customHeight="1">
      <c r="E320" s="43">
        <f t="shared" si="0"/>
        <v>0</v>
      </c>
    </row>
    <row r="321" spans="5:5" ht="15.75" customHeight="1">
      <c r="E321" s="43">
        <f t="shared" si="0"/>
        <v>0</v>
      </c>
    </row>
    <row r="322" spans="5:5" ht="15.75" customHeight="1">
      <c r="E322" s="43">
        <f t="shared" si="0"/>
        <v>0</v>
      </c>
    </row>
    <row r="323" spans="5:5" ht="15.75" customHeight="1">
      <c r="E323" s="43">
        <f t="shared" si="0"/>
        <v>0</v>
      </c>
    </row>
    <row r="324" spans="5:5" ht="15.75" customHeight="1">
      <c r="E324" s="43">
        <f t="shared" si="0"/>
        <v>0</v>
      </c>
    </row>
    <row r="325" spans="5:5" ht="15.75" customHeight="1">
      <c r="E325" s="43">
        <f t="shared" si="0"/>
        <v>0</v>
      </c>
    </row>
    <row r="326" spans="5:5" ht="15.75" customHeight="1">
      <c r="E326" s="43">
        <f t="shared" si="0"/>
        <v>0</v>
      </c>
    </row>
    <row r="327" spans="5:5" ht="15.75" customHeight="1">
      <c r="E327" s="43">
        <f t="shared" si="0"/>
        <v>0</v>
      </c>
    </row>
    <row r="328" spans="5:5" ht="15.75" customHeight="1">
      <c r="E328" s="43">
        <f t="shared" si="0"/>
        <v>0</v>
      </c>
    </row>
    <row r="329" spans="5:5" ht="15.75" customHeight="1">
      <c r="E329" s="43">
        <f t="shared" si="0"/>
        <v>0</v>
      </c>
    </row>
    <row r="330" spans="5:5" ht="15.75" customHeight="1">
      <c r="E330" s="43">
        <f t="shared" si="0"/>
        <v>0</v>
      </c>
    </row>
    <row r="331" spans="5:5" ht="15.75" customHeight="1">
      <c r="E331" s="43">
        <f t="shared" si="0"/>
        <v>0</v>
      </c>
    </row>
    <row r="332" spans="5:5" ht="15.75" customHeight="1">
      <c r="E332" s="43">
        <f t="shared" si="0"/>
        <v>0</v>
      </c>
    </row>
    <row r="333" spans="5:5" ht="15.75" customHeight="1">
      <c r="E333" s="43">
        <f t="shared" si="0"/>
        <v>0</v>
      </c>
    </row>
    <row r="334" spans="5:5" ht="15.75" customHeight="1">
      <c r="E334" s="43">
        <f t="shared" si="0"/>
        <v>0</v>
      </c>
    </row>
    <row r="335" spans="5:5" ht="15.75" customHeight="1">
      <c r="E335" s="43">
        <f t="shared" si="0"/>
        <v>0</v>
      </c>
    </row>
    <row r="336" spans="5:5" ht="15.75" customHeight="1">
      <c r="E336" s="43">
        <f t="shared" si="0"/>
        <v>0</v>
      </c>
    </row>
    <row r="337" spans="5:5" ht="15.75" customHeight="1">
      <c r="E337" s="43">
        <f t="shared" si="0"/>
        <v>0</v>
      </c>
    </row>
    <row r="338" spans="5:5" ht="15.75" customHeight="1">
      <c r="E338" s="43">
        <f t="shared" si="0"/>
        <v>0</v>
      </c>
    </row>
    <row r="339" spans="5:5" ht="15.75" customHeight="1">
      <c r="E339" s="43">
        <f t="shared" si="0"/>
        <v>0</v>
      </c>
    </row>
    <row r="340" spans="5:5" ht="15.75" customHeight="1">
      <c r="E340" s="43">
        <f t="shared" si="0"/>
        <v>0</v>
      </c>
    </row>
    <row r="341" spans="5:5" ht="15.75" customHeight="1">
      <c r="E341" s="43">
        <f t="shared" si="0"/>
        <v>0</v>
      </c>
    </row>
    <row r="342" spans="5:5" ht="15.75" customHeight="1">
      <c r="E342" s="43">
        <f t="shared" si="0"/>
        <v>0</v>
      </c>
    </row>
    <row r="343" spans="5:5" ht="15.75" customHeight="1">
      <c r="E343" s="43">
        <f t="shared" si="0"/>
        <v>0</v>
      </c>
    </row>
    <row r="344" spans="5:5" ht="15.75" customHeight="1">
      <c r="E344" s="43">
        <f t="shared" si="0"/>
        <v>0</v>
      </c>
    </row>
    <row r="345" spans="5:5" ht="15.75" customHeight="1">
      <c r="E345" s="43">
        <f t="shared" si="0"/>
        <v>0</v>
      </c>
    </row>
    <row r="346" spans="5:5" ht="15.75" customHeight="1">
      <c r="E346" s="43">
        <f t="shared" si="0"/>
        <v>0</v>
      </c>
    </row>
    <row r="347" spans="5:5" ht="15.75" customHeight="1">
      <c r="E347" s="43">
        <f t="shared" si="0"/>
        <v>0</v>
      </c>
    </row>
    <row r="348" spans="5:5" ht="15.75" customHeight="1">
      <c r="E348" s="43">
        <f t="shared" si="0"/>
        <v>0</v>
      </c>
    </row>
    <row r="349" spans="5:5" ht="15.75" customHeight="1">
      <c r="E349" s="43">
        <f t="shared" si="0"/>
        <v>0</v>
      </c>
    </row>
    <row r="350" spans="5:5" ht="15.75" customHeight="1">
      <c r="E350" s="43">
        <f t="shared" si="0"/>
        <v>0</v>
      </c>
    </row>
    <row r="351" spans="5:5" ht="15.75" customHeight="1">
      <c r="E351" s="43">
        <f t="shared" si="0"/>
        <v>0</v>
      </c>
    </row>
    <row r="352" spans="5:5" ht="15.75" customHeight="1">
      <c r="E352" s="43">
        <f t="shared" si="0"/>
        <v>0</v>
      </c>
    </row>
    <row r="353" spans="5:5" ht="15.75" customHeight="1">
      <c r="E353" s="43">
        <f t="shared" si="0"/>
        <v>0</v>
      </c>
    </row>
    <row r="354" spans="5:5" ht="15.75" customHeight="1">
      <c r="E354" s="43">
        <f t="shared" si="0"/>
        <v>0</v>
      </c>
    </row>
    <row r="355" spans="5:5" ht="15.75" customHeight="1">
      <c r="E355" s="43">
        <f t="shared" si="0"/>
        <v>0</v>
      </c>
    </row>
    <row r="356" spans="5:5" ht="15.75" customHeight="1">
      <c r="E356" s="43">
        <f t="shared" si="0"/>
        <v>0</v>
      </c>
    </row>
    <row r="357" spans="5:5" ht="15.75" customHeight="1">
      <c r="E357" s="43">
        <f t="shared" si="0"/>
        <v>0</v>
      </c>
    </row>
    <row r="358" spans="5:5" ht="15.75" customHeight="1">
      <c r="E358" s="43">
        <f t="shared" si="0"/>
        <v>0</v>
      </c>
    </row>
    <row r="359" spans="5:5" ht="15.75" customHeight="1">
      <c r="E359" s="43">
        <f t="shared" si="0"/>
        <v>0</v>
      </c>
    </row>
    <row r="360" spans="5:5" ht="15.75" customHeight="1">
      <c r="E360" s="43">
        <f t="shared" si="0"/>
        <v>0</v>
      </c>
    </row>
    <row r="361" spans="5:5" ht="15.75" customHeight="1">
      <c r="E361" s="43">
        <f t="shared" si="0"/>
        <v>0</v>
      </c>
    </row>
    <row r="362" spans="5:5" ht="15.75" customHeight="1">
      <c r="E362" s="43">
        <f t="shared" si="0"/>
        <v>0</v>
      </c>
    </row>
    <row r="363" spans="5:5" ht="15.75" customHeight="1">
      <c r="E363" s="43">
        <f t="shared" si="0"/>
        <v>0</v>
      </c>
    </row>
    <row r="364" spans="5:5" ht="15.75" customHeight="1">
      <c r="E364" s="43">
        <f t="shared" si="0"/>
        <v>0</v>
      </c>
    </row>
    <row r="365" spans="5:5" ht="15.75" customHeight="1">
      <c r="E365" s="43">
        <f t="shared" si="0"/>
        <v>0</v>
      </c>
    </row>
    <row r="366" spans="5:5" ht="15.75" customHeight="1">
      <c r="E366" s="43">
        <f t="shared" si="0"/>
        <v>0</v>
      </c>
    </row>
    <row r="367" spans="5:5" ht="15.75" customHeight="1">
      <c r="E367" s="43">
        <f t="shared" si="0"/>
        <v>0</v>
      </c>
    </row>
    <row r="368" spans="5:5" ht="15.75" customHeight="1">
      <c r="E368" s="43">
        <f t="shared" si="0"/>
        <v>0</v>
      </c>
    </row>
    <row r="369" spans="5:5" ht="15.75" customHeight="1">
      <c r="E369" s="43">
        <f t="shared" si="0"/>
        <v>0</v>
      </c>
    </row>
    <row r="370" spans="5:5" ht="15.75" customHeight="1">
      <c r="E370" s="43">
        <f t="shared" si="0"/>
        <v>0</v>
      </c>
    </row>
    <row r="371" spans="5:5" ht="15.75" customHeight="1">
      <c r="E371" s="43">
        <f t="shared" si="0"/>
        <v>0</v>
      </c>
    </row>
    <row r="372" spans="5:5" ht="15.75" customHeight="1">
      <c r="E372" s="43">
        <f t="shared" si="0"/>
        <v>0</v>
      </c>
    </row>
    <row r="373" spans="5:5" ht="15.75" customHeight="1">
      <c r="E373" s="43">
        <f t="shared" si="0"/>
        <v>0</v>
      </c>
    </row>
    <row r="374" spans="5:5" ht="15.75" customHeight="1">
      <c r="E374" s="43">
        <f t="shared" si="0"/>
        <v>0</v>
      </c>
    </row>
    <row r="375" spans="5:5" ht="15.75" customHeight="1">
      <c r="E375" s="43">
        <f t="shared" si="0"/>
        <v>0</v>
      </c>
    </row>
    <row r="376" spans="5:5" ht="15.75" customHeight="1">
      <c r="E376" s="43">
        <f t="shared" si="0"/>
        <v>0</v>
      </c>
    </row>
    <row r="377" spans="5:5" ht="15.75" customHeight="1">
      <c r="E377" s="43">
        <f t="shared" si="0"/>
        <v>0</v>
      </c>
    </row>
    <row r="378" spans="5:5" ht="15.75" customHeight="1">
      <c r="E378" s="43">
        <f t="shared" si="0"/>
        <v>0</v>
      </c>
    </row>
    <row r="379" spans="5:5" ht="15.75" customHeight="1">
      <c r="E379" s="43">
        <f t="shared" si="0"/>
        <v>0</v>
      </c>
    </row>
    <row r="380" spans="5:5" ht="15.75" customHeight="1">
      <c r="E380" s="43">
        <f t="shared" si="0"/>
        <v>0</v>
      </c>
    </row>
    <row r="381" spans="5:5" ht="15.75" customHeight="1">
      <c r="E381" s="43">
        <f t="shared" si="0"/>
        <v>0</v>
      </c>
    </row>
    <row r="382" spans="5:5" ht="15.75" customHeight="1">
      <c r="E382" s="43">
        <f t="shared" si="0"/>
        <v>0</v>
      </c>
    </row>
    <row r="383" spans="5:5" ht="15.75" customHeight="1">
      <c r="E383" s="43">
        <f t="shared" si="0"/>
        <v>0</v>
      </c>
    </row>
    <row r="384" spans="5:5" ht="15.75" customHeight="1">
      <c r="E384" s="43">
        <f t="shared" si="0"/>
        <v>0</v>
      </c>
    </row>
    <row r="385" spans="5:5" ht="15.75" customHeight="1">
      <c r="E385" s="43">
        <f t="shared" si="0"/>
        <v>0</v>
      </c>
    </row>
    <row r="386" spans="5:5" ht="15.75" customHeight="1">
      <c r="E386" s="43">
        <f t="shared" si="0"/>
        <v>0</v>
      </c>
    </row>
    <row r="387" spans="5:5" ht="15.75" customHeight="1">
      <c r="E387" s="43">
        <f t="shared" si="0"/>
        <v>0</v>
      </c>
    </row>
    <row r="388" spans="5:5" ht="15.75" customHeight="1">
      <c r="E388" s="43">
        <f t="shared" si="0"/>
        <v>0</v>
      </c>
    </row>
    <row r="389" spans="5:5" ht="15.75" customHeight="1">
      <c r="E389" s="43">
        <f t="shared" si="0"/>
        <v>0</v>
      </c>
    </row>
    <row r="390" spans="5:5" ht="15.75" customHeight="1">
      <c r="E390" s="43">
        <f t="shared" si="0"/>
        <v>0</v>
      </c>
    </row>
    <row r="391" spans="5:5" ht="15.75" customHeight="1">
      <c r="E391" s="43">
        <f t="shared" si="0"/>
        <v>0</v>
      </c>
    </row>
    <row r="392" spans="5:5" ht="15.75" customHeight="1">
      <c r="E392" s="43">
        <f t="shared" si="0"/>
        <v>0</v>
      </c>
    </row>
    <row r="393" spans="5:5" ht="15.75" customHeight="1">
      <c r="E393" s="43">
        <f t="shared" si="0"/>
        <v>0</v>
      </c>
    </row>
    <row r="394" spans="5:5" ht="15.75" customHeight="1">
      <c r="E394" s="43">
        <f t="shared" si="0"/>
        <v>0</v>
      </c>
    </row>
    <row r="395" spans="5:5" ht="15.75" customHeight="1">
      <c r="E395" s="43">
        <f t="shared" si="0"/>
        <v>0</v>
      </c>
    </row>
    <row r="396" spans="5:5" ht="15.75" customHeight="1">
      <c r="E396" s="43">
        <f t="shared" si="0"/>
        <v>0</v>
      </c>
    </row>
    <row r="397" spans="5:5" ht="15.75" customHeight="1">
      <c r="E397" s="43">
        <f t="shared" si="0"/>
        <v>0</v>
      </c>
    </row>
    <row r="398" spans="5:5" ht="15.75" customHeight="1">
      <c r="E398" s="43">
        <f t="shared" si="0"/>
        <v>0</v>
      </c>
    </row>
    <row r="399" spans="5:5" ht="15.75" customHeight="1">
      <c r="E399" s="43">
        <f t="shared" si="0"/>
        <v>0</v>
      </c>
    </row>
    <row r="400" spans="5:5" ht="15.75" customHeight="1">
      <c r="E400" s="43">
        <f t="shared" si="0"/>
        <v>0</v>
      </c>
    </row>
    <row r="401" spans="5:5" ht="15.75" customHeight="1">
      <c r="E401" s="43">
        <f t="shared" si="0"/>
        <v>0</v>
      </c>
    </row>
    <row r="402" spans="5:5" ht="15.75" customHeight="1">
      <c r="E402" s="43">
        <f t="shared" si="0"/>
        <v>0</v>
      </c>
    </row>
    <row r="403" spans="5:5" ht="15.75" customHeight="1">
      <c r="E403" s="43">
        <f t="shared" si="0"/>
        <v>0</v>
      </c>
    </row>
    <row r="404" spans="5:5" ht="15.75" customHeight="1">
      <c r="E404" s="43">
        <f t="shared" si="0"/>
        <v>0</v>
      </c>
    </row>
    <row r="405" spans="5:5" ht="15.75" customHeight="1">
      <c r="E405" s="43">
        <f t="shared" si="0"/>
        <v>0</v>
      </c>
    </row>
    <row r="406" spans="5:5" ht="15.75" customHeight="1">
      <c r="E406" s="43">
        <f t="shared" si="0"/>
        <v>0</v>
      </c>
    </row>
    <row r="407" spans="5:5" ht="15.75" customHeight="1">
      <c r="E407" s="43">
        <f t="shared" si="0"/>
        <v>0</v>
      </c>
    </row>
    <row r="408" spans="5:5" ht="15.75" customHeight="1">
      <c r="E408" s="43">
        <f t="shared" si="0"/>
        <v>0</v>
      </c>
    </row>
    <row r="409" spans="5:5" ht="15.75" customHeight="1">
      <c r="E409" s="43">
        <f t="shared" si="0"/>
        <v>0</v>
      </c>
    </row>
    <row r="410" spans="5:5" ht="15.75" customHeight="1">
      <c r="E410" s="43">
        <f t="shared" si="0"/>
        <v>0</v>
      </c>
    </row>
    <row r="411" spans="5:5" ht="15.75" customHeight="1">
      <c r="E411" s="43">
        <f t="shared" si="0"/>
        <v>0</v>
      </c>
    </row>
    <row r="412" spans="5:5" ht="15.75" customHeight="1">
      <c r="E412" s="43">
        <f t="shared" si="0"/>
        <v>0</v>
      </c>
    </row>
    <row r="413" spans="5:5" ht="15.75" customHeight="1">
      <c r="E413" s="43">
        <f t="shared" si="0"/>
        <v>0</v>
      </c>
    </row>
    <row r="414" spans="5:5" ht="15.75" customHeight="1">
      <c r="E414" s="43">
        <f t="shared" si="0"/>
        <v>0</v>
      </c>
    </row>
    <row r="415" spans="5:5" ht="15.75" customHeight="1">
      <c r="E415" s="43">
        <f t="shared" si="0"/>
        <v>0</v>
      </c>
    </row>
    <row r="416" spans="5:5" ht="15.75" customHeight="1">
      <c r="E416" s="43">
        <f t="shared" si="0"/>
        <v>0</v>
      </c>
    </row>
    <row r="417" spans="5:5" ht="15.75" customHeight="1">
      <c r="E417" s="43">
        <f t="shared" si="0"/>
        <v>0</v>
      </c>
    </row>
    <row r="418" spans="5:5" ht="15.75" customHeight="1">
      <c r="E418" s="43">
        <f t="shared" si="0"/>
        <v>0</v>
      </c>
    </row>
    <row r="419" spans="5:5" ht="15.75" customHeight="1">
      <c r="E419" s="43">
        <f t="shared" si="0"/>
        <v>0</v>
      </c>
    </row>
    <row r="420" spans="5:5" ht="15.75" customHeight="1">
      <c r="E420" s="43">
        <f t="shared" si="0"/>
        <v>0</v>
      </c>
    </row>
    <row r="421" spans="5:5" ht="15.75" customHeight="1">
      <c r="E421" s="43">
        <f t="shared" si="0"/>
        <v>0</v>
      </c>
    </row>
    <row r="422" spans="5:5" ht="15.75" customHeight="1">
      <c r="E422" s="43">
        <f t="shared" si="0"/>
        <v>0</v>
      </c>
    </row>
    <row r="423" spans="5:5" ht="15.75" customHeight="1">
      <c r="E423" s="43">
        <f t="shared" si="0"/>
        <v>0</v>
      </c>
    </row>
    <row r="424" spans="5:5" ht="15.75" customHeight="1">
      <c r="E424" s="43">
        <f t="shared" si="0"/>
        <v>0</v>
      </c>
    </row>
    <row r="425" spans="5:5" ht="15.75" customHeight="1">
      <c r="E425" s="43">
        <f t="shared" si="0"/>
        <v>0</v>
      </c>
    </row>
    <row r="426" spans="5:5" ht="15.75" customHeight="1">
      <c r="E426" s="43">
        <f t="shared" si="0"/>
        <v>0</v>
      </c>
    </row>
    <row r="427" spans="5:5" ht="15.75" customHeight="1">
      <c r="E427" s="43">
        <f t="shared" si="0"/>
        <v>0</v>
      </c>
    </row>
    <row r="428" spans="5:5" ht="15.75" customHeight="1">
      <c r="E428" s="43">
        <f t="shared" si="0"/>
        <v>0</v>
      </c>
    </row>
    <row r="429" spans="5:5" ht="15.75" customHeight="1">
      <c r="E429" s="43">
        <f t="shared" si="0"/>
        <v>0</v>
      </c>
    </row>
    <row r="430" spans="5:5" ht="15.75" customHeight="1">
      <c r="E430" s="43">
        <f t="shared" si="0"/>
        <v>0</v>
      </c>
    </row>
    <row r="431" spans="5:5" ht="15.75" customHeight="1">
      <c r="E431" s="43">
        <f t="shared" si="0"/>
        <v>0</v>
      </c>
    </row>
    <row r="432" spans="5:5" ht="15.75" customHeight="1">
      <c r="E432" s="43">
        <f t="shared" si="0"/>
        <v>0</v>
      </c>
    </row>
    <row r="433" spans="5:5" ht="15.75" customHeight="1">
      <c r="E433" s="43">
        <f t="shared" si="0"/>
        <v>0</v>
      </c>
    </row>
    <row r="434" spans="5:5" ht="15.75" customHeight="1">
      <c r="E434" s="43">
        <f t="shared" si="0"/>
        <v>0</v>
      </c>
    </row>
    <row r="435" spans="5:5" ht="15.75" customHeight="1">
      <c r="E435" s="43">
        <f t="shared" si="0"/>
        <v>0</v>
      </c>
    </row>
    <row r="436" spans="5:5" ht="15.75" customHeight="1">
      <c r="E436" s="43">
        <f t="shared" si="0"/>
        <v>0</v>
      </c>
    </row>
    <row r="437" spans="5:5" ht="15.75" customHeight="1">
      <c r="E437" s="43">
        <f t="shared" si="0"/>
        <v>0</v>
      </c>
    </row>
    <row r="438" spans="5:5" ht="15.75" customHeight="1">
      <c r="E438" s="43">
        <f t="shared" si="0"/>
        <v>0</v>
      </c>
    </row>
    <row r="439" spans="5:5" ht="15.75" customHeight="1">
      <c r="E439" s="43">
        <f t="shared" si="0"/>
        <v>0</v>
      </c>
    </row>
    <row r="440" spans="5:5" ht="15.75" customHeight="1">
      <c r="E440" s="43">
        <f t="shared" si="0"/>
        <v>0</v>
      </c>
    </row>
    <row r="441" spans="5:5" ht="15.75" customHeight="1">
      <c r="E441" s="43">
        <f t="shared" si="0"/>
        <v>0</v>
      </c>
    </row>
    <row r="442" spans="5:5" ht="15.75" customHeight="1">
      <c r="E442" s="43">
        <f t="shared" si="0"/>
        <v>0</v>
      </c>
    </row>
    <row r="443" spans="5:5" ht="15.75" customHeight="1">
      <c r="E443" s="43">
        <f t="shared" si="0"/>
        <v>0</v>
      </c>
    </row>
    <row r="444" spans="5:5" ht="15.75" customHeight="1">
      <c r="E444" s="43">
        <f t="shared" si="0"/>
        <v>0</v>
      </c>
    </row>
    <row r="445" spans="5:5" ht="15.75" customHeight="1">
      <c r="E445" s="43">
        <f t="shared" si="0"/>
        <v>0</v>
      </c>
    </row>
    <row r="446" spans="5:5" ht="15.75" customHeight="1">
      <c r="E446" s="43">
        <f t="shared" si="0"/>
        <v>0</v>
      </c>
    </row>
    <row r="447" spans="5:5" ht="15.75" customHeight="1">
      <c r="E447" s="43">
        <f t="shared" si="0"/>
        <v>0</v>
      </c>
    </row>
    <row r="448" spans="5:5" ht="15.75" customHeight="1">
      <c r="E448" s="43">
        <f t="shared" si="0"/>
        <v>0</v>
      </c>
    </row>
    <row r="449" spans="5:5" ht="15.75" customHeight="1">
      <c r="E449" s="43">
        <f t="shared" si="0"/>
        <v>0</v>
      </c>
    </row>
    <row r="450" spans="5:5" ht="15.75" customHeight="1">
      <c r="E450" s="43">
        <f t="shared" si="0"/>
        <v>0</v>
      </c>
    </row>
    <row r="451" spans="5:5" ht="15.75" customHeight="1">
      <c r="E451" s="43">
        <f t="shared" si="0"/>
        <v>0</v>
      </c>
    </row>
    <row r="452" spans="5:5" ht="15.75" customHeight="1">
      <c r="E452" s="43">
        <f t="shared" si="0"/>
        <v>0</v>
      </c>
    </row>
    <row r="453" spans="5:5" ht="15.75" customHeight="1">
      <c r="E453" s="43">
        <f t="shared" si="0"/>
        <v>0</v>
      </c>
    </row>
    <row r="454" spans="5:5" ht="15.75" customHeight="1">
      <c r="E454" s="43">
        <f t="shared" si="0"/>
        <v>0</v>
      </c>
    </row>
    <row r="455" spans="5:5" ht="15.75" customHeight="1">
      <c r="E455" s="43">
        <f t="shared" si="0"/>
        <v>0</v>
      </c>
    </row>
    <row r="456" spans="5:5" ht="15.75" customHeight="1">
      <c r="E456" s="43">
        <f t="shared" si="0"/>
        <v>0</v>
      </c>
    </row>
    <row r="457" spans="5:5" ht="15.75" customHeight="1">
      <c r="E457" s="43">
        <f t="shared" si="0"/>
        <v>0</v>
      </c>
    </row>
    <row r="458" spans="5:5" ht="15.75" customHeight="1">
      <c r="E458" s="43">
        <f t="shared" si="0"/>
        <v>0</v>
      </c>
    </row>
    <row r="459" spans="5:5" ht="15.75" customHeight="1">
      <c r="E459" s="43">
        <f t="shared" si="0"/>
        <v>0</v>
      </c>
    </row>
    <row r="460" spans="5:5" ht="15.75" customHeight="1">
      <c r="E460" s="43">
        <f t="shared" si="0"/>
        <v>0</v>
      </c>
    </row>
    <row r="461" spans="5:5" ht="15.75" customHeight="1">
      <c r="E461" s="43">
        <f t="shared" si="0"/>
        <v>0</v>
      </c>
    </row>
    <row r="462" spans="5:5" ht="15.75" customHeight="1">
      <c r="E462" s="43">
        <f t="shared" si="0"/>
        <v>0</v>
      </c>
    </row>
    <row r="463" spans="5:5" ht="15.75" customHeight="1">
      <c r="E463" s="43">
        <f t="shared" si="0"/>
        <v>0</v>
      </c>
    </row>
    <row r="464" spans="5:5" ht="15.75" customHeight="1">
      <c r="E464" s="43">
        <f t="shared" si="0"/>
        <v>0</v>
      </c>
    </row>
    <row r="465" spans="5:5" ht="15.75" customHeight="1">
      <c r="E465" s="43">
        <f t="shared" si="0"/>
        <v>0</v>
      </c>
    </row>
    <row r="466" spans="5:5" ht="15.75" customHeight="1">
      <c r="E466" s="43">
        <f t="shared" si="0"/>
        <v>0</v>
      </c>
    </row>
    <row r="467" spans="5:5" ht="15.75" customHeight="1">
      <c r="E467" s="43">
        <f t="shared" si="0"/>
        <v>0</v>
      </c>
    </row>
    <row r="468" spans="5:5" ht="15.75" customHeight="1">
      <c r="E468" s="43">
        <f t="shared" si="0"/>
        <v>0</v>
      </c>
    </row>
    <row r="469" spans="5:5" ht="15.75" customHeight="1">
      <c r="E469" s="43">
        <f t="shared" si="0"/>
        <v>0</v>
      </c>
    </row>
    <row r="470" spans="5:5" ht="15.75" customHeight="1">
      <c r="E470" s="43">
        <f t="shared" si="0"/>
        <v>0</v>
      </c>
    </row>
    <row r="471" spans="5:5" ht="15.75" customHeight="1">
      <c r="E471" s="43">
        <f t="shared" si="0"/>
        <v>0</v>
      </c>
    </row>
    <row r="472" spans="5:5" ht="15.75" customHeight="1">
      <c r="E472" s="43">
        <f t="shared" si="0"/>
        <v>0</v>
      </c>
    </row>
    <row r="473" spans="5:5" ht="15.75" customHeight="1">
      <c r="E473" s="43">
        <f t="shared" si="0"/>
        <v>0</v>
      </c>
    </row>
    <row r="474" spans="5:5" ht="15.75" customHeight="1">
      <c r="E474" s="43">
        <f t="shared" si="0"/>
        <v>0</v>
      </c>
    </row>
    <row r="475" spans="5:5" ht="15.75" customHeight="1">
      <c r="E475" s="43">
        <f t="shared" si="0"/>
        <v>0</v>
      </c>
    </row>
    <row r="476" spans="5:5" ht="15.75" customHeight="1">
      <c r="E476" s="43">
        <f t="shared" si="0"/>
        <v>0</v>
      </c>
    </row>
    <row r="477" spans="5:5" ht="15.75" customHeight="1">
      <c r="E477" s="43">
        <f t="shared" si="0"/>
        <v>0</v>
      </c>
    </row>
    <row r="478" spans="5:5" ht="15.75" customHeight="1">
      <c r="E478" s="43">
        <f t="shared" si="0"/>
        <v>0</v>
      </c>
    </row>
    <row r="479" spans="5:5" ht="15.75" customHeight="1">
      <c r="E479" s="43">
        <f t="shared" si="0"/>
        <v>0</v>
      </c>
    </row>
    <row r="480" spans="5:5" ht="15.75" customHeight="1">
      <c r="E480" s="43">
        <f t="shared" si="0"/>
        <v>0</v>
      </c>
    </row>
    <row r="481" spans="5:5" ht="15.75" customHeight="1">
      <c r="E481" s="43">
        <f t="shared" si="0"/>
        <v>0</v>
      </c>
    </row>
    <row r="482" spans="5:5" ht="15.75" customHeight="1">
      <c r="E482" s="43">
        <f t="shared" si="0"/>
        <v>0</v>
      </c>
    </row>
    <row r="483" spans="5:5" ht="15.75" customHeight="1">
      <c r="E483" s="43">
        <f t="shared" si="0"/>
        <v>0</v>
      </c>
    </row>
    <row r="484" spans="5:5" ht="15.75" customHeight="1">
      <c r="E484" s="43">
        <f t="shared" si="0"/>
        <v>0</v>
      </c>
    </row>
    <row r="485" spans="5:5" ht="15.75" customHeight="1">
      <c r="E485" s="43">
        <f t="shared" si="0"/>
        <v>0</v>
      </c>
    </row>
    <row r="486" spans="5:5" ht="15.75" customHeight="1">
      <c r="E486" s="43">
        <f t="shared" si="0"/>
        <v>0</v>
      </c>
    </row>
    <row r="487" spans="5:5" ht="15.75" customHeight="1">
      <c r="E487" s="43">
        <f t="shared" si="0"/>
        <v>0</v>
      </c>
    </row>
    <row r="488" spans="5:5" ht="15.75" customHeight="1">
      <c r="E488" s="43">
        <f t="shared" si="0"/>
        <v>0</v>
      </c>
    </row>
    <row r="489" spans="5:5" ht="15.75" customHeight="1">
      <c r="E489" s="43">
        <f t="shared" si="0"/>
        <v>0</v>
      </c>
    </row>
    <row r="490" spans="5:5" ht="15.75" customHeight="1">
      <c r="E490" s="43">
        <f t="shared" si="0"/>
        <v>0</v>
      </c>
    </row>
    <row r="491" spans="5:5" ht="15.75" customHeight="1">
      <c r="E491" s="43">
        <f t="shared" si="0"/>
        <v>0</v>
      </c>
    </row>
    <row r="492" spans="5:5" ht="15.75" customHeight="1">
      <c r="E492" s="43">
        <f t="shared" si="0"/>
        <v>0</v>
      </c>
    </row>
    <row r="493" spans="5:5" ht="15.75" customHeight="1">
      <c r="E493" s="43">
        <f t="shared" si="0"/>
        <v>0</v>
      </c>
    </row>
    <row r="494" spans="5:5" ht="15.75" customHeight="1">
      <c r="E494" s="43">
        <f t="shared" si="0"/>
        <v>0</v>
      </c>
    </row>
    <row r="495" spans="5:5" ht="15.75" customHeight="1">
      <c r="E495" s="43">
        <f t="shared" si="0"/>
        <v>0</v>
      </c>
    </row>
    <row r="496" spans="5:5" ht="15.75" customHeight="1">
      <c r="E496" s="43">
        <f t="shared" si="0"/>
        <v>0</v>
      </c>
    </row>
    <row r="497" spans="5:5" ht="15.75" customHeight="1">
      <c r="E497" s="43">
        <f t="shared" si="0"/>
        <v>0</v>
      </c>
    </row>
    <row r="498" spans="5:5" ht="15.75" customHeight="1">
      <c r="E498" s="43">
        <f t="shared" si="0"/>
        <v>0</v>
      </c>
    </row>
    <row r="499" spans="5:5" ht="15.75" customHeight="1">
      <c r="E499" s="43">
        <f t="shared" si="0"/>
        <v>0</v>
      </c>
    </row>
    <row r="500" spans="5:5" ht="15.75" customHeight="1">
      <c r="E500" s="43">
        <f t="shared" si="0"/>
        <v>0</v>
      </c>
    </row>
    <row r="501" spans="5:5" ht="15.75" customHeight="1">
      <c r="E501" s="43">
        <f t="shared" si="0"/>
        <v>0</v>
      </c>
    </row>
    <row r="502" spans="5:5" ht="15.75" customHeight="1">
      <c r="E502" s="43">
        <f t="shared" si="0"/>
        <v>0</v>
      </c>
    </row>
    <row r="503" spans="5:5" ht="15.75" customHeight="1">
      <c r="E503" s="43">
        <f t="shared" si="0"/>
        <v>0</v>
      </c>
    </row>
    <row r="504" spans="5:5" ht="15.75" customHeight="1">
      <c r="E504" s="43">
        <f t="shared" si="0"/>
        <v>0</v>
      </c>
    </row>
    <row r="505" spans="5:5" ht="15.75" customHeight="1">
      <c r="E505" s="43">
        <f t="shared" si="0"/>
        <v>0</v>
      </c>
    </row>
    <row r="506" spans="5:5" ht="15.75" customHeight="1">
      <c r="E506" s="43">
        <f t="shared" si="0"/>
        <v>0</v>
      </c>
    </row>
    <row r="507" spans="5:5" ht="15.75" customHeight="1">
      <c r="E507" s="43">
        <f t="shared" si="0"/>
        <v>0</v>
      </c>
    </row>
    <row r="508" spans="5:5" ht="15.75" customHeight="1">
      <c r="E508" s="43">
        <f t="shared" si="0"/>
        <v>0</v>
      </c>
    </row>
    <row r="509" spans="5:5" ht="15.75" customHeight="1">
      <c r="E509" s="43">
        <f t="shared" si="0"/>
        <v>0</v>
      </c>
    </row>
    <row r="510" spans="5:5" ht="15.75" customHeight="1">
      <c r="E510" s="43">
        <f t="shared" si="0"/>
        <v>0</v>
      </c>
    </row>
    <row r="511" spans="5:5" ht="15.75" customHeight="1">
      <c r="E511" s="43">
        <f t="shared" si="0"/>
        <v>0</v>
      </c>
    </row>
    <row r="512" spans="5:5" ht="15.75" customHeight="1">
      <c r="E512" s="43">
        <f t="shared" si="0"/>
        <v>0</v>
      </c>
    </row>
    <row r="513" spans="5:5" ht="15.75" customHeight="1">
      <c r="E513" s="43">
        <f t="shared" si="0"/>
        <v>0</v>
      </c>
    </row>
    <row r="514" spans="5:5" ht="15.75" customHeight="1">
      <c r="E514" s="43">
        <f t="shared" si="0"/>
        <v>0</v>
      </c>
    </row>
    <row r="515" spans="5:5" ht="15.75" customHeight="1">
      <c r="E515" s="43">
        <f t="shared" si="0"/>
        <v>0</v>
      </c>
    </row>
    <row r="516" spans="5:5" ht="15.75" customHeight="1">
      <c r="E516" s="43">
        <f t="shared" si="0"/>
        <v>0</v>
      </c>
    </row>
    <row r="517" spans="5:5" ht="15.75" customHeight="1">
      <c r="E517" s="43">
        <f t="shared" si="0"/>
        <v>0</v>
      </c>
    </row>
    <row r="518" spans="5:5" ht="15.75" customHeight="1">
      <c r="E518" s="43">
        <f t="shared" si="0"/>
        <v>0</v>
      </c>
    </row>
    <row r="519" spans="5:5" ht="15.75" customHeight="1">
      <c r="E519" s="43">
        <f t="shared" si="0"/>
        <v>0</v>
      </c>
    </row>
    <row r="520" spans="5:5" ht="15.75" customHeight="1">
      <c r="E520" s="43">
        <f t="shared" si="0"/>
        <v>0</v>
      </c>
    </row>
    <row r="521" spans="5:5" ht="15.75" customHeight="1">
      <c r="E521" s="43">
        <f t="shared" si="0"/>
        <v>0</v>
      </c>
    </row>
    <row r="522" spans="5:5" ht="15.75" customHeight="1">
      <c r="E522" s="43">
        <f t="shared" si="0"/>
        <v>0</v>
      </c>
    </row>
    <row r="523" spans="5:5" ht="15.75" customHeight="1">
      <c r="E523" s="43">
        <f t="shared" si="0"/>
        <v>0</v>
      </c>
    </row>
    <row r="524" spans="5:5" ht="15.75" customHeight="1">
      <c r="E524" s="43">
        <f t="shared" si="0"/>
        <v>0</v>
      </c>
    </row>
    <row r="525" spans="5:5" ht="15.75" customHeight="1">
      <c r="E525" s="43">
        <f t="shared" si="0"/>
        <v>0</v>
      </c>
    </row>
    <row r="526" spans="5:5" ht="15.75" customHeight="1">
      <c r="E526" s="43">
        <f t="shared" si="0"/>
        <v>0</v>
      </c>
    </row>
    <row r="527" spans="5:5" ht="15.75" customHeight="1">
      <c r="E527" s="43">
        <f t="shared" si="0"/>
        <v>0</v>
      </c>
    </row>
    <row r="528" spans="5:5" ht="15.75" customHeight="1">
      <c r="E528" s="43">
        <f t="shared" si="0"/>
        <v>0</v>
      </c>
    </row>
    <row r="529" spans="5:5" ht="15.75" customHeight="1">
      <c r="E529" s="43">
        <f t="shared" si="0"/>
        <v>0</v>
      </c>
    </row>
    <row r="530" spans="5:5" ht="15.75" customHeight="1">
      <c r="E530" s="43">
        <f t="shared" si="0"/>
        <v>0</v>
      </c>
    </row>
    <row r="531" spans="5:5" ht="15.75" customHeight="1">
      <c r="E531" s="43">
        <f t="shared" si="0"/>
        <v>0</v>
      </c>
    </row>
    <row r="532" spans="5:5" ht="15.75" customHeight="1">
      <c r="E532" s="43">
        <f t="shared" si="0"/>
        <v>0</v>
      </c>
    </row>
    <row r="533" spans="5:5" ht="15.75" customHeight="1">
      <c r="E533" s="43">
        <f t="shared" si="0"/>
        <v>0</v>
      </c>
    </row>
    <row r="534" spans="5:5" ht="15.75" customHeight="1">
      <c r="E534" s="43">
        <f t="shared" si="0"/>
        <v>0</v>
      </c>
    </row>
    <row r="535" spans="5:5" ht="15.75" customHeight="1">
      <c r="E535" s="43">
        <f t="shared" si="0"/>
        <v>0</v>
      </c>
    </row>
    <row r="536" spans="5:5" ht="15.75" customHeight="1">
      <c r="E536" s="43">
        <f t="shared" si="0"/>
        <v>0</v>
      </c>
    </row>
    <row r="537" spans="5:5" ht="15.75" customHeight="1">
      <c r="E537" s="43">
        <f t="shared" si="0"/>
        <v>0</v>
      </c>
    </row>
    <row r="538" spans="5:5" ht="15.75" customHeight="1">
      <c r="E538" s="43">
        <f t="shared" si="0"/>
        <v>0</v>
      </c>
    </row>
    <row r="539" spans="5:5" ht="15.75" customHeight="1">
      <c r="E539" s="43">
        <f t="shared" si="0"/>
        <v>0</v>
      </c>
    </row>
    <row r="540" spans="5:5" ht="15.75" customHeight="1">
      <c r="E540" s="43">
        <f t="shared" si="0"/>
        <v>0</v>
      </c>
    </row>
    <row r="541" spans="5:5" ht="15.75" customHeight="1">
      <c r="E541" s="43">
        <f t="shared" si="0"/>
        <v>0</v>
      </c>
    </row>
    <row r="542" spans="5:5" ht="15.75" customHeight="1">
      <c r="E542" s="43">
        <f t="shared" si="0"/>
        <v>0</v>
      </c>
    </row>
    <row r="543" spans="5:5" ht="15.75" customHeight="1">
      <c r="E543" s="43">
        <f t="shared" si="0"/>
        <v>0</v>
      </c>
    </row>
    <row r="544" spans="5:5" ht="15.75" customHeight="1">
      <c r="E544" s="43">
        <f t="shared" si="0"/>
        <v>0</v>
      </c>
    </row>
    <row r="545" spans="5:5" ht="15.75" customHeight="1">
      <c r="E545" s="43">
        <f t="shared" si="0"/>
        <v>0</v>
      </c>
    </row>
    <row r="546" spans="5:5" ht="15.75" customHeight="1">
      <c r="E546" s="43">
        <f t="shared" si="0"/>
        <v>0</v>
      </c>
    </row>
    <row r="547" spans="5:5" ht="15.75" customHeight="1">
      <c r="E547" s="43">
        <f t="shared" si="0"/>
        <v>0</v>
      </c>
    </row>
    <row r="548" spans="5:5" ht="15.75" customHeight="1">
      <c r="E548" s="43">
        <f t="shared" si="0"/>
        <v>0</v>
      </c>
    </row>
    <row r="549" spans="5:5" ht="15.75" customHeight="1">
      <c r="E549" s="43">
        <f t="shared" si="0"/>
        <v>0</v>
      </c>
    </row>
    <row r="550" spans="5:5" ht="15.75" customHeight="1">
      <c r="E550" s="43">
        <f t="shared" si="0"/>
        <v>0</v>
      </c>
    </row>
    <row r="551" spans="5:5" ht="15.75" customHeight="1">
      <c r="E551" s="43">
        <f t="shared" si="0"/>
        <v>0</v>
      </c>
    </row>
    <row r="552" spans="5:5" ht="15.75" customHeight="1">
      <c r="E552" s="43">
        <f t="shared" si="0"/>
        <v>0</v>
      </c>
    </row>
    <row r="553" spans="5:5" ht="15.75" customHeight="1">
      <c r="E553" s="43">
        <f t="shared" si="0"/>
        <v>0</v>
      </c>
    </row>
    <row r="554" spans="5:5" ht="15.75" customHeight="1">
      <c r="E554" s="43">
        <f t="shared" si="0"/>
        <v>0</v>
      </c>
    </row>
    <row r="555" spans="5:5" ht="15.75" customHeight="1">
      <c r="E555" s="43">
        <f t="shared" si="0"/>
        <v>0</v>
      </c>
    </row>
    <row r="556" spans="5:5" ht="15.75" customHeight="1">
      <c r="E556" s="43">
        <f t="shared" si="0"/>
        <v>0</v>
      </c>
    </row>
    <row r="557" spans="5:5" ht="15.75" customHeight="1">
      <c r="E557" s="43">
        <f t="shared" si="0"/>
        <v>0</v>
      </c>
    </row>
    <row r="558" spans="5:5" ht="15.75" customHeight="1">
      <c r="E558" s="43">
        <f t="shared" si="0"/>
        <v>0</v>
      </c>
    </row>
    <row r="559" spans="5:5" ht="15.75" customHeight="1">
      <c r="E559" s="43">
        <f t="shared" si="0"/>
        <v>0</v>
      </c>
    </row>
    <row r="560" spans="5:5" ht="15.75" customHeight="1">
      <c r="E560" s="43">
        <f t="shared" si="0"/>
        <v>0</v>
      </c>
    </row>
    <row r="561" spans="5:5" ht="15.75" customHeight="1">
      <c r="E561" s="43">
        <f t="shared" si="0"/>
        <v>0</v>
      </c>
    </row>
    <row r="562" spans="5:5" ht="15.75" customHeight="1">
      <c r="E562" s="43">
        <f t="shared" si="0"/>
        <v>0</v>
      </c>
    </row>
    <row r="563" spans="5:5" ht="15.75" customHeight="1">
      <c r="E563" s="43">
        <f t="shared" si="0"/>
        <v>0</v>
      </c>
    </row>
    <row r="564" spans="5:5" ht="15.75" customHeight="1">
      <c r="E564" s="43">
        <f t="shared" si="0"/>
        <v>0</v>
      </c>
    </row>
    <row r="565" spans="5:5" ht="15.75" customHeight="1">
      <c r="E565" s="43">
        <f t="shared" si="0"/>
        <v>0</v>
      </c>
    </row>
    <row r="566" spans="5:5" ht="15.75" customHeight="1">
      <c r="E566" s="43">
        <f t="shared" si="0"/>
        <v>0</v>
      </c>
    </row>
    <row r="567" spans="5:5" ht="15.75" customHeight="1">
      <c r="E567" s="43">
        <f t="shared" si="0"/>
        <v>0</v>
      </c>
    </row>
    <row r="568" spans="5:5" ht="15.75" customHeight="1">
      <c r="E568" s="43">
        <f t="shared" si="0"/>
        <v>0</v>
      </c>
    </row>
    <row r="569" spans="5:5" ht="15.75" customHeight="1">
      <c r="E569" s="43">
        <f t="shared" si="0"/>
        <v>0</v>
      </c>
    </row>
    <row r="570" spans="5:5" ht="15.75" customHeight="1">
      <c r="E570" s="43">
        <f t="shared" si="0"/>
        <v>0</v>
      </c>
    </row>
    <row r="571" spans="5:5" ht="15.75" customHeight="1">
      <c r="E571" s="43">
        <f t="shared" si="0"/>
        <v>0</v>
      </c>
    </row>
    <row r="572" spans="5:5" ht="15.75" customHeight="1">
      <c r="E572" s="43">
        <f t="shared" si="0"/>
        <v>0</v>
      </c>
    </row>
    <row r="573" spans="5:5" ht="15.75" customHeight="1">
      <c r="E573" s="43">
        <f t="shared" si="0"/>
        <v>0</v>
      </c>
    </row>
    <row r="574" spans="5:5" ht="15.75" customHeight="1">
      <c r="E574" s="43">
        <f t="shared" si="0"/>
        <v>0</v>
      </c>
    </row>
    <row r="575" spans="5:5" ht="15.75" customHeight="1">
      <c r="E575" s="43">
        <f t="shared" si="0"/>
        <v>0</v>
      </c>
    </row>
    <row r="576" spans="5:5" ht="15.75" customHeight="1">
      <c r="E576" s="43">
        <f t="shared" si="0"/>
        <v>0</v>
      </c>
    </row>
    <row r="577" spans="5:5" ht="15.75" customHeight="1">
      <c r="E577" s="43">
        <f t="shared" si="0"/>
        <v>0</v>
      </c>
    </row>
    <row r="578" spans="5:5" ht="15.75" customHeight="1">
      <c r="E578" s="43">
        <f t="shared" si="0"/>
        <v>0</v>
      </c>
    </row>
    <row r="579" spans="5:5" ht="15.75" customHeight="1">
      <c r="E579" s="43">
        <f t="shared" si="0"/>
        <v>0</v>
      </c>
    </row>
    <row r="580" spans="5:5" ht="15.75" customHeight="1">
      <c r="E580" s="43">
        <f t="shared" si="0"/>
        <v>0</v>
      </c>
    </row>
    <row r="581" spans="5:5" ht="15.75" customHeight="1">
      <c r="E581" s="43">
        <f t="shared" si="0"/>
        <v>0</v>
      </c>
    </row>
    <row r="582" spans="5:5" ht="15.75" customHeight="1">
      <c r="E582" s="43">
        <f t="shared" si="0"/>
        <v>0</v>
      </c>
    </row>
    <row r="583" spans="5:5" ht="15.75" customHeight="1">
      <c r="E583" s="43">
        <f t="shared" si="0"/>
        <v>0</v>
      </c>
    </row>
    <row r="584" spans="5:5" ht="15.75" customHeight="1">
      <c r="E584" s="43">
        <f t="shared" si="0"/>
        <v>0</v>
      </c>
    </row>
    <row r="585" spans="5:5" ht="15.75" customHeight="1">
      <c r="E585" s="43">
        <f t="shared" si="0"/>
        <v>0</v>
      </c>
    </row>
    <row r="586" spans="5:5" ht="15.75" customHeight="1">
      <c r="E586" s="43">
        <f t="shared" si="0"/>
        <v>0</v>
      </c>
    </row>
    <row r="587" spans="5:5" ht="15.75" customHeight="1">
      <c r="E587" s="43">
        <f t="shared" si="0"/>
        <v>0</v>
      </c>
    </row>
    <row r="588" spans="5:5" ht="15.75" customHeight="1">
      <c r="E588" s="43">
        <f t="shared" si="0"/>
        <v>0</v>
      </c>
    </row>
    <row r="589" spans="5:5" ht="15.75" customHeight="1">
      <c r="E589" s="43">
        <f t="shared" si="0"/>
        <v>0</v>
      </c>
    </row>
    <row r="590" spans="5:5" ht="15.75" customHeight="1">
      <c r="E590" s="43">
        <f t="shared" si="0"/>
        <v>0</v>
      </c>
    </row>
    <row r="591" spans="5:5" ht="15.75" customHeight="1">
      <c r="E591" s="43">
        <f t="shared" si="0"/>
        <v>0</v>
      </c>
    </row>
    <row r="592" spans="5:5" ht="15.75" customHeight="1">
      <c r="E592" s="43">
        <f t="shared" si="0"/>
        <v>0</v>
      </c>
    </row>
    <row r="593" spans="5:5" ht="15.75" customHeight="1">
      <c r="E593" s="43">
        <f t="shared" si="0"/>
        <v>0</v>
      </c>
    </row>
    <row r="594" spans="5:5" ht="15.75" customHeight="1">
      <c r="E594" s="43">
        <f t="shared" si="0"/>
        <v>0</v>
      </c>
    </row>
    <row r="595" spans="5:5" ht="15.75" customHeight="1">
      <c r="E595" s="43">
        <f t="shared" si="0"/>
        <v>0</v>
      </c>
    </row>
    <row r="596" spans="5:5" ht="15.75" customHeight="1">
      <c r="E596" s="43">
        <f t="shared" si="0"/>
        <v>0</v>
      </c>
    </row>
    <row r="597" spans="5:5" ht="15.75" customHeight="1">
      <c r="E597" s="43">
        <f t="shared" si="0"/>
        <v>0</v>
      </c>
    </row>
    <row r="598" spans="5:5" ht="15.75" customHeight="1">
      <c r="E598" s="43">
        <f t="shared" si="0"/>
        <v>0</v>
      </c>
    </row>
    <row r="599" spans="5:5" ht="15.75" customHeight="1">
      <c r="E599" s="43">
        <f t="shared" si="0"/>
        <v>0</v>
      </c>
    </row>
    <row r="600" spans="5:5" ht="15.75" customHeight="1">
      <c r="E600" s="43">
        <f t="shared" si="0"/>
        <v>0</v>
      </c>
    </row>
    <row r="601" spans="5:5" ht="15.75" customHeight="1">
      <c r="E601" s="43">
        <f t="shared" si="0"/>
        <v>0</v>
      </c>
    </row>
    <row r="602" spans="5:5" ht="15.75" customHeight="1">
      <c r="E602" s="43">
        <f t="shared" si="0"/>
        <v>0</v>
      </c>
    </row>
    <row r="603" spans="5:5" ht="15.75" customHeight="1">
      <c r="E603" s="43">
        <f t="shared" si="0"/>
        <v>0</v>
      </c>
    </row>
    <row r="604" spans="5:5" ht="15.75" customHeight="1">
      <c r="E604" s="43">
        <f t="shared" si="0"/>
        <v>0</v>
      </c>
    </row>
    <row r="605" spans="5:5" ht="15.75" customHeight="1">
      <c r="E605" s="43">
        <f t="shared" si="0"/>
        <v>0</v>
      </c>
    </row>
    <row r="606" spans="5:5" ht="15.75" customHeight="1">
      <c r="E606" s="43">
        <f t="shared" si="0"/>
        <v>0</v>
      </c>
    </row>
    <row r="607" spans="5:5" ht="15.75" customHeight="1">
      <c r="E607" s="43">
        <f t="shared" si="0"/>
        <v>0</v>
      </c>
    </row>
    <row r="608" spans="5:5" ht="15.75" customHeight="1">
      <c r="E608" s="43">
        <f t="shared" si="0"/>
        <v>0</v>
      </c>
    </row>
    <row r="609" spans="5:5" ht="15.75" customHeight="1">
      <c r="E609" s="43">
        <f t="shared" si="0"/>
        <v>0</v>
      </c>
    </row>
    <row r="610" spans="5:5" ht="15.75" customHeight="1">
      <c r="E610" s="43">
        <f t="shared" si="0"/>
        <v>0</v>
      </c>
    </row>
    <row r="611" spans="5:5" ht="15.75" customHeight="1">
      <c r="E611" s="43">
        <f t="shared" si="0"/>
        <v>0</v>
      </c>
    </row>
    <row r="612" spans="5:5" ht="15.75" customHeight="1">
      <c r="E612" s="43">
        <f t="shared" si="0"/>
        <v>0</v>
      </c>
    </row>
    <row r="613" spans="5:5" ht="15.75" customHeight="1">
      <c r="E613" s="43">
        <f t="shared" si="0"/>
        <v>0</v>
      </c>
    </row>
    <row r="614" spans="5:5" ht="15.75" customHeight="1">
      <c r="E614" s="43">
        <f t="shared" si="0"/>
        <v>0</v>
      </c>
    </row>
    <row r="615" spans="5:5" ht="15.75" customHeight="1">
      <c r="E615" s="43">
        <f t="shared" si="0"/>
        <v>0</v>
      </c>
    </row>
    <row r="616" spans="5:5" ht="15.75" customHeight="1">
      <c r="E616" s="43">
        <f t="shared" si="0"/>
        <v>0</v>
      </c>
    </row>
    <row r="617" spans="5:5" ht="15.75" customHeight="1">
      <c r="E617" s="43">
        <f t="shared" si="0"/>
        <v>0</v>
      </c>
    </row>
    <row r="618" spans="5:5" ht="15.75" customHeight="1">
      <c r="E618" s="43">
        <f t="shared" si="0"/>
        <v>0</v>
      </c>
    </row>
    <row r="619" spans="5:5" ht="15.75" customHeight="1">
      <c r="E619" s="43">
        <f t="shared" si="0"/>
        <v>0</v>
      </c>
    </row>
    <row r="620" spans="5:5" ht="15.75" customHeight="1">
      <c r="E620" s="43">
        <f t="shared" si="0"/>
        <v>0</v>
      </c>
    </row>
    <row r="621" spans="5:5" ht="15.75" customHeight="1">
      <c r="E621" s="43">
        <f t="shared" si="0"/>
        <v>0</v>
      </c>
    </row>
    <row r="622" spans="5:5" ht="15.75" customHeight="1">
      <c r="E622" s="43">
        <f t="shared" si="0"/>
        <v>0</v>
      </c>
    </row>
    <row r="623" spans="5:5" ht="15.75" customHeight="1">
      <c r="E623" s="43">
        <f t="shared" si="0"/>
        <v>0</v>
      </c>
    </row>
    <row r="624" spans="5:5" ht="15.75" customHeight="1">
      <c r="E624" s="43">
        <f t="shared" si="0"/>
        <v>0</v>
      </c>
    </row>
    <row r="625" spans="5:5" ht="15.75" customHeight="1">
      <c r="E625" s="43">
        <f t="shared" si="0"/>
        <v>0</v>
      </c>
    </row>
    <row r="626" spans="5:5" ht="15.75" customHeight="1">
      <c r="E626" s="43">
        <f t="shared" si="0"/>
        <v>0</v>
      </c>
    </row>
    <row r="627" spans="5:5" ht="15.75" customHeight="1">
      <c r="E627" s="43">
        <f t="shared" si="0"/>
        <v>0</v>
      </c>
    </row>
    <row r="628" spans="5:5" ht="15.75" customHeight="1">
      <c r="E628" s="43">
        <f t="shared" si="0"/>
        <v>0</v>
      </c>
    </row>
    <row r="629" spans="5:5" ht="15.75" customHeight="1">
      <c r="E629" s="43">
        <f t="shared" si="0"/>
        <v>0</v>
      </c>
    </row>
    <row r="630" spans="5:5" ht="15.75" customHeight="1">
      <c r="E630" s="43">
        <f t="shared" si="0"/>
        <v>0</v>
      </c>
    </row>
    <row r="631" spans="5:5" ht="15.75" customHeight="1">
      <c r="E631" s="43">
        <f t="shared" si="0"/>
        <v>0</v>
      </c>
    </row>
    <row r="632" spans="5:5" ht="15.75" customHeight="1">
      <c r="E632" s="43">
        <f t="shared" si="0"/>
        <v>0</v>
      </c>
    </row>
    <row r="633" spans="5:5" ht="15.75" customHeight="1">
      <c r="E633" s="43">
        <f t="shared" si="0"/>
        <v>0</v>
      </c>
    </row>
    <row r="634" spans="5:5" ht="15.75" customHeight="1">
      <c r="E634" s="43">
        <f t="shared" si="0"/>
        <v>0</v>
      </c>
    </row>
    <row r="635" spans="5:5" ht="15.75" customHeight="1">
      <c r="E635" s="43">
        <f t="shared" si="0"/>
        <v>0</v>
      </c>
    </row>
    <row r="636" spans="5:5" ht="15.75" customHeight="1">
      <c r="E636" s="43">
        <f t="shared" si="0"/>
        <v>0</v>
      </c>
    </row>
    <row r="637" spans="5:5" ht="15.75" customHeight="1">
      <c r="E637" s="43">
        <f t="shared" si="0"/>
        <v>0</v>
      </c>
    </row>
    <row r="638" spans="5:5" ht="15.75" customHeight="1">
      <c r="E638" s="43">
        <f t="shared" si="0"/>
        <v>0</v>
      </c>
    </row>
    <row r="639" spans="5:5" ht="15.75" customHeight="1">
      <c r="E639" s="43">
        <f t="shared" si="0"/>
        <v>0</v>
      </c>
    </row>
    <row r="640" spans="5:5" ht="15.75" customHeight="1">
      <c r="E640" s="43">
        <f t="shared" si="0"/>
        <v>0</v>
      </c>
    </row>
    <row r="641" spans="5:5" ht="15.75" customHeight="1">
      <c r="E641" s="43">
        <f t="shared" si="0"/>
        <v>0</v>
      </c>
    </row>
    <row r="642" spans="5:5" ht="15.75" customHeight="1">
      <c r="E642" s="43">
        <f t="shared" si="0"/>
        <v>0</v>
      </c>
    </row>
    <row r="643" spans="5:5" ht="15.75" customHeight="1">
      <c r="E643" s="43">
        <f t="shared" si="0"/>
        <v>0</v>
      </c>
    </row>
    <row r="644" spans="5:5" ht="15.75" customHeight="1">
      <c r="E644" s="43">
        <f t="shared" si="0"/>
        <v>0</v>
      </c>
    </row>
    <row r="645" spans="5:5" ht="15.75" customHeight="1">
      <c r="E645" s="43">
        <f t="shared" si="0"/>
        <v>0</v>
      </c>
    </row>
    <row r="646" spans="5:5" ht="15.75" customHeight="1">
      <c r="E646" s="43">
        <f t="shared" si="0"/>
        <v>0</v>
      </c>
    </row>
    <row r="647" spans="5:5" ht="15.75" customHeight="1">
      <c r="E647" s="43">
        <f t="shared" si="0"/>
        <v>0</v>
      </c>
    </row>
    <row r="648" spans="5:5" ht="15.75" customHeight="1">
      <c r="E648" s="43">
        <f t="shared" si="0"/>
        <v>0</v>
      </c>
    </row>
    <row r="649" spans="5:5" ht="15.75" customHeight="1">
      <c r="E649" s="43">
        <f t="shared" si="0"/>
        <v>0</v>
      </c>
    </row>
    <row r="650" spans="5:5" ht="15.75" customHeight="1">
      <c r="E650" s="43">
        <f t="shared" si="0"/>
        <v>0</v>
      </c>
    </row>
    <row r="651" spans="5:5" ht="15.75" customHeight="1">
      <c r="E651" s="43">
        <f t="shared" si="0"/>
        <v>0</v>
      </c>
    </row>
    <row r="652" spans="5:5" ht="15.75" customHeight="1">
      <c r="E652" s="43">
        <f t="shared" si="0"/>
        <v>0</v>
      </c>
    </row>
    <row r="653" spans="5:5" ht="15.75" customHeight="1">
      <c r="E653" s="43">
        <f t="shared" si="0"/>
        <v>0</v>
      </c>
    </row>
    <row r="654" spans="5:5" ht="15.75" customHeight="1">
      <c r="E654" s="43">
        <f t="shared" si="0"/>
        <v>0</v>
      </c>
    </row>
    <row r="655" spans="5:5" ht="15.75" customHeight="1">
      <c r="E655" s="43">
        <f t="shared" si="0"/>
        <v>0</v>
      </c>
    </row>
    <row r="656" spans="5:5" ht="15.75" customHeight="1">
      <c r="E656" s="43">
        <f t="shared" si="0"/>
        <v>0</v>
      </c>
    </row>
    <row r="657" spans="5:5" ht="15.75" customHeight="1">
      <c r="E657" s="43">
        <f t="shared" si="0"/>
        <v>0</v>
      </c>
    </row>
    <row r="658" spans="5:5" ht="15.75" customHeight="1">
      <c r="E658" s="43">
        <f t="shared" si="0"/>
        <v>0</v>
      </c>
    </row>
    <row r="659" spans="5:5" ht="15.75" customHeight="1">
      <c r="E659" s="43">
        <f t="shared" si="0"/>
        <v>0</v>
      </c>
    </row>
    <row r="660" spans="5:5" ht="15.75" customHeight="1">
      <c r="E660" s="43">
        <f t="shared" si="0"/>
        <v>0</v>
      </c>
    </row>
    <row r="661" spans="5:5" ht="15.75" customHeight="1">
      <c r="E661" s="43">
        <f t="shared" si="0"/>
        <v>0</v>
      </c>
    </row>
    <row r="662" spans="5:5" ht="15.75" customHeight="1">
      <c r="E662" s="43">
        <f t="shared" si="0"/>
        <v>0</v>
      </c>
    </row>
    <row r="663" spans="5:5" ht="15.75" customHeight="1">
      <c r="E663" s="43">
        <f t="shared" si="0"/>
        <v>0</v>
      </c>
    </row>
    <row r="664" spans="5:5" ht="15.75" customHeight="1">
      <c r="E664" s="43">
        <f t="shared" si="0"/>
        <v>0</v>
      </c>
    </row>
    <row r="665" spans="5:5" ht="15.75" customHeight="1">
      <c r="E665" s="43">
        <f t="shared" si="0"/>
        <v>0</v>
      </c>
    </row>
    <row r="666" spans="5:5" ht="15.75" customHeight="1">
      <c r="E666" s="43">
        <f t="shared" si="0"/>
        <v>0</v>
      </c>
    </row>
    <row r="667" spans="5:5" ht="15.75" customHeight="1">
      <c r="E667" s="43">
        <f t="shared" si="0"/>
        <v>0</v>
      </c>
    </row>
    <row r="668" spans="5:5" ht="15.75" customHeight="1">
      <c r="E668" s="43">
        <f t="shared" si="0"/>
        <v>0</v>
      </c>
    </row>
    <row r="669" spans="5:5" ht="15.75" customHeight="1">
      <c r="E669" s="43">
        <f t="shared" si="0"/>
        <v>0</v>
      </c>
    </row>
    <row r="670" spans="5:5" ht="15.75" customHeight="1">
      <c r="E670" s="43">
        <f t="shared" si="0"/>
        <v>0</v>
      </c>
    </row>
    <row r="671" spans="5:5" ht="15.75" customHeight="1">
      <c r="E671" s="43">
        <f t="shared" si="0"/>
        <v>0</v>
      </c>
    </row>
    <row r="672" spans="5:5" ht="15.75" customHeight="1">
      <c r="E672" s="43">
        <f t="shared" si="0"/>
        <v>0</v>
      </c>
    </row>
    <row r="673" spans="5:5" ht="15.75" customHeight="1">
      <c r="E673" s="43">
        <f t="shared" si="0"/>
        <v>0</v>
      </c>
    </row>
    <row r="674" spans="5:5" ht="15.75" customHeight="1">
      <c r="E674" s="43">
        <f t="shared" si="0"/>
        <v>0</v>
      </c>
    </row>
    <row r="675" spans="5:5" ht="15.75" customHeight="1">
      <c r="E675" s="43">
        <f t="shared" si="0"/>
        <v>0</v>
      </c>
    </row>
    <row r="676" spans="5:5" ht="15.75" customHeight="1">
      <c r="E676" s="43">
        <f t="shared" si="0"/>
        <v>0</v>
      </c>
    </row>
    <row r="677" spans="5:5" ht="15.75" customHeight="1">
      <c r="E677" s="43">
        <f t="shared" si="0"/>
        <v>0</v>
      </c>
    </row>
    <row r="678" spans="5:5" ht="15.75" customHeight="1">
      <c r="E678" s="43">
        <f t="shared" si="0"/>
        <v>0</v>
      </c>
    </row>
    <row r="679" spans="5:5" ht="15.75" customHeight="1">
      <c r="E679" s="43">
        <f t="shared" si="0"/>
        <v>0</v>
      </c>
    </row>
    <row r="680" spans="5:5" ht="15.75" customHeight="1">
      <c r="E680" s="43">
        <f t="shared" si="0"/>
        <v>0</v>
      </c>
    </row>
    <row r="681" spans="5:5" ht="15.75" customHeight="1">
      <c r="E681" s="43">
        <f t="shared" si="0"/>
        <v>0</v>
      </c>
    </row>
    <row r="682" spans="5:5" ht="15.75" customHeight="1">
      <c r="E682" s="43">
        <f t="shared" si="0"/>
        <v>0</v>
      </c>
    </row>
    <row r="683" spans="5:5" ht="15.75" customHeight="1">
      <c r="E683" s="43">
        <f t="shared" si="0"/>
        <v>0</v>
      </c>
    </row>
    <row r="684" spans="5:5" ht="15.75" customHeight="1">
      <c r="E684" s="43">
        <f t="shared" si="0"/>
        <v>0</v>
      </c>
    </row>
    <row r="685" spans="5:5" ht="15.75" customHeight="1">
      <c r="E685" s="43">
        <f t="shared" si="0"/>
        <v>0</v>
      </c>
    </row>
    <row r="686" spans="5:5" ht="15.75" customHeight="1">
      <c r="E686" s="43">
        <f t="shared" si="0"/>
        <v>0</v>
      </c>
    </row>
    <row r="687" spans="5:5" ht="15.75" customHeight="1">
      <c r="E687" s="43">
        <f t="shared" si="0"/>
        <v>0</v>
      </c>
    </row>
    <row r="688" spans="5:5" ht="15.75" customHeight="1">
      <c r="E688" s="43">
        <f t="shared" si="0"/>
        <v>0</v>
      </c>
    </row>
    <row r="689" spans="5:5" ht="15.75" customHeight="1">
      <c r="E689" s="43">
        <f t="shared" si="0"/>
        <v>0</v>
      </c>
    </row>
    <row r="690" spans="5:5" ht="15.75" customHeight="1">
      <c r="E690" s="43">
        <f t="shared" si="0"/>
        <v>0</v>
      </c>
    </row>
    <row r="691" spans="5:5" ht="15.75" customHeight="1">
      <c r="E691" s="43">
        <f t="shared" si="0"/>
        <v>0</v>
      </c>
    </row>
    <row r="692" spans="5:5" ht="15.75" customHeight="1">
      <c r="E692" s="43">
        <f t="shared" si="0"/>
        <v>0</v>
      </c>
    </row>
    <row r="693" spans="5:5" ht="15.75" customHeight="1">
      <c r="E693" s="43">
        <f t="shared" si="0"/>
        <v>0</v>
      </c>
    </row>
    <row r="694" spans="5:5" ht="15.75" customHeight="1">
      <c r="E694" s="43">
        <f t="shared" si="0"/>
        <v>0</v>
      </c>
    </row>
    <row r="695" spans="5:5" ht="15.75" customHeight="1">
      <c r="E695" s="43">
        <f t="shared" si="0"/>
        <v>0</v>
      </c>
    </row>
    <row r="696" spans="5:5" ht="15.75" customHeight="1">
      <c r="E696" s="43">
        <f t="shared" si="0"/>
        <v>0</v>
      </c>
    </row>
    <row r="697" spans="5:5" ht="15.75" customHeight="1">
      <c r="E697" s="43">
        <f t="shared" si="0"/>
        <v>0</v>
      </c>
    </row>
    <row r="698" spans="5:5" ht="15.75" customHeight="1">
      <c r="E698" s="43">
        <f t="shared" si="0"/>
        <v>0</v>
      </c>
    </row>
    <row r="699" spans="5:5" ht="15.75" customHeight="1">
      <c r="E699" s="43">
        <f t="shared" si="0"/>
        <v>0</v>
      </c>
    </row>
    <row r="700" spans="5:5" ht="15.75" customHeight="1">
      <c r="E700" s="43">
        <f t="shared" si="0"/>
        <v>0</v>
      </c>
    </row>
    <row r="701" spans="5:5" ht="15.75" customHeight="1">
      <c r="E701" s="43">
        <f t="shared" si="0"/>
        <v>0</v>
      </c>
    </row>
    <row r="702" spans="5:5" ht="15.75" customHeight="1">
      <c r="E702" s="43">
        <f t="shared" si="0"/>
        <v>0</v>
      </c>
    </row>
    <row r="703" spans="5:5" ht="15.75" customHeight="1">
      <c r="E703" s="43">
        <f t="shared" si="0"/>
        <v>0</v>
      </c>
    </row>
    <row r="704" spans="5:5" ht="15.75" customHeight="1">
      <c r="E704" s="43">
        <f t="shared" si="0"/>
        <v>0</v>
      </c>
    </row>
    <row r="705" spans="5:5" ht="15.75" customHeight="1">
      <c r="E705" s="43">
        <f t="shared" si="0"/>
        <v>0</v>
      </c>
    </row>
    <row r="706" spans="5:5" ht="15.75" customHeight="1">
      <c r="E706" s="43">
        <f t="shared" si="0"/>
        <v>0</v>
      </c>
    </row>
    <row r="707" spans="5:5" ht="15.75" customHeight="1">
      <c r="E707" s="43">
        <f t="shared" si="0"/>
        <v>0</v>
      </c>
    </row>
    <row r="708" spans="5:5" ht="15.75" customHeight="1">
      <c r="E708" s="43">
        <f t="shared" si="0"/>
        <v>0</v>
      </c>
    </row>
    <row r="709" spans="5:5" ht="15.75" customHeight="1">
      <c r="E709" s="43">
        <f t="shared" si="0"/>
        <v>0</v>
      </c>
    </row>
    <row r="710" spans="5:5" ht="15.75" customHeight="1">
      <c r="E710" s="43">
        <f t="shared" si="0"/>
        <v>0</v>
      </c>
    </row>
    <row r="711" spans="5:5" ht="15.75" customHeight="1">
      <c r="E711" s="43">
        <f t="shared" si="0"/>
        <v>0</v>
      </c>
    </row>
    <row r="712" spans="5:5" ht="15.75" customHeight="1">
      <c r="E712" s="43">
        <f t="shared" si="0"/>
        <v>0</v>
      </c>
    </row>
    <row r="713" spans="5:5" ht="15.75" customHeight="1">
      <c r="E713" s="43">
        <f t="shared" si="0"/>
        <v>0</v>
      </c>
    </row>
    <row r="714" spans="5:5" ht="15.75" customHeight="1">
      <c r="E714" s="43">
        <f t="shared" si="0"/>
        <v>0</v>
      </c>
    </row>
    <row r="715" spans="5:5" ht="15.75" customHeight="1">
      <c r="E715" s="43">
        <f t="shared" si="0"/>
        <v>0</v>
      </c>
    </row>
    <row r="716" spans="5:5" ht="15.75" customHeight="1">
      <c r="E716" s="43">
        <f t="shared" si="0"/>
        <v>0</v>
      </c>
    </row>
    <row r="717" spans="5:5" ht="15.75" customHeight="1">
      <c r="E717" s="43">
        <f t="shared" si="0"/>
        <v>0</v>
      </c>
    </row>
    <row r="718" spans="5:5" ht="15.75" customHeight="1">
      <c r="E718" s="43">
        <f t="shared" si="0"/>
        <v>0</v>
      </c>
    </row>
    <row r="719" spans="5:5" ht="15.75" customHeight="1">
      <c r="E719" s="43">
        <f t="shared" si="0"/>
        <v>0</v>
      </c>
    </row>
    <row r="720" spans="5:5" ht="15.75" customHeight="1">
      <c r="E720" s="43">
        <f t="shared" si="0"/>
        <v>0</v>
      </c>
    </row>
    <row r="721" spans="5:5" ht="15.75" customHeight="1">
      <c r="E721" s="43">
        <f t="shared" si="0"/>
        <v>0</v>
      </c>
    </row>
    <row r="722" spans="5:5" ht="15.75" customHeight="1">
      <c r="E722" s="43">
        <f t="shared" si="0"/>
        <v>0</v>
      </c>
    </row>
    <row r="723" spans="5:5" ht="15.75" customHeight="1">
      <c r="E723" s="43">
        <f t="shared" si="0"/>
        <v>0</v>
      </c>
    </row>
    <row r="724" spans="5:5" ht="15.75" customHeight="1">
      <c r="E724" s="43">
        <f t="shared" si="0"/>
        <v>0</v>
      </c>
    </row>
    <row r="725" spans="5:5" ht="15.75" customHeight="1">
      <c r="E725" s="43">
        <f t="shared" si="0"/>
        <v>0</v>
      </c>
    </row>
    <row r="726" spans="5:5" ht="15.75" customHeight="1">
      <c r="E726" s="43">
        <f t="shared" si="0"/>
        <v>0</v>
      </c>
    </row>
    <row r="727" spans="5:5" ht="15.75" customHeight="1">
      <c r="E727" s="43">
        <f t="shared" si="0"/>
        <v>0</v>
      </c>
    </row>
    <row r="728" spans="5:5" ht="15.75" customHeight="1">
      <c r="E728" s="43">
        <f t="shared" si="0"/>
        <v>0</v>
      </c>
    </row>
    <row r="729" spans="5:5" ht="15.75" customHeight="1">
      <c r="E729" s="43">
        <f t="shared" si="0"/>
        <v>0</v>
      </c>
    </row>
    <row r="730" spans="5:5" ht="15.75" customHeight="1">
      <c r="E730" s="43">
        <f t="shared" si="0"/>
        <v>0</v>
      </c>
    </row>
    <row r="731" spans="5:5" ht="15.75" customHeight="1">
      <c r="E731" s="43">
        <f t="shared" si="0"/>
        <v>0</v>
      </c>
    </row>
    <row r="732" spans="5:5" ht="15.75" customHeight="1">
      <c r="E732" s="43">
        <f t="shared" si="0"/>
        <v>0</v>
      </c>
    </row>
    <row r="733" spans="5:5" ht="15.75" customHeight="1">
      <c r="E733" s="43">
        <f t="shared" si="0"/>
        <v>0</v>
      </c>
    </row>
    <row r="734" spans="5:5" ht="15.75" customHeight="1">
      <c r="E734" s="43">
        <f t="shared" si="0"/>
        <v>0</v>
      </c>
    </row>
    <row r="735" spans="5:5" ht="15.75" customHeight="1">
      <c r="E735" s="43">
        <f t="shared" si="0"/>
        <v>0</v>
      </c>
    </row>
    <row r="736" spans="5:5" ht="15.75" customHeight="1">
      <c r="E736" s="43">
        <f t="shared" si="0"/>
        <v>0</v>
      </c>
    </row>
    <row r="737" spans="5:5" ht="15.75" customHeight="1">
      <c r="E737" s="43">
        <f t="shared" si="0"/>
        <v>0</v>
      </c>
    </row>
    <row r="738" spans="5:5" ht="15.75" customHeight="1">
      <c r="E738" s="43">
        <f t="shared" si="0"/>
        <v>0</v>
      </c>
    </row>
    <row r="739" spans="5:5" ht="15.75" customHeight="1">
      <c r="E739" s="43">
        <f t="shared" si="0"/>
        <v>0</v>
      </c>
    </row>
    <row r="740" spans="5:5" ht="15.75" customHeight="1">
      <c r="E740" s="43">
        <f t="shared" si="0"/>
        <v>0</v>
      </c>
    </row>
    <row r="741" spans="5:5" ht="15.75" customHeight="1">
      <c r="E741" s="43">
        <f t="shared" si="0"/>
        <v>0</v>
      </c>
    </row>
    <row r="742" spans="5:5" ht="15.75" customHeight="1">
      <c r="E742" s="43">
        <f t="shared" si="0"/>
        <v>0</v>
      </c>
    </row>
    <row r="743" spans="5:5" ht="15.75" customHeight="1">
      <c r="E743" s="43">
        <f t="shared" si="0"/>
        <v>0</v>
      </c>
    </row>
    <row r="744" spans="5:5" ht="15.75" customHeight="1">
      <c r="E744" s="43">
        <f t="shared" si="0"/>
        <v>0</v>
      </c>
    </row>
    <row r="745" spans="5:5" ht="15.75" customHeight="1">
      <c r="E745" s="43">
        <f t="shared" si="0"/>
        <v>0</v>
      </c>
    </row>
    <row r="746" spans="5:5" ht="15.75" customHeight="1">
      <c r="E746" s="43">
        <f t="shared" si="0"/>
        <v>0</v>
      </c>
    </row>
    <row r="747" spans="5:5" ht="15.75" customHeight="1">
      <c r="E747" s="43">
        <f t="shared" si="0"/>
        <v>0</v>
      </c>
    </row>
    <row r="748" spans="5:5" ht="15.75" customHeight="1">
      <c r="E748" s="43">
        <f t="shared" si="0"/>
        <v>0</v>
      </c>
    </row>
    <row r="749" spans="5:5" ht="15.75" customHeight="1">
      <c r="E749" s="43">
        <f t="shared" si="0"/>
        <v>0</v>
      </c>
    </row>
    <row r="750" spans="5:5" ht="15.75" customHeight="1">
      <c r="E750" s="43">
        <f t="shared" si="0"/>
        <v>0</v>
      </c>
    </row>
    <row r="751" spans="5:5" ht="15.75" customHeight="1">
      <c r="E751" s="43">
        <f t="shared" si="0"/>
        <v>0</v>
      </c>
    </row>
    <row r="752" spans="5:5" ht="15.75" customHeight="1">
      <c r="E752" s="43">
        <f t="shared" si="0"/>
        <v>0</v>
      </c>
    </row>
    <row r="753" spans="5:5" ht="15.75" customHeight="1">
      <c r="E753" s="43">
        <f t="shared" si="0"/>
        <v>0</v>
      </c>
    </row>
    <row r="754" spans="5:5" ht="15.75" customHeight="1">
      <c r="E754" s="43">
        <f t="shared" si="0"/>
        <v>0</v>
      </c>
    </row>
    <row r="755" spans="5:5" ht="15.75" customHeight="1">
      <c r="E755" s="43">
        <f t="shared" si="0"/>
        <v>0</v>
      </c>
    </row>
    <row r="756" spans="5:5" ht="15.75" customHeight="1">
      <c r="E756" s="43">
        <f t="shared" si="0"/>
        <v>0</v>
      </c>
    </row>
    <row r="757" spans="5:5" ht="15.75" customHeight="1">
      <c r="E757" s="43">
        <f t="shared" si="0"/>
        <v>0</v>
      </c>
    </row>
    <row r="758" spans="5:5" ht="15.75" customHeight="1">
      <c r="E758" s="43">
        <f t="shared" si="0"/>
        <v>0</v>
      </c>
    </row>
    <row r="759" spans="5:5" ht="15.75" customHeight="1">
      <c r="E759" s="43">
        <f t="shared" si="0"/>
        <v>0</v>
      </c>
    </row>
    <row r="760" spans="5:5" ht="15.75" customHeight="1">
      <c r="E760" s="43">
        <f t="shared" si="0"/>
        <v>0</v>
      </c>
    </row>
    <row r="761" spans="5:5" ht="15.75" customHeight="1">
      <c r="E761" s="43">
        <f t="shared" si="0"/>
        <v>0</v>
      </c>
    </row>
    <row r="762" spans="5:5" ht="15.75" customHeight="1">
      <c r="E762" s="43">
        <f t="shared" si="0"/>
        <v>0</v>
      </c>
    </row>
    <row r="763" spans="5:5" ht="15.75" customHeight="1">
      <c r="E763" s="43">
        <f t="shared" si="0"/>
        <v>0</v>
      </c>
    </row>
    <row r="764" spans="5:5" ht="15.75" customHeight="1">
      <c r="E764" s="43">
        <f t="shared" si="0"/>
        <v>0</v>
      </c>
    </row>
    <row r="765" spans="5:5" ht="15.75" customHeight="1">
      <c r="E765" s="43">
        <f t="shared" si="0"/>
        <v>0</v>
      </c>
    </row>
    <row r="766" spans="5:5" ht="15.75" customHeight="1">
      <c r="E766" s="43">
        <f t="shared" si="0"/>
        <v>0</v>
      </c>
    </row>
    <row r="767" spans="5:5" ht="15.75" customHeight="1">
      <c r="E767" s="43">
        <f t="shared" si="0"/>
        <v>0</v>
      </c>
    </row>
    <row r="768" spans="5:5" ht="15.75" customHeight="1">
      <c r="E768" s="43">
        <f t="shared" si="0"/>
        <v>0</v>
      </c>
    </row>
    <row r="769" spans="5:5" ht="15.75" customHeight="1">
      <c r="E769" s="43">
        <f t="shared" si="0"/>
        <v>0</v>
      </c>
    </row>
    <row r="770" spans="5:5" ht="15.75" customHeight="1">
      <c r="E770" s="43">
        <f t="shared" si="0"/>
        <v>0</v>
      </c>
    </row>
    <row r="771" spans="5:5" ht="15.75" customHeight="1">
      <c r="E771" s="43">
        <f t="shared" si="0"/>
        <v>0</v>
      </c>
    </row>
    <row r="772" spans="5:5" ht="15.75" customHeight="1">
      <c r="E772" s="43">
        <f t="shared" si="0"/>
        <v>0</v>
      </c>
    </row>
    <row r="773" spans="5:5" ht="15.75" customHeight="1">
      <c r="E773" s="43">
        <f t="shared" si="0"/>
        <v>0</v>
      </c>
    </row>
    <row r="774" spans="5:5" ht="15.75" customHeight="1">
      <c r="E774" s="43">
        <f t="shared" si="0"/>
        <v>0</v>
      </c>
    </row>
    <row r="775" spans="5:5" ht="15.75" customHeight="1">
      <c r="E775" s="43">
        <f t="shared" si="0"/>
        <v>0</v>
      </c>
    </row>
    <row r="776" spans="5:5" ht="15.75" customHeight="1">
      <c r="E776" s="43">
        <f t="shared" si="0"/>
        <v>0</v>
      </c>
    </row>
    <row r="777" spans="5:5" ht="15.75" customHeight="1">
      <c r="E777" s="43">
        <f t="shared" si="0"/>
        <v>0</v>
      </c>
    </row>
    <row r="778" spans="5:5" ht="15.75" customHeight="1">
      <c r="E778" s="43">
        <f t="shared" si="0"/>
        <v>0</v>
      </c>
    </row>
    <row r="779" spans="5:5" ht="15.75" customHeight="1">
      <c r="E779" s="43">
        <f t="shared" si="0"/>
        <v>0</v>
      </c>
    </row>
    <row r="780" spans="5:5" ht="15.75" customHeight="1">
      <c r="E780" s="43">
        <f t="shared" si="0"/>
        <v>0</v>
      </c>
    </row>
    <row r="781" spans="5:5" ht="15.75" customHeight="1">
      <c r="E781" s="43">
        <f t="shared" si="0"/>
        <v>0</v>
      </c>
    </row>
    <row r="782" spans="5:5" ht="15.75" customHeight="1">
      <c r="E782" s="43">
        <f t="shared" si="0"/>
        <v>0</v>
      </c>
    </row>
    <row r="783" spans="5:5" ht="15.75" customHeight="1">
      <c r="E783" s="43">
        <f t="shared" si="0"/>
        <v>0</v>
      </c>
    </row>
    <row r="784" spans="5:5" ht="15.75" customHeight="1">
      <c r="E784" s="43">
        <f t="shared" si="0"/>
        <v>0</v>
      </c>
    </row>
    <row r="785" spans="5:5" ht="15.75" customHeight="1">
      <c r="E785" s="43">
        <f t="shared" si="0"/>
        <v>0</v>
      </c>
    </row>
    <row r="786" spans="5:5" ht="15.75" customHeight="1">
      <c r="E786" s="43">
        <f t="shared" si="0"/>
        <v>0</v>
      </c>
    </row>
    <row r="787" spans="5:5" ht="15.75" customHeight="1">
      <c r="E787" s="43">
        <f t="shared" si="0"/>
        <v>0</v>
      </c>
    </row>
    <row r="788" spans="5:5" ht="15.75" customHeight="1">
      <c r="E788" s="43">
        <f t="shared" si="0"/>
        <v>0</v>
      </c>
    </row>
    <row r="789" spans="5:5" ht="15.75" customHeight="1">
      <c r="E789" s="43">
        <f t="shared" si="0"/>
        <v>0</v>
      </c>
    </row>
    <row r="790" spans="5:5" ht="15.75" customHeight="1">
      <c r="E790" s="43">
        <f t="shared" si="0"/>
        <v>0</v>
      </c>
    </row>
    <row r="791" spans="5:5" ht="15.75" customHeight="1">
      <c r="E791" s="43">
        <f t="shared" si="0"/>
        <v>0</v>
      </c>
    </row>
    <row r="792" spans="5:5" ht="15.75" customHeight="1">
      <c r="E792" s="43">
        <f t="shared" si="0"/>
        <v>0</v>
      </c>
    </row>
    <row r="793" spans="5:5" ht="15.75" customHeight="1">
      <c r="E793" s="43">
        <f t="shared" si="0"/>
        <v>0</v>
      </c>
    </row>
    <row r="794" spans="5:5" ht="15.75" customHeight="1">
      <c r="E794" s="43">
        <f t="shared" si="0"/>
        <v>0</v>
      </c>
    </row>
    <row r="795" spans="5:5" ht="15.75" customHeight="1">
      <c r="E795" s="43">
        <f t="shared" si="0"/>
        <v>0</v>
      </c>
    </row>
    <row r="796" spans="5:5" ht="15.75" customHeight="1">
      <c r="E796" s="43">
        <f t="shared" si="0"/>
        <v>0</v>
      </c>
    </row>
    <row r="797" spans="5:5" ht="15.75" customHeight="1">
      <c r="E797" s="43">
        <f t="shared" si="0"/>
        <v>0</v>
      </c>
    </row>
    <row r="798" spans="5:5" ht="15.75" customHeight="1">
      <c r="E798" s="43">
        <f t="shared" si="0"/>
        <v>0</v>
      </c>
    </row>
    <row r="799" spans="5:5" ht="15.75" customHeight="1">
      <c r="E799" s="43">
        <f t="shared" si="0"/>
        <v>0</v>
      </c>
    </row>
    <row r="800" spans="5:5" ht="15.75" customHeight="1">
      <c r="E800" s="43">
        <f t="shared" si="0"/>
        <v>0</v>
      </c>
    </row>
    <row r="801" spans="5:5" ht="15.75" customHeight="1">
      <c r="E801" s="43">
        <f t="shared" si="0"/>
        <v>0</v>
      </c>
    </row>
    <row r="802" spans="5:5" ht="15.75" customHeight="1">
      <c r="E802" s="43">
        <f t="shared" si="0"/>
        <v>0</v>
      </c>
    </row>
    <row r="803" spans="5:5" ht="15.75" customHeight="1">
      <c r="E803" s="43">
        <f t="shared" si="0"/>
        <v>0</v>
      </c>
    </row>
    <row r="804" spans="5:5" ht="15.75" customHeight="1">
      <c r="E804" s="43">
        <f t="shared" si="0"/>
        <v>0</v>
      </c>
    </row>
    <row r="805" spans="5:5" ht="15.75" customHeight="1">
      <c r="E805" s="43">
        <f t="shared" si="0"/>
        <v>0</v>
      </c>
    </row>
    <row r="806" spans="5:5" ht="15.75" customHeight="1">
      <c r="E806" s="43">
        <f t="shared" si="0"/>
        <v>0</v>
      </c>
    </row>
    <row r="807" spans="5:5" ht="15.75" customHeight="1">
      <c r="E807" s="43">
        <f t="shared" si="0"/>
        <v>0</v>
      </c>
    </row>
    <row r="808" spans="5:5" ht="15.75" customHeight="1">
      <c r="E808" s="43">
        <f t="shared" si="0"/>
        <v>0</v>
      </c>
    </row>
    <row r="809" spans="5:5" ht="15.75" customHeight="1">
      <c r="E809" s="43">
        <f t="shared" si="0"/>
        <v>0</v>
      </c>
    </row>
    <row r="810" spans="5:5" ht="15.75" customHeight="1">
      <c r="E810" s="43">
        <f t="shared" si="0"/>
        <v>0</v>
      </c>
    </row>
    <row r="811" spans="5:5" ht="15.75" customHeight="1">
      <c r="E811" s="43">
        <f t="shared" si="0"/>
        <v>0</v>
      </c>
    </row>
    <row r="812" spans="5:5" ht="15.75" customHeight="1">
      <c r="E812" s="43">
        <f t="shared" si="0"/>
        <v>0</v>
      </c>
    </row>
    <row r="813" spans="5:5" ht="15.75" customHeight="1">
      <c r="E813" s="43">
        <f t="shared" si="0"/>
        <v>0</v>
      </c>
    </row>
    <row r="814" spans="5:5" ht="15.75" customHeight="1">
      <c r="E814" s="43">
        <f t="shared" si="0"/>
        <v>0</v>
      </c>
    </row>
    <row r="815" spans="5:5" ht="15.75" customHeight="1">
      <c r="E815" s="43">
        <f t="shared" si="0"/>
        <v>0</v>
      </c>
    </row>
    <row r="816" spans="5:5" ht="15.75" customHeight="1">
      <c r="E816" s="43">
        <f t="shared" si="0"/>
        <v>0</v>
      </c>
    </row>
    <row r="817" spans="5:5" ht="15.75" customHeight="1">
      <c r="E817" s="43">
        <f t="shared" si="0"/>
        <v>0</v>
      </c>
    </row>
    <row r="818" spans="5:5" ht="15.75" customHeight="1">
      <c r="E818" s="43">
        <f t="shared" si="0"/>
        <v>0</v>
      </c>
    </row>
    <row r="819" spans="5:5" ht="15.75" customHeight="1">
      <c r="E819" s="43">
        <f t="shared" si="0"/>
        <v>0</v>
      </c>
    </row>
    <row r="820" spans="5:5" ht="15.75" customHeight="1">
      <c r="E820" s="43">
        <f t="shared" si="0"/>
        <v>0</v>
      </c>
    </row>
    <row r="821" spans="5:5" ht="15.75" customHeight="1">
      <c r="E821" s="43">
        <f t="shared" si="0"/>
        <v>0</v>
      </c>
    </row>
    <row r="822" spans="5:5" ht="15.75" customHeight="1">
      <c r="E822" s="43">
        <f t="shared" si="0"/>
        <v>0</v>
      </c>
    </row>
    <row r="823" spans="5:5" ht="15.75" customHeight="1">
      <c r="E823" s="43">
        <f t="shared" si="0"/>
        <v>0</v>
      </c>
    </row>
    <row r="824" spans="5:5" ht="15.75" customHeight="1">
      <c r="E824" s="43">
        <f t="shared" si="0"/>
        <v>0</v>
      </c>
    </row>
    <row r="825" spans="5:5" ht="15.75" customHeight="1">
      <c r="E825" s="43">
        <f t="shared" si="0"/>
        <v>0</v>
      </c>
    </row>
    <row r="826" spans="5:5" ht="15.75" customHeight="1">
      <c r="E826" s="43">
        <f t="shared" si="0"/>
        <v>0</v>
      </c>
    </row>
    <row r="827" spans="5:5" ht="15.75" customHeight="1">
      <c r="E827" s="43">
        <f t="shared" si="0"/>
        <v>0</v>
      </c>
    </row>
    <row r="828" spans="5:5" ht="15.75" customHeight="1">
      <c r="E828" s="43">
        <f t="shared" si="0"/>
        <v>0</v>
      </c>
    </row>
    <row r="829" spans="5:5" ht="15.75" customHeight="1">
      <c r="E829" s="43">
        <f t="shared" si="0"/>
        <v>0</v>
      </c>
    </row>
    <row r="830" spans="5:5" ht="15.75" customHeight="1">
      <c r="E830" s="43">
        <f t="shared" si="0"/>
        <v>0</v>
      </c>
    </row>
    <row r="831" spans="5:5" ht="15.75" customHeight="1">
      <c r="E831" s="43">
        <f t="shared" si="0"/>
        <v>0</v>
      </c>
    </row>
    <row r="832" spans="5:5" ht="15.75" customHeight="1">
      <c r="E832" s="43">
        <f t="shared" si="0"/>
        <v>0</v>
      </c>
    </row>
    <row r="833" spans="5:5" ht="15.75" customHeight="1">
      <c r="E833" s="43">
        <f t="shared" si="0"/>
        <v>0</v>
      </c>
    </row>
    <row r="834" spans="5:5" ht="15.75" customHeight="1">
      <c r="E834" s="43">
        <f t="shared" si="0"/>
        <v>0</v>
      </c>
    </row>
    <row r="835" spans="5:5" ht="15.75" customHeight="1">
      <c r="E835" s="43">
        <f t="shared" si="0"/>
        <v>0</v>
      </c>
    </row>
    <row r="836" spans="5:5" ht="15.75" customHeight="1">
      <c r="E836" s="43">
        <f t="shared" si="0"/>
        <v>0</v>
      </c>
    </row>
    <row r="837" spans="5:5" ht="15.75" customHeight="1">
      <c r="E837" s="43">
        <f t="shared" si="0"/>
        <v>0</v>
      </c>
    </row>
    <row r="838" spans="5:5" ht="15.75" customHeight="1">
      <c r="E838" s="43">
        <f t="shared" si="0"/>
        <v>0</v>
      </c>
    </row>
    <row r="839" spans="5:5" ht="15.75" customHeight="1">
      <c r="E839" s="43">
        <f t="shared" si="0"/>
        <v>0</v>
      </c>
    </row>
    <row r="840" spans="5:5" ht="15.75" customHeight="1">
      <c r="E840" s="43">
        <f t="shared" si="0"/>
        <v>0</v>
      </c>
    </row>
    <row r="841" spans="5:5" ht="15.75" customHeight="1">
      <c r="E841" s="43">
        <f t="shared" si="0"/>
        <v>0</v>
      </c>
    </row>
    <row r="842" spans="5:5" ht="15.75" customHeight="1">
      <c r="E842" s="43">
        <f t="shared" si="0"/>
        <v>0</v>
      </c>
    </row>
    <row r="843" spans="5:5" ht="15.75" customHeight="1">
      <c r="E843" s="43">
        <f t="shared" si="0"/>
        <v>0</v>
      </c>
    </row>
    <row r="844" spans="5:5" ht="15.75" customHeight="1">
      <c r="E844" s="43">
        <f t="shared" si="0"/>
        <v>0</v>
      </c>
    </row>
    <row r="845" spans="5:5" ht="15.75" customHeight="1">
      <c r="E845" s="43">
        <f t="shared" si="0"/>
        <v>0</v>
      </c>
    </row>
    <row r="846" spans="5:5" ht="15.75" customHeight="1">
      <c r="E846" s="43">
        <f t="shared" si="0"/>
        <v>0</v>
      </c>
    </row>
    <row r="847" spans="5:5" ht="15.75" customHeight="1">
      <c r="E847" s="43">
        <f t="shared" si="0"/>
        <v>0</v>
      </c>
    </row>
    <row r="848" spans="5:5" ht="15.75" customHeight="1">
      <c r="E848" s="43">
        <f t="shared" si="0"/>
        <v>0</v>
      </c>
    </row>
    <row r="849" spans="5:5" ht="15.75" customHeight="1">
      <c r="E849" s="43">
        <f t="shared" si="0"/>
        <v>0</v>
      </c>
    </row>
    <row r="850" spans="5:5" ht="15.75" customHeight="1">
      <c r="E850" s="43">
        <f t="shared" si="0"/>
        <v>0</v>
      </c>
    </row>
    <row r="851" spans="5:5" ht="15.75" customHeight="1">
      <c r="E851" s="43">
        <f t="shared" si="0"/>
        <v>0</v>
      </c>
    </row>
    <row r="852" spans="5:5" ht="15.75" customHeight="1">
      <c r="E852" s="43">
        <f t="shared" si="0"/>
        <v>0</v>
      </c>
    </row>
    <row r="853" spans="5:5" ht="15.75" customHeight="1">
      <c r="E853" s="43">
        <f t="shared" si="0"/>
        <v>0</v>
      </c>
    </row>
    <row r="854" spans="5:5" ht="15.75" customHeight="1">
      <c r="E854" s="43">
        <f t="shared" si="0"/>
        <v>0</v>
      </c>
    </row>
    <row r="855" spans="5:5" ht="15.75" customHeight="1">
      <c r="E855" s="43">
        <f t="shared" si="0"/>
        <v>0</v>
      </c>
    </row>
    <row r="856" spans="5:5" ht="15.75" customHeight="1">
      <c r="E856" s="43">
        <f t="shared" si="0"/>
        <v>0</v>
      </c>
    </row>
    <row r="857" spans="5:5" ht="15.75" customHeight="1">
      <c r="E857" s="43">
        <f t="shared" si="0"/>
        <v>0</v>
      </c>
    </row>
    <row r="858" spans="5:5" ht="15.75" customHeight="1">
      <c r="E858" s="43">
        <f t="shared" si="0"/>
        <v>0</v>
      </c>
    </row>
    <row r="859" spans="5:5" ht="15.75" customHeight="1">
      <c r="E859" s="43">
        <f t="shared" si="0"/>
        <v>0</v>
      </c>
    </row>
    <row r="860" spans="5:5" ht="15.75" customHeight="1">
      <c r="E860" s="43">
        <f t="shared" si="0"/>
        <v>0</v>
      </c>
    </row>
    <row r="861" spans="5:5" ht="15.75" customHeight="1">
      <c r="E861" s="43">
        <f t="shared" si="0"/>
        <v>0</v>
      </c>
    </row>
    <row r="862" spans="5:5" ht="15.75" customHeight="1">
      <c r="E862" s="43">
        <f t="shared" si="0"/>
        <v>0</v>
      </c>
    </row>
    <row r="863" spans="5:5" ht="15.75" customHeight="1">
      <c r="E863" s="43">
        <f t="shared" si="0"/>
        <v>0</v>
      </c>
    </row>
    <row r="864" spans="5:5" ht="15.75" customHeight="1">
      <c r="E864" s="43">
        <f t="shared" si="0"/>
        <v>0</v>
      </c>
    </row>
    <row r="865" spans="5:5" ht="15.75" customHeight="1">
      <c r="E865" s="43">
        <f t="shared" si="0"/>
        <v>0</v>
      </c>
    </row>
    <row r="866" spans="5:5" ht="15.75" customHeight="1">
      <c r="E866" s="43">
        <f t="shared" si="0"/>
        <v>0</v>
      </c>
    </row>
    <row r="867" spans="5:5" ht="15.75" customHeight="1">
      <c r="E867" s="43">
        <f t="shared" si="0"/>
        <v>0</v>
      </c>
    </row>
    <row r="868" spans="5:5" ht="15.75" customHeight="1">
      <c r="E868" s="43">
        <f t="shared" si="0"/>
        <v>0</v>
      </c>
    </row>
    <row r="869" spans="5:5" ht="15.75" customHeight="1">
      <c r="E869" s="43">
        <f t="shared" si="0"/>
        <v>0</v>
      </c>
    </row>
    <row r="870" spans="5:5" ht="15.75" customHeight="1">
      <c r="E870" s="43">
        <f t="shared" si="0"/>
        <v>0</v>
      </c>
    </row>
    <row r="871" spans="5:5" ht="15.75" customHeight="1">
      <c r="E871" s="43">
        <f t="shared" si="0"/>
        <v>0</v>
      </c>
    </row>
    <row r="872" spans="5:5" ht="15.75" customHeight="1">
      <c r="E872" s="43">
        <f t="shared" si="0"/>
        <v>0</v>
      </c>
    </row>
    <row r="873" spans="5:5" ht="15.75" customHeight="1">
      <c r="E873" s="43">
        <f t="shared" si="0"/>
        <v>0</v>
      </c>
    </row>
    <row r="874" spans="5:5" ht="15.75" customHeight="1">
      <c r="E874" s="43">
        <f t="shared" si="0"/>
        <v>0</v>
      </c>
    </row>
    <row r="875" spans="5:5" ht="15.75" customHeight="1">
      <c r="E875" s="43">
        <f t="shared" si="0"/>
        <v>0</v>
      </c>
    </row>
    <row r="876" spans="5:5" ht="15.75" customHeight="1">
      <c r="E876" s="43">
        <f t="shared" si="0"/>
        <v>0</v>
      </c>
    </row>
    <row r="877" spans="5:5" ht="15.75" customHeight="1">
      <c r="E877" s="43">
        <f t="shared" si="0"/>
        <v>0</v>
      </c>
    </row>
    <row r="878" spans="5:5" ht="15.75" customHeight="1">
      <c r="E878" s="43">
        <f t="shared" si="0"/>
        <v>0</v>
      </c>
    </row>
    <row r="879" spans="5:5" ht="15.75" customHeight="1">
      <c r="E879" s="43">
        <f t="shared" si="0"/>
        <v>0</v>
      </c>
    </row>
    <row r="880" spans="5:5" ht="15.75" customHeight="1">
      <c r="E880" s="43">
        <f t="shared" si="0"/>
        <v>0</v>
      </c>
    </row>
    <row r="881" spans="5:5" ht="15.75" customHeight="1">
      <c r="E881" s="43">
        <f t="shared" si="0"/>
        <v>0</v>
      </c>
    </row>
    <row r="882" spans="5:5" ht="15.75" customHeight="1">
      <c r="E882" s="43">
        <f t="shared" si="0"/>
        <v>0</v>
      </c>
    </row>
    <row r="883" spans="5:5" ht="15.75" customHeight="1">
      <c r="E883" s="43">
        <f t="shared" si="0"/>
        <v>0</v>
      </c>
    </row>
    <row r="884" spans="5:5" ht="15.75" customHeight="1">
      <c r="E884" s="43">
        <f t="shared" si="0"/>
        <v>0</v>
      </c>
    </row>
    <row r="885" spans="5:5" ht="15.75" customHeight="1">
      <c r="E885" s="43">
        <f t="shared" si="0"/>
        <v>0</v>
      </c>
    </row>
    <row r="886" spans="5:5" ht="15.75" customHeight="1">
      <c r="E886" s="43">
        <f t="shared" si="0"/>
        <v>0</v>
      </c>
    </row>
    <row r="887" spans="5:5" ht="15.75" customHeight="1">
      <c r="E887" s="43">
        <f t="shared" si="0"/>
        <v>0</v>
      </c>
    </row>
    <row r="888" spans="5:5" ht="15.75" customHeight="1">
      <c r="E888" s="43">
        <f t="shared" si="0"/>
        <v>0</v>
      </c>
    </row>
    <row r="889" spans="5:5" ht="15.75" customHeight="1">
      <c r="E889" s="43">
        <f t="shared" si="0"/>
        <v>0</v>
      </c>
    </row>
    <row r="890" spans="5:5" ht="15.75" customHeight="1">
      <c r="E890" s="43">
        <f t="shared" si="0"/>
        <v>0</v>
      </c>
    </row>
    <row r="891" spans="5:5" ht="15.75" customHeight="1">
      <c r="E891" s="43">
        <f t="shared" si="0"/>
        <v>0</v>
      </c>
    </row>
    <row r="892" spans="5:5" ht="15.75" customHeight="1">
      <c r="E892" s="43">
        <f t="shared" si="0"/>
        <v>0</v>
      </c>
    </row>
    <row r="893" spans="5:5" ht="15.75" customHeight="1">
      <c r="E893" s="43">
        <f t="shared" si="0"/>
        <v>0</v>
      </c>
    </row>
    <row r="894" spans="5:5" ht="15.75" customHeight="1">
      <c r="E894" s="43">
        <f t="shared" si="0"/>
        <v>0</v>
      </c>
    </row>
    <row r="895" spans="5:5" ht="15.75" customHeight="1">
      <c r="E895" s="43">
        <f t="shared" si="0"/>
        <v>0</v>
      </c>
    </row>
    <row r="896" spans="5:5" ht="15.75" customHeight="1">
      <c r="E896" s="43">
        <f t="shared" si="0"/>
        <v>0</v>
      </c>
    </row>
    <row r="897" spans="5:5" ht="15.75" customHeight="1">
      <c r="E897" s="43">
        <f t="shared" si="0"/>
        <v>0</v>
      </c>
    </row>
    <row r="898" spans="5:5" ht="15.75" customHeight="1">
      <c r="E898" s="43">
        <f t="shared" si="0"/>
        <v>0</v>
      </c>
    </row>
    <row r="899" spans="5:5" ht="15.75" customHeight="1">
      <c r="E899" s="43">
        <f t="shared" si="0"/>
        <v>0</v>
      </c>
    </row>
    <row r="900" spans="5:5" ht="15.75" customHeight="1">
      <c r="E900" s="43">
        <f t="shared" si="0"/>
        <v>0</v>
      </c>
    </row>
    <row r="901" spans="5:5" ht="15.75" customHeight="1">
      <c r="E901" s="43">
        <f t="shared" si="0"/>
        <v>0</v>
      </c>
    </row>
    <row r="902" spans="5:5" ht="15.75" customHeight="1">
      <c r="E902" s="43">
        <f t="shared" si="0"/>
        <v>0</v>
      </c>
    </row>
    <row r="903" spans="5:5" ht="15.75" customHeight="1">
      <c r="E903" s="43">
        <f t="shared" si="0"/>
        <v>0</v>
      </c>
    </row>
    <row r="904" spans="5:5" ht="15.75" customHeight="1">
      <c r="E904" s="43">
        <f t="shared" si="0"/>
        <v>0</v>
      </c>
    </row>
    <row r="905" spans="5:5" ht="15.75" customHeight="1">
      <c r="E905" s="43">
        <f t="shared" si="0"/>
        <v>0</v>
      </c>
    </row>
    <row r="906" spans="5:5" ht="15.75" customHeight="1">
      <c r="E906" s="43">
        <f t="shared" si="0"/>
        <v>0</v>
      </c>
    </row>
    <row r="907" spans="5:5" ht="15.75" customHeight="1">
      <c r="E907" s="43">
        <f t="shared" si="0"/>
        <v>0</v>
      </c>
    </row>
    <row r="908" spans="5:5" ht="15.75" customHeight="1">
      <c r="E908" s="43">
        <f t="shared" si="0"/>
        <v>0</v>
      </c>
    </row>
    <row r="909" spans="5:5" ht="15.75" customHeight="1">
      <c r="E909" s="43">
        <f t="shared" si="0"/>
        <v>0</v>
      </c>
    </row>
    <row r="910" spans="5:5" ht="15.75" customHeight="1">
      <c r="E910" s="43">
        <f t="shared" si="0"/>
        <v>0</v>
      </c>
    </row>
    <row r="911" spans="5:5" ht="15.75" customHeight="1">
      <c r="E911" s="43">
        <f t="shared" si="0"/>
        <v>0</v>
      </c>
    </row>
    <row r="912" spans="5:5" ht="15.75" customHeight="1">
      <c r="E912" s="43">
        <f t="shared" si="0"/>
        <v>0</v>
      </c>
    </row>
    <row r="913" spans="5:5" ht="15.75" customHeight="1">
      <c r="E913" s="43">
        <f t="shared" si="0"/>
        <v>0</v>
      </c>
    </row>
    <row r="914" spans="5:5" ht="15.75" customHeight="1">
      <c r="E914" s="43">
        <f t="shared" si="0"/>
        <v>0</v>
      </c>
    </row>
    <row r="915" spans="5:5" ht="15.75" customHeight="1">
      <c r="E915" s="43">
        <f t="shared" si="0"/>
        <v>0</v>
      </c>
    </row>
    <row r="916" spans="5:5" ht="15.75" customHeight="1">
      <c r="E916" s="43">
        <f t="shared" si="0"/>
        <v>0</v>
      </c>
    </row>
    <row r="917" spans="5:5" ht="15.75" customHeight="1">
      <c r="E917" s="43">
        <f t="shared" si="0"/>
        <v>0</v>
      </c>
    </row>
    <row r="918" spans="5:5" ht="15.75" customHeight="1">
      <c r="E918" s="43">
        <f t="shared" si="0"/>
        <v>0</v>
      </c>
    </row>
    <row r="919" spans="5:5" ht="15.75" customHeight="1">
      <c r="E919" s="43">
        <f t="shared" si="0"/>
        <v>0</v>
      </c>
    </row>
    <row r="920" spans="5:5" ht="15.75" customHeight="1">
      <c r="E920" s="43">
        <f t="shared" si="0"/>
        <v>0</v>
      </c>
    </row>
    <row r="921" spans="5:5" ht="15.75" customHeight="1">
      <c r="E921" s="43">
        <f t="shared" si="0"/>
        <v>0</v>
      </c>
    </row>
    <row r="922" spans="5:5" ht="15.75" customHeight="1">
      <c r="E922" s="43">
        <f t="shared" si="0"/>
        <v>0</v>
      </c>
    </row>
    <row r="923" spans="5:5" ht="15.75" customHeight="1">
      <c r="E923" s="43">
        <f t="shared" si="0"/>
        <v>0</v>
      </c>
    </row>
    <row r="924" spans="5:5" ht="15.75" customHeight="1">
      <c r="E924" s="43">
        <f t="shared" si="0"/>
        <v>0</v>
      </c>
    </row>
    <row r="925" spans="5:5" ht="15.75" customHeight="1">
      <c r="E925" s="43">
        <f t="shared" si="0"/>
        <v>0</v>
      </c>
    </row>
    <row r="926" spans="5:5" ht="15.75" customHeight="1">
      <c r="E926" s="43">
        <f t="shared" si="0"/>
        <v>0</v>
      </c>
    </row>
    <row r="927" spans="5:5" ht="15.75" customHeight="1">
      <c r="E927" s="43">
        <f t="shared" si="0"/>
        <v>0</v>
      </c>
    </row>
    <row r="928" spans="5:5" ht="15.75" customHeight="1">
      <c r="E928" s="43">
        <f t="shared" si="0"/>
        <v>0</v>
      </c>
    </row>
    <row r="929" spans="5:5" ht="15.75" customHeight="1">
      <c r="E929" s="43">
        <f t="shared" si="0"/>
        <v>0</v>
      </c>
    </row>
    <row r="930" spans="5:5" ht="15.75" customHeight="1">
      <c r="E930" s="43">
        <f t="shared" si="0"/>
        <v>0</v>
      </c>
    </row>
    <row r="931" spans="5:5" ht="15.75" customHeight="1">
      <c r="E931" s="43">
        <f t="shared" si="0"/>
        <v>0</v>
      </c>
    </row>
    <row r="932" spans="5:5" ht="15.75" customHeight="1">
      <c r="E932" s="43">
        <f t="shared" si="0"/>
        <v>0</v>
      </c>
    </row>
    <row r="933" spans="5:5" ht="15.75" customHeight="1">
      <c r="E933" s="43">
        <f t="shared" si="0"/>
        <v>0</v>
      </c>
    </row>
    <row r="934" spans="5:5" ht="15.75" customHeight="1">
      <c r="E934" s="43">
        <f t="shared" si="0"/>
        <v>0</v>
      </c>
    </row>
    <row r="935" spans="5:5" ht="15.75" customHeight="1">
      <c r="E935" s="43">
        <f t="shared" si="0"/>
        <v>0</v>
      </c>
    </row>
    <row r="936" spans="5:5" ht="15.75" customHeight="1">
      <c r="E936" s="43">
        <f t="shared" si="0"/>
        <v>0</v>
      </c>
    </row>
    <row r="937" spans="5:5" ht="15.75" customHeight="1">
      <c r="E937" s="43">
        <f t="shared" si="0"/>
        <v>0</v>
      </c>
    </row>
    <row r="938" spans="5:5" ht="15.75" customHeight="1">
      <c r="E938" s="43">
        <f t="shared" si="0"/>
        <v>0</v>
      </c>
    </row>
    <row r="939" spans="5:5" ht="15.75" customHeight="1">
      <c r="E939" s="43">
        <f t="shared" si="0"/>
        <v>0</v>
      </c>
    </row>
    <row r="940" spans="5:5" ht="15.75" customHeight="1">
      <c r="E940" s="43">
        <f t="shared" si="0"/>
        <v>0</v>
      </c>
    </row>
    <row r="941" spans="5:5" ht="15.75" customHeight="1">
      <c r="E941" s="43">
        <f t="shared" si="0"/>
        <v>0</v>
      </c>
    </row>
    <row r="942" spans="5:5" ht="15.75" customHeight="1">
      <c r="E942" s="43">
        <f t="shared" si="0"/>
        <v>0</v>
      </c>
    </row>
    <row r="943" spans="5:5" ht="15.75" customHeight="1">
      <c r="E943" s="43">
        <f t="shared" si="0"/>
        <v>0</v>
      </c>
    </row>
    <row r="944" spans="5:5" ht="15.75" customHeight="1">
      <c r="E944" s="43">
        <f t="shared" si="0"/>
        <v>0</v>
      </c>
    </row>
    <row r="945" spans="5:5" ht="15.75" customHeight="1">
      <c r="E945" s="43">
        <f t="shared" si="0"/>
        <v>0</v>
      </c>
    </row>
    <row r="946" spans="5:5" ht="15.75" customHeight="1">
      <c r="E946" s="43">
        <f t="shared" si="0"/>
        <v>0</v>
      </c>
    </row>
    <row r="947" spans="5:5" ht="15.75" customHeight="1">
      <c r="E947" s="43">
        <f t="shared" si="0"/>
        <v>0</v>
      </c>
    </row>
    <row r="948" spans="5:5" ht="15.75" customHeight="1">
      <c r="E948" s="43">
        <f t="shared" si="0"/>
        <v>0</v>
      </c>
    </row>
    <row r="949" spans="5:5" ht="15.75" customHeight="1">
      <c r="E949" s="43">
        <f t="shared" si="0"/>
        <v>0</v>
      </c>
    </row>
    <row r="950" spans="5:5" ht="15.75" customHeight="1">
      <c r="E950" s="43">
        <f t="shared" si="0"/>
        <v>0</v>
      </c>
    </row>
    <row r="951" spans="5:5" ht="15.75" customHeight="1">
      <c r="E951" s="43">
        <f t="shared" si="0"/>
        <v>0</v>
      </c>
    </row>
    <row r="952" spans="5:5" ht="15.75" customHeight="1">
      <c r="E952" s="43">
        <f t="shared" si="0"/>
        <v>0</v>
      </c>
    </row>
    <row r="953" spans="5:5" ht="15.75" customHeight="1">
      <c r="E953" s="43">
        <f t="shared" si="0"/>
        <v>0</v>
      </c>
    </row>
    <row r="954" spans="5:5" ht="15.75" customHeight="1">
      <c r="E954" s="43">
        <f t="shared" si="0"/>
        <v>0</v>
      </c>
    </row>
    <row r="955" spans="5:5" ht="15.75" customHeight="1">
      <c r="E955" s="43">
        <f t="shared" si="0"/>
        <v>0</v>
      </c>
    </row>
    <row r="956" spans="5:5" ht="15.75" customHeight="1">
      <c r="E956" s="43">
        <f t="shared" si="0"/>
        <v>0</v>
      </c>
    </row>
    <row r="957" spans="5:5" ht="15.75" customHeight="1">
      <c r="E957" s="43">
        <f t="shared" si="0"/>
        <v>0</v>
      </c>
    </row>
    <row r="958" spans="5:5" ht="15.75" customHeight="1">
      <c r="E958" s="43">
        <f t="shared" si="0"/>
        <v>0</v>
      </c>
    </row>
    <row r="959" spans="5:5" ht="15.75" customHeight="1">
      <c r="E959" s="43">
        <f t="shared" si="0"/>
        <v>0</v>
      </c>
    </row>
    <row r="960" spans="5:5" ht="15.75" customHeight="1">
      <c r="E960" s="43">
        <f t="shared" si="0"/>
        <v>0</v>
      </c>
    </row>
    <row r="961" spans="5:5" ht="15.75" customHeight="1">
      <c r="E961" s="43">
        <f t="shared" si="0"/>
        <v>0</v>
      </c>
    </row>
    <row r="962" spans="5:5" ht="15.75" customHeight="1">
      <c r="E962" s="43">
        <f t="shared" si="0"/>
        <v>0</v>
      </c>
    </row>
    <row r="963" spans="5:5" ht="15.75" customHeight="1">
      <c r="E963" s="43">
        <f t="shared" si="0"/>
        <v>0</v>
      </c>
    </row>
    <row r="964" spans="5:5" ht="15.75" customHeight="1">
      <c r="E964" s="43">
        <f t="shared" si="0"/>
        <v>0</v>
      </c>
    </row>
    <row r="965" spans="5:5" ht="15.75" customHeight="1">
      <c r="E965" s="43">
        <f t="shared" si="0"/>
        <v>0</v>
      </c>
    </row>
    <row r="966" spans="5:5" ht="15.75" customHeight="1">
      <c r="E966" s="43">
        <f t="shared" si="0"/>
        <v>0</v>
      </c>
    </row>
    <row r="967" spans="5:5" ht="15.75" customHeight="1">
      <c r="E967" s="43">
        <f t="shared" si="0"/>
        <v>0</v>
      </c>
    </row>
    <row r="968" spans="5:5" ht="15.75" customHeight="1">
      <c r="E968" s="43">
        <f t="shared" si="0"/>
        <v>0</v>
      </c>
    </row>
    <row r="969" spans="5:5" ht="15.75" customHeight="1">
      <c r="E969" s="43">
        <f t="shared" si="0"/>
        <v>0</v>
      </c>
    </row>
    <row r="970" spans="5:5" ht="15.75" customHeight="1">
      <c r="E970" s="43">
        <f t="shared" si="0"/>
        <v>0</v>
      </c>
    </row>
    <row r="971" spans="5:5" ht="15.75" customHeight="1">
      <c r="E971" s="43">
        <f t="shared" si="0"/>
        <v>0</v>
      </c>
    </row>
    <row r="972" spans="5:5" ht="15.75" customHeight="1">
      <c r="E972" s="43">
        <f t="shared" si="0"/>
        <v>0</v>
      </c>
    </row>
    <row r="973" spans="5:5" ht="15.75" customHeight="1">
      <c r="E973" s="43">
        <f t="shared" si="0"/>
        <v>0</v>
      </c>
    </row>
    <row r="974" spans="5:5" ht="15.75" customHeight="1">
      <c r="E974" s="43">
        <f t="shared" si="0"/>
        <v>0</v>
      </c>
    </row>
    <row r="975" spans="5:5" ht="15.75" customHeight="1">
      <c r="E975" s="43">
        <f t="shared" si="0"/>
        <v>0</v>
      </c>
    </row>
    <row r="976" spans="5:5" ht="15.75" customHeight="1">
      <c r="E976" s="43">
        <f t="shared" si="0"/>
        <v>0</v>
      </c>
    </row>
    <row r="977" spans="5:5" ht="15.75" customHeight="1">
      <c r="E977" s="43">
        <f t="shared" si="0"/>
        <v>0</v>
      </c>
    </row>
    <row r="978" spans="5:5" ht="15.75" customHeight="1">
      <c r="E978" s="43">
        <f t="shared" si="0"/>
        <v>0</v>
      </c>
    </row>
    <row r="979" spans="5:5" ht="15.75" customHeight="1">
      <c r="E979" s="43">
        <f t="shared" si="0"/>
        <v>0</v>
      </c>
    </row>
    <row r="980" spans="5:5" ht="15.75" customHeight="1">
      <c r="E980" s="43">
        <f t="shared" si="0"/>
        <v>0</v>
      </c>
    </row>
    <row r="981" spans="5:5" ht="15.75" customHeight="1">
      <c r="E981" s="43">
        <f t="shared" si="0"/>
        <v>0</v>
      </c>
    </row>
    <row r="982" spans="5:5" ht="15.75" customHeight="1">
      <c r="E982" s="43">
        <f t="shared" si="0"/>
        <v>0</v>
      </c>
    </row>
    <row r="983" spans="5:5" ht="15.75" customHeight="1">
      <c r="E983" s="43">
        <f t="shared" si="0"/>
        <v>0</v>
      </c>
    </row>
    <row r="984" spans="5:5" ht="15.75" customHeight="1">
      <c r="E984" s="43">
        <f t="shared" si="0"/>
        <v>0</v>
      </c>
    </row>
    <row r="985" spans="5:5" ht="15.75" customHeight="1">
      <c r="E985" s="43">
        <f t="shared" si="0"/>
        <v>0</v>
      </c>
    </row>
    <row r="986" spans="5:5" ht="15.75" customHeight="1">
      <c r="E986" s="43">
        <f t="shared" si="0"/>
        <v>0</v>
      </c>
    </row>
    <row r="987" spans="5:5" ht="15.75" customHeight="1">
      <c r="E987" s="43">
        <f t="shared" si="0"/>
        <v>0</v>
      </c>
    </row>
    <row r="988" spans="5:5" ht="15.75" customHeight="1">
      <c r="E988" s="43">
        <f t="shared" si="0"/>
        <v>0</v>
      </c>
    </row>
    <row r="989" spans="5:5" ht="15.75" customHeight="1">
      <c r="E989" s="43">
        <f t="shared" si="0"/>
        <v>0</v>
      </c>
    </row>
    <row r="990" spans="5:5" ht="15.75" customHeight="1">
      <c r="E990" s="43">
        <f t="shared" si="0"/>
        <v>0</v>
      </c>
    </row>
    <row r="991" spans="5:5" ht="15.75" customHeight="1">
      <c r="E991" s="43">
        <f t="shared" si="0"/>
        <v>0</v>
      </c>
    </row>
    <row r="992" spans="5:5" ht="15.75" customHeight="1">
      <c r="E992" s="43">
        <f t="shared" si="0"/>
        <v>0</v>
      </c>
    </row>
    <row r="993" spans="5:5" ht="15.75" customHeight="1">
      <c r="E993" s="43">
        <f t="shared" si="0"/>
        <v>0</v>
      </c>
    </row>
    <row r="994" spans="5:5" ht="15.75" customHeight="1">
      <c r="E994" s="43">
        <f t="shared" si="0"/>
        <v>0</v>
      </c>
    </row>
    <row r="995" spans="5:5" ht="15.75" customHeight="1">
      <c r="E995" s="43">
        <f t="shared" si="0"/>
        <v>0</v>
      </c>
    </row>
    <row r="996" spans="5:5" ht="15.75" customHeight="1">
      <c r="E996" s="43">
        <f t="shared" si="0"/>
        <v>0</v>
      </c>
    </row>
    <row r="997" spans="5:5" ht="15.75" customHeight="1">
      <c r="E997" s="43">
        <f t="shared" si="0"/>
        <v>0</v>
      </c>
    </row>
    <row r="998" spans="5:5" ht="15.75" customHeight="1">
      <c r="E998" s="43">
        <f t="shared" si="0"/>
        <v>0</v>
      </c>
    </row>
    <row r="999" spans="5:5" ht="15.75" customHeight="1">
      <c r="E999" s="43">
        <f t="shared" si="0"/>
        <v>0</v>
      </c>
    </row>
    <row r="1000" spans="5:5" ht="15.75" customHeight="1">
      <c r="E1000" s="43">
        <f t="shared" si="0"/>
        <v>0</v>
      </c>
    </row>
  </sheetData>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workbookViewId="0"/>
  </sheetViews>
  <sheetFormatPr defaultColWidth="14.42578125" defaultRowHeight="15" customHeight="1"/>
  <cols>
    <col min="1" max="1" width="17" customWidth="1"/>
    <col min="2" max="6" width="14.42578125" customWidth="1"/>
  </cols>
  <sheetData>
    <row r="1" spans="1:12" ht="15.75" customHeight="1">
      <c r="A1" s="34" t="str">
        <f>IF(ISBLANK(Responses!A1), "", Responses!A1)</f>
        <v>Timestamp</v>
      </c>
      <c r="B1" s="34" t="str">
        <f>IF(ISBLANK(Responses!B1), "", Responses!B1)</f>
        <v>Sport Organization Name</v>
      </c>
      <c r="C1" s="34" t="str">
        <f>IF(ISBLANK(Responses!AX1), "", Responses!AX1)</f>
        <v>Is there a decision-making authority/body and an agreed procedure to modify, restrict, postpone, or cancel the return to training related to the evolving COVID-19 outbreak?</v>
      </c>
      <c r="D1" s="34" t="str">
        <f>IF(ISBLANK(Responses!AY1), "", Responses!AY1)</f>
        <v>Are there arrangements to activate a strategic health operations team if there are suspected COVID-19 cases in connection with the training center or institute?</v>
      </c>
      <c r="E1" s="34" t="str">
        <f>IF(ISBLANK(Responses!AZ1), "", Responses!AZ1)</f>
        <v>Have coaches and staff undergone training and exercises on personal safety procedures and emergency mitigation measures (including those specifically listed in this checklist)?</v>
      </c>
      <c r="F1" s="35" t="s">
        <v>124</v>
      </c>
      <c r="G1" s="35" t="s">
        <v>125</v>
      </c>
      <c r="H1" s="35">
        <v>3</v>
      </c>
      <c r="I1" s="35">
        <v>2</v>
      </c>
      <c r="J1" s="35">
        <v>3</v>
      </c>
      <c r="L1" s="35" t="s">
        <v>126</v>
      </c>
    </row>
    <row r="2" spans="1:12" ht="15.75" customHeight="1">
      <c r="A2" s="34" t="str">
        <f>IF(ISBLANK(Responses!A2), "", Responses!A2)</f>
        <v/>
      </c>
      <c r="B2" s="34" t="str">
        <f>IF(ISBLANK(Responses!B2), "", Responses!B2)</f>
        <v/>
      </c>
      <c r="C2" s="34" t="str">
        <f>IF(ISBLANK(Responses!AX2), "", Responses!AX2)</f>
        <v/>
      </c>
      <c r="D2" s="34" t="str">
        <f>IF(ISBLANK(Responses!AY2), "", Responses!AY2)</f>
        <v/>
      </c>
      <c r="E2" s="34" t="str">
        <f>IF(ISBLANK(Responses!AZ2), "", Responses!AZ2)</f>
        <v/>
      </c>
      <c r="F2" s="43" t="e">
        <f t="shared" ref="F2:F109" si="0">G2/(2*SUM(H$1:J$1))</f>
        <v>#N/A</v>
      </c>
      <c r="G2" s="35" t="e">
        <f t="shared" ref="G2:G109" si="1">SUM(H2*H$1,I2*I$1,J2*J$1)</f>
        <v>#N/A</v>
      </c>
      <c r="H2" s="35" t="e">
        <f>IF(ISBLANK(C2),0,VLOOKUP(C2,LUTs!$A$6:$B$8,2))</f>
        <v>#N/A</v>
      </c>
      <c r="I2" s="35" t="e">
        <f>IF(ISBLANK(D2),0,VLOOKUP(D2,LUTs!$A$6:$B$8,2))</f>
        <v>#N/A</v>
      </c>
      <c r="J2" s="35" t="e">
        <f>IF(ISBLANK(E2),0,VLOOKUP(E2,LUTs!$A$6:$B$8,2))</f>
        <v>#N/A</v>
      </c>
      <c r="L2" s="35">
        <f>SUM(H1:J1)*2</f>
        <v>16</v>
      </c>
    </row>
    <row r="3" spans="1:12" ht="15.75" customHeight="1">
      <c r="A3" s="34" t="str">
        <f>IF(ISBLANK(Responses!A3), "", Responses!A3)</f>
        <v/>
      </c>
      <c r="B3" s="34" t="str">
        <f>IF(ISBLANK(Responses!B3), "", Responses!B3)</f>
        <v/>
      </c>
      <c r="C3" s="34" t="str">
        <f>IF(ISBLANK(Responses!AX3), "", Responses!AX3)</f>
        <v/>
      </c>
      <c r="D3" s="34" t="str">
        <f>IF(ISBLANK(Responses!AY3), "", Responses!AY3)</f>
        <v/>
      </c>
      <c r="E3" s="34" t="str">
        <f>IF(ISBLANK(Responses!AZ3), "", Responses!AZ3)</f>
        <v/>
      </c>
      <c r="F3" s="43" t="e">
        <f t="shared" si="0"/>
        <v>#N/A</v>
      </c>
      <c r="G3" s="35" t="e">
        <f t="shared" si="1"/>
        <v>#N/A</v>
      </c>
      <c r="H3" s="35" t="e">
        <f>IF(ISBLANK(C3),0,VLOOKUP(C3,LUTs!$A$6:$B$8,2))</f>
        <v>#N/A</v>
      </c>
      <c r="I3" s="35" t="e">
        <f>IF(ISBLANK(D3),0,VLOOKUP(D3,LUTs!$A$6:$B$8,2))</f>
        <v>#N/A</v>
      </c>
      <c r="J3" s="35" t="e">
        <f>IF(ISBLANK(E3),0,VLOOKUP(E3,LUTs!$A$6:$B$8,2))</f>
        <v>#N/A</v>
      </c>
    </row>
    <row r="4" spans="1:12" ht="15.75" customHeight="1">
      <c r="A4" s="34" t="str">
        <f>IF(ISBLANK(Responses!A4), "", Responses!A4)</f>
        <v/>
      </c>
      <c r="B4" s="34" t="str">
        <f>IF(ISBLANK(Responses!B4), "", Responses!B4)</f>
        <v/>
      </c>
      <c r="C4" s="34" t="str">
        <f>IF(ISBLANK(Responses!AX4), "", Responses!AX4)</f>
        <v/>
      </c>
      <c r="D4" s="34" t="str">
        <f>IF(ISBLANK(Responses!AY4), "", Responses!AY4)</f>
        <v/>
      </c>
      <c r="E4" s="34" t="str">
        <f>IF(ISBLANK(Responses!AZ4), "", Responses!AZ4)</f>
        <v/>
      </c>
      <c r="F4" s="43" t="e">
        <f t="shared" si="0"/>
        <v>#N/A</v>
      </c>
      <c r="G4" s="35" t="e">
        <f t="shared" si="1"/>
        <v>#N/A</v>
      </c>
      <c r="H4" s="35" t="e">
        <f>IF(ISBLANK(C4),0,VLOOKUP(C4,LUTs!$A$6:$B$8,2))</f>
        <v>#N/A</v>
      </c>
      <c r="I4" s="35" t="e">
        <f>IF(ISBLANK(D4),0,VLOOKUP(D4,LUTs!$A$6:$B$8,2))</f>
        <v>#N/A</v>
      </c>
      <c r="J4" s="35" t="e">
        <f>IF(ISBLANK(E4),0,VLOOKUP(E4,LUTs!$A$6:$B$8,2))</f>
        <v>#N/A</v>
      </c>
    </row>
    <row r="5" spans="1:12" ht="15.75" customHeight="1">
      <c r="A5" s="34" t="str">
        <f>IF(ISBLANK(Responses!A5), "", Responses!A5)</f>
        <v/>
      </c>
      <c r="B5" s="34" t="str">
        <f>IF(ISBLANK(Responses!B5), "", Responses!B5)</f>
        <v/>
      </c>
      <c r="C5" s="34" t="str">
        <f>IF(ISBLANK(Responses!AX5), "", Responses!AX5)</f>
        <v/>
      </c>
      <c r="D5" s="34" t="str">
        <f>IF(ISBLANK(Responses!AY5), "", Responses!AY5)</f>
        <v/>
      </c>
      <c r="E5" s="34" t="str">
        <f>IF(ISBLANK(Responses!AZ5), "", Responses!AZ5)</f>
        <v/>
      </c>
      <c r="F5" s="43" t="e">
        <f t="shared" si="0"/>
        <v>#N/A</v>
      </c>
      <c r="G5" s="35" t="e">
        <f t="shared" si="1"/>
        <v>#N/A</v>
      </c>
      <c r="H5" s="35" t="e">
        <f>IF(ISBLANK(C5),0,VLOOKUP(C5,LUTs!$A$6:$B$8,2))</f>
        <v>#N/A</v>
      </c>
      <c r="I5" s="35" t="e">
        <f>IF(ISBLANK(D5),0,VLOOKUP(D5,LUTs!$A$6:$B$8,2))</f>
        <v>#N/A</v>
      </c>
      <c r="J5" s="35" t="e">
        <f>IF(ISBLANK(E5),0,VLOOKUP(E5,LUTs!$A$6:$B$8,2))</f>
        <v>#N/A</v>
      </c>
    </row>
    <row r="6" spans="1:12" ht="15.75" customHeight="1">
      <c r="A6" s="34" t="str">
        <f>IF(ISBLANK(Responses!A6), "", Responses!A6)</f>
        <v/>
      </c>
      <c r="B6" s="34" t="str">
        <f>IF(ISBLANK(Responses!B6), "", Responses!B6)</f>
        <v/>
      </c>
      <c r="C6" s="34" t="str">
        <f>IF(ISBLANK(Responses!AX6), "", Responses!AX6)</f>
        <v/>
      </c>
      <c r="D6" s="34" t="str">
        <f>IF(ISBLANK(Responses!AY6), "", Responses!AY6)</f>
        <v/>
      </c>
      <c r="E6" s="34" t="str">
        <f>IF(ISBLANK(Responses!AZ6), "", Responses!AZ6)</f>
        <v/>
      </c>
      <c r="F6" s="43" t="e">
        <f t="shared" si="0"/>
        <v>#N/A</v>
      </c>
      <c r="G6" s="35" t="e">
        <f t="shared" si="1"/>
        <v>#N/A</v>
      </c>
      <c r="H6" s="35" t="e">
        <f>IF(ISBLANK(C6),0,VLOOKUP(C6,LUTs!$A$6:$B$8,2))</f>
        <v>#N/A</v>
      </c>
      <c r="I6" s="35" t="e">
        <f>IF(ISBLANK(D6),0,VLOOKUP(D6,LUTs!$A$6:$B$8,2))</f>
        <v>#N/A</v>
      </c>
      <c r="J6" s="35" t="e">
        <f>IF(ISBLANK(E6),0,VLOOKUP(E6,LUTs!$A$6:$B$8,2))</f>
        <v>#N/A</v>
      </c>
    </row>
    <row r="7" spans="1:12" ht="15.75" customHeight="1">
      <c r="A7" s="34" t="str">
        <f>IF(ISBLANK(Responses!A7), "", Responses!A7)</f>
        <v/>
      </c>
      <c r="B7" s="34" t="str">
        <f>IF(ISBLANK(Responses!B7), "", Responses!B7)</f>
        <v/>
      </c>
      <c r="C7" s="34" t="str">
        <f>IF(ISBLANK(Responses!AX7), "", Responses!AX7)</f>
        <v/>
      </c>
      <c r="D7" s="34" t="str">
        <f>IF(ISBLANK(Responses!AY7), "", Responses!AY7)</f>
        <v/>
      </c>
      <c r="E7" s="34" t="str">
        <f>IF(ISBLANK(Responses!AZ7), "", Responses!AZ7)</f>
        <v/>
      </c>
      <c r="F7" s="43" t="e">
        <f t="shared" si="0"/>
        <v>#N/A</v>
      </c>
      <c r="G7" s="35" t="e">
        <f t="shared" si="1"/>
        <v>#N/A</v>
      </c>
      <c r="H7" s="35" t="e">
        <f>IF(ISBLANK(C7),0,VLOOKUP(C7,LUTs!$A$6:$B$8,2))</f>
        <v>#N/A</v>
      </c>
      <c r="I7" s="35" t="e">
        <f>IF(ISBLANK(D7),0,VLOOKUP(D7,LUTs!$A$6:$B$8,2))</f>
        <v>#N/A</v>
      </c>
      <c r="J7" s="35" t="e">
        <f>IF(ISBLANK(E7),0,VLOOKUP(E7,LUTs!$A$6:$B$8,2))</f>
        <v>#N/A</v>
      </c>
    </row>
    <row r="8" spans="1:12" ht="15.75" customHeight="1">
      <c r="A8" s="34" t="str">
        <f>IF(ISBLANK(Responses!A8), "", Responses!A8)</f>
        <v/>
      </c>
      <c r="B8" s="34" t="str">
        <f>IF(ISBLANK(Responses!B8), "", Responses!B8)</f>
        <v/>
      </c>
      <c r="C8" s="34" t="str">
        <f>IF(ISBLANK(Responses!AX8), "", Responses!AX8)</f>
        <v/>
      </c>
      <c r="D8" s="34" t="str">
        <f>IF(ISBLANK(Responses!AY8), "", Responses!AY8)</f>
        <v/>
      </c>
      <c r="E8" s="34" t="str">
        <f>IF(ISBLANK(Responses!AZ8), "", Responses!AZ8)</f>
        <v/>
      </c>
      <c r="F8" s="43" t="e">
        <f t="shared" si="0"/>
        <v>#N/A</v>
      </c>
      <c r="G8" s="35" t="e">
        <f t="shared" si="1"/>
        <v>#N/A</v>
      </c>
      <c r="H8" s="35" t="e">
        <f>IF(ISBLANK(C8),0,VLOOKUP(C8,LUTs!$A$6:$B$8,2))</f>
        <v>#N/A</v>
      </c>
      <c r="I8" s="35" t="e">
        <f>IF(ISBLANK(D8),0,VLOOKUP(D8,LUTs!$A$6:$B$8,2))</f>
        <v>#N/A</v>
      </c>
      <c r="J8" s="35" t="e">
        <f>IF(ISBLANK(E8),0,VLOOKUP(E8,LUTs!$A$6:$B$8,2))</f>
        <v>#N/A</v>
      </c>
    </row>
    <row r="9" spans="1:12" ht="15.75" customHeight="1">
      <c r="A9" s="34" t="str">
        <f>IF(ISBLANK(Responses!A9), "", Responses!A9)</f>
        <v/>
      </c>
      <c r="B9" s="34" t="str">
        <f>IF(ISBLANK(Responses!B9), "", Responses!B9)</f>
        <v/>
      </c>
      <c r="C9" s="34" t="str">
        <f>IF(ISBLANK(Responses!AX9), "", Responses!AX9)</f>
        <v/>
      </c>
      <c r="D9" s="34" t="str">
        <f>IF(ISBLANK(Responses!AY9), "", Responses!AY9)</f>
        <v/>
      </c>
      <c r="E9" s="34" t="str">
        <f>IF(ISBLANK(Responses!AZ9), "", Responses!AZ9)</f>
        <v/>
      </c>
      <c r="F9" s="43" t="e">
        <f t="shared" si="0"/>
        <v>#N/A</v>
      </c>
      <c r="G9" s="35" t="e">
        <f t="shared" si="1"/>
        <v>#N/A</v>
      </c>
      <c r="H9" s="35" t="e">
        <f>IF(ISBLANK(C9),0,VLOOKUP(C9,LUTs!$A$6:$B$8,2))</f>
        <v>#N/A</v>
      </c>
      <c r="I9" s="35" t="e">
        <f>IF(ISBLANK(D9),0,VLOOKUP(D9,LUTs!$A$6:$B$8,2))</f>
        <v>#N/A</v>
      </c>
      <c r="J9" s="35" t="e">
        <f>IF(ISBLANK(E9),0,VLOOKUP(E9,LUTs!$A$6:$B$8,2))</f>
        <v>#N/A</v>
      </c>
    </row>
    <row r="10" spans="1:12" ht="15.75" customHeight="1">
      <c r="A10" s="34" t="str">
        <f>IF(ISBLANK(Responses!A10), "", Responses!A10)</f>
        <v/>
      </c>
      <c r="B10" s="34" t="str">
        <f>IF(ISBLANK(Responses!B10), "", Responses!B10)</f>
        <v/>
      </c>
      <c r="C10" s="34" t="str">
        <f>IF(ISBLANK(Responses!AX10), "", Responses!AX10)</f>
        <v/>
      </c>
      <c r="D10" s="34" t="str">
        <f>IF(ISBLANK(Responses!AY10), "", Responses!AY10)</f>
        <v/>
      </c>
      <c r="E10" s="34" t="str">
        <f>IF(ISBLANK(Responses!AZ10), "", Responses!AZ10)</f>
        <v/>
      </c>
      <c r="F10" s="43" t="e">
        <f t="shared" si="0"/>
        <v>#N/A</v>
      </c>
      <c r="G10" s="35" t="e">
        <f t="shared" si="1"/>
        <v>#N/A</v>
      </c>
      <c r="H10" s="35" t="e">
        <f>IF(ISBLANK(C10),0,VLOOKUP(C10,LUTs!$A$6:$B$8,2))</f>
        <v>#N/A</v>
      </c>
      <c r="I10" s="35" t="e">
        <f>IF(ISBLANK(D10),0,VLOOKUP(D10,LUTs!$A$6:$B$8,2))</f>
        <v>#N/A</v>
      </c>
      <c r="J10" s="35" t="e">
        <f>IF(ISBLANK(E10),0,VLOOKUP(E10,LUTs!$A$6:$B$8,2))</f>
        <v>#N/A</v>
      </c>
    </row>
    <row r="11" spans="1:12" ht="15.75" customHeight="1">
      <c r="A11" s="34" t="str">
        <f>IF(ISBLANK(Responses!A11), "", Responses!A11)</f>
        <v/>
      </c>
      <c r="B11" s="34" t="str">
        <f>IF(ISBLANK(Responses!B11), "", Responses!B11)</f>
        <v/>
      </c>
      <c r="C11" s="34" t="str">
        <f>IF(ISBLANK(Responses!AX11), "", Responses!AX11)</f>
        <v/>
      </c>
      <c r="D11" s="34" t="str">
        <f>IF(ISBLANK(Responses!AY11), "", Responses!AY11)</f>
        <v/>
      </c>
      <c r="E11" s="34" t="str">
        <f>IF(ISBLANK(Responses!AZ11), "", Responses!AZ11)</f>
        <v/>
      </c>
      <c r="F11" s="43" t="e">
        <f t="shared" si="0"/>
        <v>#N/A</v>
      </c>
      <c r="G11" s="35" t="e">
        <f t="shared" si="1"/>
        <v>#N/A</v>
      </c>
      <c r="H11" s="35" t="e">
        <f>IF(ISBLANK(C11),0,VLOOKUP(C11,LUTs!$A$6:$B$8,2))</f>
        <v>#N/A</v>
      </c>
      <c r="I11" s="35" t="e">
        <f>IF(ISBLANK(D11),0,VLOOKUP(D11,LUTs!$A$6:$B$8,2))</f>
        <v>#N/A</v>
      </c>
      <c r="J11" s="35" t="e">
        <f>IF(ISBLANK(E11),0,VLOOKUP(E11,LUTs!$A$6:$B$8,2))</f>
        <v>#N/A</v>
      </c>
    </row>
    <row r="12" spans="1:12" ht="15.75" customHeight="1">
      <c r="A12" s="34" t="str">
        <f>IF(ISBLANK(Responses!A12), "", Responses!A12)</f>
        <v/>
      </c>
      <c r="B12" s="34" t="str">
        <f>IF(ISBLANK(Responses!B12), "", Responses!B12)</f>
        <v/>
      </c>
      <c r="C12" s="34" t="str">
        <f>IF(ISBLANK(Responses!AX12), "", Responses!AX12)</f>
        <v/>
      </c>
      <c r="D12" s="34" t="str">
        <f>IF(ISBLANK(Responses!AY12), "", Responses!AY12)</f>
        <v/>
      </c>
      <c r="E12" s="34" t="str">
        <f>IF(ISBLANK(Responses!AZ12), "", Responses!AZ12)</f>
        <v/>
      </c>
      <c r="F12" s="43" t="e">
        <f t="shared" si="0"/>
        <v>#N/A</v>
      </c>
      <c r="G12" s="35" t="e">
        <f t="shared" si="1"/>
        <v>#N/A</v>
      </c>
      <c r="H12" s="35" t="e">
        <f>IF(ISBLANK(C12),0,VLOOKUP(C12,LUTs!$A$6:$B$8,2))</f>
        <v>#N/A</v>
      </c>
      <c r="I12" s="35" t="e">
        <f>IF(ISBLANK(D12),0,VLOOKUP(D12,LUTs!$A$6:$B$8,2))</f>
        <v>#N/A</v>
      </c>
      <c r="J12" s="35" t="e">
        <f>IF(ISBLANK(E12),0,VLOOKUP(E12,LUTs!$A$6:$B$8,2))</f>
        <v>#N/A</v>
      </c>
    </row>
    <row r="13" spans="1:12" ht="15.75" customHeight="1">
      <c r="A13" s="34" t="str">
        <f>IF(ISBLANK(Responses!A13), "", Responses!A13)</f>
        <v/>
      </c>
      <c r="B13" s="34" t="str">
        <f>IF(ISBLANK(Responses!B13), "", Responses!B13)</f>
        <v/>
      </c>
      <c r="C13" s="34" t="str">
        <f>IF(ISBLANK(Responses!AX13), "", Responses!AX13)</f>
        <v/>
      </c>
      <c r="D13" s="34" t="str">
        <f>IF(ISBLANK(Responses!AY13), "", Responses!AY13)</f>
        <v/>
      </c>
      <c r="E13" s="34" t="str">
        <f>IF(ISBLANK(Responses!AZ13), "", Responses!AZ13)</f>
        <v/>
      </c>
      <c r="F13" s="43" t="e">
        <f t="shared" si="0"/>
        <v>#N/A</v>
      </c>
      <c r="G13" s="35" t="e">
        <f t="shared" si="1"/>
        <v>#N/A</v>
      </c>
      <c r="H13" s="35" t="e">
        <f>IF(ISBLANK(C13),0,VLOOKUP(C13,LUTs!$A$6:$B$8,2))</f>
        <v>#N/A</v>
      </c>
      <c r="I13" s="35" t="e">
        <f>IF(ISBLANK(D13),0,VLOOKUP(D13,LUTs!$A$6:$B$8,2))</f>
        <v>#N/A</v>
      </c>
      <c r="J13" s="35" t="e">
        <f>IF(ISBLANK(E13),0,VLOOKUP(E13,LUTs!$A$6:$B$8,2))</f>
        <v>#N/A</v>
      </c>
    </row>
    <row r="14" spans="1:12" ht="15.75" customHeight="1">
      <c r="A14" s="34" t="str">
        <f>IF(ISBLANK(Responses!A14), "", Responses!A14)</f>
        <v/>
      </c>
      <c r="B14" s="34" t="str">
        <f>IF(ISBLANK(Responses!B14), "", Responses!B14)</f>
        <v/>
      </c>
      <c r="C14" s="34" t="str">
        <f>IF(ISBLANK(Responses!AX14), "", Responses!AX14)</f>
        <v/>
      </c>
      <c r="D14" s="34" t="str">
        <f>IF(ISBLANK(Responses!AY14), "", Responses!AY14)</f>
        <v/>
      </c>
      <c r="E14" s="34" t="str">
        <f>IF(ISBLANK(Responses!AZ14), "", Responses!AZ14)</f>
        <v/>
      </c>
      <c r="F14" s="43" t="e">
        <f t="shared" si="0"/>
        <v>#N/A</v>
      </c>
      <c r="G14" s="35" t="e">
        <f t="shared" si="1"/>
        <v>#N/A</v>
      </c>
      <c r="H14" s="35" t="e">
        <f>IF(ISBLANK(C14),0,VLOOKUP(C14,LUTs!$A$6:$B$8,2))</f>
        <v>#N/A</v>
      </c>
      <c r="I14" s="35" t="e">
        <f>IF(ISBLANK(D14),0,VLOOKUP(D14,LUTs!$A$6:$B$8,2))</f>
        <v>#N/A</v>
      </c>
      <c r="J14" s="35" t="e">
        <f>IF(ISBLANK(E14),0,VLOOKUP(E14,LUTs!$A$6:$B$8,2))</f>
        <v>#N/A</v>
      </c>
    </row>
    <row r="15" spans="1:12" ht="15.75" customHeight="1">
      <c r="A15" s="34" t="str">
        <f>IF(ISBLANK(Responses!A15), "", Responses!A15)</f>
        <v/>
      </c>
      <c r="B15" s="34" t="str">
        <f>IF(ISBLANK(Responses!B15), "", Responses!B15)</f>
        <v/>
      </c>
      <c r="C15" s="34" t="str">
        <f>IF(ISBLANK(Responses!AX15), "", Responses!AX15)</f>
        <v/>
      </c>
      <c r="D15" s="34" t="str">
        <f>IF(ISBLANK(Responses!AY15), "", Responses!AY15)</f>
        <v/>
      </c>
      <c r="E15" s="34" t="str">
        <f>IF(ISBLANK(Responses!AZ15), "", Responses!AZ15)</f>
        <v/>
      </c>
      <c r="F15" s="43" t="e">
        <f t="shared" si="0"/>
        <v>#N/A</v>
      </c>
      <c r="G15" s="35" t="e">
        <f t="shared" si="1"/>
        <v>#N/A</v>
      </c>
      <c r="H15" s="35" t="e">
        <f>IF(ISBLANK(C15),0,VLOOKUP(C15,LUTs!$A$6:$B$8,2))</f>
        <v>#N/A</v>
      </c>
      <c r="I15" s="35" t="e">
        <f>IF(ISBLANK(D15),0,VLOOKUP(D15,LUTs!$A$6:$B$8,2))</f>
        <v>#N/A</v>
      </c>
      <c r="J15" s="35" t="e">
        <f>IF(ISBLANK(E15),0,VLOOKUP(E15,LUTs!$A$6:$B$8,2))</f>
        <v>#N/A</v>
      </c>
    </row>
    <row r="16" spans="1:12" ht="15.75" customHeight="1">
      <c r="A16" s="34" t="str">
        <f>IF(ISBLANK(Responses!A16), "", Responses!A16)</f>
        <v/>
      </c>
      <c r="B16" s="34" t="str">
        <f>IF(ISBLANK(Responses!B16), "", Responses!B16)</f>
        <v/>
      </c>
      <c r="C16" s="34" t="str">
        <f>IF(ISBLANK(Responses!AX16), "", Responses!AX16)</f>
        <v/>
      </c>
      <c r="D16" s="34" t="str">
        <f>IF(ISBLANK(Responses!AY16), "", Responses!AY16)</f>
        <v/>
      </c>
      <c r="E16" s="34" t="str">
        <f>IF(ISBLANK(Responses!AZ16), "", Responses!AZ16)</f>
        <v/>
      </c>
      <c r="F16" s="43" t="e">
        <f t="shared" si="0"/>
        <v>#N/A</v>
      </c>
      <c r="G16" s="35" t="e">
        <f t="shared" si="1"/>
        <v>#N/A</v>
      </c>
      <c r="H16" s="35" t="e">
        <f>IF(ISBLANK(C16),0,VLOOKUP(C16,LUTs!$A$6:$B$8,2))</f>
        <v>#N/A</v>
      </c>
      <c r="I16" s="35" t="e">
        <f>IF(ISBLANK(D16),0,VLOOKUP(D16,LUTs!$A$6:$B$8,2))</f>
        <v>#N/A</v>
      </c>
      <c r="J16" s="35" t="e">
        <f>IF(ISBLANK(E16),0,VLOOKUP(E16,LUTs!$A$6:$B$8,2))</f>
        <v>#N/A</v>
      </c>
    </row>
    <row r="17" spans="1:10" ht="15.75" customHeight="1">
      <c r="A17" s="34" t="str">
        <f>IF(ISBLANK(Responses!A17), "", Responses!A17)</f>
        <v/>
      </c>
      <c r="B17" s="34" t="str">
        <f>IF(ISBLANK(Responses!B17), "", Responses!B17)</f>
        <v/>
      </c>
      <c r="C17" s="34" t="str">
        <f>IF(ISBLANK(Responses!AX17), "", Responses!AX17)</f>
        <v/>
      </c>
      <c r="D17" s="34" t="str">
        <f>IF(ISBLANK(Responses!AY17), "", Responses!AY17)</f>
        <v/>
      </c>
      <c r="E17" s="34" t="str">
        <f>IF(ISBLANK(Responses!AZ17), "", Responses!AZ17)</f>
        <v/>
      </c>
      <c r="F17" s="43" t="e">
        <f t="shared" si="0"/>
        <v>#N/A</v>
      </c>
      <c r="G17" s="35" t="e">
        <f t="shared" si="1"/>
        <v>#N/A</v>
      </c>
      <c r="H17" s="35" t="e">
        <f>IF(ISBLANK(C17),0,VLOOKUP(C17,LUTs!$A$6:$B$8,2))</f>
        <v>#N/A</v>
      </c>
      <c r="I17" s="35" t="e">
        <f>IF(ISBLANK(D17),0,VLOOKUP(D17,LUTs!$A$6:$B$8,2))</f>
        <v>#N/A</v>
      </c>
      <c r="J17" s="35" t="e">
        <f>IF(ISBLANK(E17),0,VLOOKUP(E17,LUTs!$A$6:$B$8,2))</f>
        <v>#N/A</v>
      </c>
    </row>
    <row r="18" spans="1:10" ht="15.75" customHeight="1">
      <c r="A18" s="34" t="str">
        <f>IF(ISBLANK(Responses!A18), "", Responses!A18)</f>
        <v/>
      </c>
      <c r="B18" s="34" t="str">
        <f>IF(ISBLANK(Responses!B18), "", Responses!B18)</f>
        <v/>
      </c>
      <c r="C18" s="34" t="str">
        <f>IF(ISBLANK(Responses!AX18), "", Responses!AX18)</f>
        <v/>
      </c>
      <c r="D18" s="34" t="str">
        <f>IF(ISBLANK(Responses!AY18), "", Responses!AY18)</f>
        <v/>
      </c>
      <c r="E18" s="34" t="str">
        <f>IF(ISBLANK(Responses!AZ18), "", Responses!AZ18)</f>
        <v/>
      </c>
      <c r="F18" s="43" t="e">
        <f t="shared" si="0"/>
        <v>#N/A</v>
      </c>
      <c r="G18" s="35" t="e">
        <f t="shared" si="1"/>
        <v>#N/A</v>
      </c>
      <c r="H18" s="35" t="e">
        <f>IF(ISBLANK(C18),0,VLOOKUP(C18,LUTs!$A$6:$B$8,2))</f>
        <v>#N/A</v>
      </c>
      <c r="I18" s="35" t="e">
        <f>IF(ISBLANK(D18),0,VLOOKUP(D18,LUTs!$A$6:$B$8,2))</f>
        <v>#N/A</v>
      </c>
      <c r="J18" s="35" t="e">
        <f>IF(ISBLANK(E18),0,VLOOKUP(E18,LUTs!$A$6:$B$8,2))</f>
        <v>#N/A</v>
      </c>
    </row>
    <row r="19" spans="1:10" ht="15.75" customHeight="1">
      <c r="A19" s="34" t="str">
        <f>IF(ISBLANK(Responses!A19), "", Responses!A19)</f>
        <v/>
      </c>
      <c r="B19" s="34" t="str">
        <f>IF(ISBLANK(Responses!B19), "", Responses!B19)</f>
        <v/>
      </c>
      <c r="C19" s="34" t="str">
        <f>IF(ISBLANK(Responses!AX19), "", Responses!AX19)</f>
        <v/>
      </c>
      <c r="D19" s="34" t="str">
        <f>IF(ISBLANK(Responses!AY19), "", Responses!AY19)</f>
        <v/>
      </c>
      <c r="E19" s="34" t="str">
        <f>IF(ISBLANK(Responses!AZ19), "", Responses!AZ19)</f>
        <v/>
      </c>
      <c r="F19" s="43" t="e">
        <f t="shared" si="0"/>
        <v>#N/A</v>
      </c>
      <c r="G19" s="35" t="e">
        <f t="shared" si="1"/>
        <v>#N/A</v>
      </c>
      <c r="H19" s="35" t="e">
        <f>IF(ISBLANK(C19),0,VLOOKUP(C19,LUTs!$A$6:$B$8,2))</f>
        <v>#N/A</v>
      </c>
      <c r="I19" s="35" t="e">
        <f>IF(ISBLANK(D19),0,VLOOKUP(D19,LUTs!$A$6:$B$8,2))</f>
        <v>#N/A</v>
      </c>
      <c r="J19" s="35" t="e">
        <f>IF(ISBLANK(E19),0,VLOOKUP(E19,LUTs!$A$6:$B$8,2))</f>
        <v>#N/A</v>
      </c>
    </row>
    <row r="20" spans="1:10" ht="15.75" customHeight="1">
      <c r="A20" s="34" t="str">
        <f>IF(ISBLANK(Responses!A20), "", Responses!A20)</f>
        <v/>
      </c>
      <c r="B20" s="34" t="str">
        <f>IF(ISBLANK(Responses!B20), "", Responses!B20)</f>
        <v/>
      </c>
      <c r="C20" s="34" t="str">
        <f>IF(ISBLANK(Responses!AX20), "", Responses!AX20)</f>
        <v/>
      </c>
      <c r="D20" s="34" t="str">
        <f>IF(ISBLANK(Responses!AY20), "", Responses!AY20)</f>
        <v/>
      </c>
      <c r="E20" s="34" t="str">
        <f>IF(ISBLANK(Responses!AZ20), "", Responses!AZ20)</f>
        <v/>
      </c>
      <c r="F20" s="43" t="e">
        <f t="shared" si="0"/>
        <v>#N/A</v>
      </c>
      <c r="G20" s="35" t="e">
        <f t="shared" si="1"/>
        <v>#N/A</v>
      </c>
      <c r="H20" s="35" t="e">
        <f>IF(ISBLANK(C20),0,VLOOKUP(C20,LUTs!$A$6:$B$8,2))</f>
        <v>#N/A</v>
      </c>
      <c r="I20" s="35" t="e">
        <f>IF(ISBLANK(D20),0,VLOOKUP(D20,LUTs!$A$6:$B$8,2))</f>
        <v>#N/A</v>
      </c>
      <c r="J20" s="35" t="e">
        <f>IF(ISBLANK(E20),0,VLOOKUP(E20,LUTs!$A$6:$B$8,2))</f>
        <v>#N/A</v>
      </c>
    </row>
    <row r="21" spans="1:10" ht="15.75" customHeight="1">
      <c r="A21" s="34" t="str">
        <f>IF(ISBLANK(Responses!A21), "", Responses!A21)</f>
        <v/>
      </c>
      <c r="B21" s="34" t="str">
        <f>IF(ISBLANK(Responses!B21), "", Responses!B21)</f>
        <v/>
      </c>
      <c r="C21" s="34" t="str">
        <f>IF(ISBLANK(Responses!AX21), "", Responses!AX21)</f>
        <v/>
      </c>
      <c r="D21" s="34" t="str">
        <f>IF(ISBLANK(Responses!AY21), "", Responses!AY21)</f>
        <v/>
      </c>
      <c r="E21" s="34" t="str">
        <f>IF(ISBLANK(Responses!AZ21), "", Responses!AZ21)</f>
        <v/>
      </c>
      <c r="F21" s="43" t="e">
        <f t="shared" si="0"/>
        <v>#N/A</v>
      </c>
      <c r="G21" s="35" t="e">
        <f t="shared" si="1"/>
        <v>#N/A</v>
      </c>
      <c r="H21" s="35" t="e">
        <f>IF(ISBLANK(C21),0,VLOOKUP(C21,LUTs!$A$6:$B$8,2))</f>
        <v>#N/A</v>
      </c>
      <c r="I21" s="35" t="e">
        <f>IF(ISBLANK(D21),0,VLOOKUP(D21,LUTs!$A$6:$B$8,2))</f>
        <v>#N/A</v>
      </c>
      <c r="J21" s="35" t="e">
        <f>IF(ISBLANK(E21),0,VLOOKUP(E21,LUTs!$A$6:$B$8,2))</f>
        <v>#N/A</v>
      </c>
    </row>
    <row r="22" spans="1:10" ht="15.75" customHeight="1">
      <c r="A22" s="34" t="str">
        <f>IF(ISBLANK(Responses!A22), "", Responses!A22)</f>
        <v/>
      </c>
      <c r="B22" s="34" t="str">
        <f>IF(ISBLANK(Responses!B22), "", Responses!B22)</f>
        <v/>
      </c>
      <c r="C22" s="34" t="str">
        <f>IF(ISBLANK(Responses!AX22), "", Responses!AX22)</f>
        <v/>
      </c>
      <c r="D22" s="34" t="str">
        <f>IF(ISBLANK(Responses!AY22), "", Responses!AY22)</f>
        <v/>
      </c>
      <c r="E22" s="34" t="str">
        <f>IF(ISBLANK(Responses!AZ22), "", Responses!AZ22)</f>
        <v/>
      </c>
      <c r="F22" s="43" t="e">
        <f t="shared" si="0"/>
        <v>#N/A</v>
      </c>
      <c r="G22" s="35" t="e">
        <f t="shared" si="1"/>
        <v>#N/A</v>
      </c>
      <c r="H22" s="35" t="e">
        <f>IF(ISBLANK(C22),0,VLOOKUP(C22,LUTs!$A$6:$B$8,2))</f>
        <v>#N/A</v>
      </c>
      <c r="I22" s="35" t="e">
        <f>IF(ISBLANK(D22),0,VLOOKUP(D22,LUTs!$A$6:$B$8,2))</f>
        <v>#N/A</v>
      </c>
      <c r="J22" s="35" t="e">
        <f>IF(ISBLANK(E22),0,VLOOKUP(E22,LUTs!$A$6:$B$8,2))</f>
        <v>#N/A</v>
      </c>
    </row>
    <row r="23" spans="1:10" ht="15.75" customHeight="1">
      <c r="A23" s="34" t="str">
        <f>IF(ISBLANK(Responses!A23), "", Responses!A23)</f>
        <v/>
      </c>
      <c r="B23" s="34" t="str">
        <f>IF(ISBLANK(Responses!B23), "", Responses!B23)</f>
        <v/>
      </c>
      <c r="C23" s="34" t="str">
        <f>IF(ISBLANK(Responses!AX23), "", Responses!AX23)</f>
        <v/>
      </c>
      <c r="D23" s="34" t="str">
        <f>IF(ISBLANK(Responses!AY23), "", Responses!AY23)</f>
        <v/>
      </c>
      <c r="E23" s="34" t="str">
        <f>IF(ISBLANK(Responses!AZ23), "", Responses!AZ23)</f>
        <v/>
      </c>
      <c r="F23" s="43" t="e">
        <f t="shared" si="0"/>
        <v>#N/A</v>
      </c>
      <c r="G23" s="35" t="e">
        <f t="shared" si="1"/>
        <v>#N/A</v>
      </c>
      <c r="H23" s="35" t="e">
        <f>IF(ISBLANK(C23),0,VLOOKUP(C23,LUTs!$A$6:$B$8,2))</f>
        <v>#N/A</v>
      </c>
      <c r="I23" s="35" t="e">
        <f>IF(ISBLANK(D23),0,VLOOKUP(D23,LUTs!$A$6:$B$8,2))</f>
        <v>#N/A</v>
      </c>
      <c r="J23" s="35" t="e">
        <f>IF(ISBLANK(E23),0,VLOOKUP(E23,LUTs!$A$6:$B$8,2))</f>
        <v>#N/A</v>
      </c>
    </row>
    <row r="24" spans="1:10" ht="15.75" customHeight="1">
      <c r="A24" s="34" t="str">
        <f>IF(ISBLANK(Responses!A24), "", Responses!A24)</f>
        <v/>
      </c>
      <c r="B24" s="34" t="str">
        <f>IF(ISBLANK(Responses!B24), "", Responses!B24)</f>
        <v/>
      </c>
      <c r="C24" s="34" t="str">
        <f>IF(ISBLANK(Responses!AX24), "", Responses!AX24)</f>
        <v/>
      </c>
      <c r="D24" s="34" t="str">
        <f>IF(ISBLANK(Responses!AY24), "", Responses!AY24)</f>
        <v/>
      </c>
      <c r="E24" s="34" t="str">
        <f>IF(ISBLANK(Responses!AZ24), "", Responses!AZ24)</f>
        <v/>
      </c>
      <c r="F24" s="43" t="e">
        <f t="shared" si="0"/>
        <v>#N/A</v>
      </c>
      <c r="G24" s="35" t="e">
        <f t="shared" si="1"/>
        <v>#N/A</v>
      </c>
      <c r="H24" s="35" t="e">
        <f>IF(ISBLANK(C24),0,VLOOKUP(C24,LUTs!$A$6:$B$8,2))</f>
        <v>#N/A</v>
      </c>
      <c r="I24" s="35" t="e">
        <f>IF(ISBLANK(D24),0,VLOOKUP(D24,LUTs!$A$6:$B$8,2))</f>
        <v>#N/A</v>
      </c>
      <c r="J24" s="35" t="e">
        <f>IF(ISBLANK(E24),0,VLOOKUP(E24,LUTs!$A$6:$B$8,2))</f>
        <v>#N/A</v>
      </c>
    </row>
    <row r="25" spans="1:10" ht="15.75" customHeight="1">
      <c r="A25" s="34" t="str">
        <f>IF(ISBLANK(Responses!A25), "", Responses!A25)</f>
        <v/>
      </c>
      <c r="B25" s="34" t="str">
        <f>IF(ISBLANK(Responses!B25), "", Responses!B25)</f>
        <v/>
      </c>
      <c r="C25" s="34" t="str">
        <f>IF(ISBLANK(Responses!AX25), "", Responses!AX25)</f>
        <v/>
      </c>
      <c r="D25" s="34" t="str">
        <f>IF(ISBLANK(Responses!AY25), "", Responses!AY25)</f>
        <v/>
      </c>
      <c r="E25" s="34" t="str">
        <f>IF(ISBLANK(Responses!AZ25), "", Responses!AZ25)</f>
        <v/>
      </c>
      <c r="F25" s="43" t="e">
        <f t="shared" si="0"/>
        <v>#N/A</v>
      </c>
      <c r="G25" s="35" t="e">
        <f t="shared" si="1"/>
        <v>#N/A</v>
      </c>
      <c r="H25" s="35" t="e">
        <f>IF(ISBLANK(C25),0,VLOOKUP(C25,LUTs!$A$6:$B$8,2))</f>
        <v>#N/A</v>
      </c>
      <c r="I25" s="35" t="e">
        <f>IF(ISBLANK(D25),0,VLOOKUP(D25,LUTs!$A$6:$B$8,2))</f>
        <v>#N/A</v>
      </c>
      <c r="J25" s="35" t="e">
        <f>IF(ISBLANK(E25),0,VLOOKUP(E25,LUTs!$A$6:$B$8,2))</f>
        <v>#N/A</v>
      </c>
    </row>
    <row r="26" spans="1:10" ht="15.75" customHeight="1">
      <c r="A26" s="34" t="str">
        <f>IF(ISBLANK(Responses!A26), "", Responses!A26)</f>
        <v/>
      </c>
      <c r="B26" s="34" t="str">
        <f>IF(ISBLANK(Responses!B26), "", Responses!B26)</f>
        <v/>
      </c>
      <c r="C26" s="34" t="str">
        <f>IF(ISBLANK(Responses!AX26), "", Responses!AX26)</f>
        <v/>
      </c>
      <c r="D26" s="34" t="str">
        <f>IF(ISBLANK(Responses!AY26), "", Responses!AY26)</f>
        <v/>
      </c>
      <c r="E26" s="34" t="str">
        <f>IF(ISBLANK(Responses!AZ26), "", Responses!AZ26)</f>
        <v/>
      </c>
      <c r="F26" s="43" t="e">
        <f t="shared" si="0"/>
        <v>#N/A</v>
      </c>
      <c r="G26" s="35" t="e">
        <f t="shared" si="1"/>
        <v>#N/A</v>
      </c>
      <c r="H26" s="35" t="e">
        <f>IF(ISBLANK(C26),0,VLOOKUP(C26,LUTs!$A$6:$B$8,2))</f>
        <v>#N/A</v>
      </c>
      <c r="I26" s="35" t="e">
        <f>IF(ISBLANK(D26),0,VLOOKUP(D26,LUTs!$A$6:$B$8,2))</f>
        <v>#N/A</v>
      </c>
      <c r="J26" s="35" t="e">
        <f>IF(ISBLANK(E26),0,VLOOKUP(E26,LUTs!$A$6:$B$8,2))</f>
        <v>#N/A</v>
      </c>
    </row>
    <row r="27" spans="1:10" ht="15.75" customHeight="1">
      <c r="A27" s="34" t="str">
        <f>IF(ISBLANK(Responses!A27), "", Responses!A27)</f>
        <v/>
      </c>
      <c r="B27" s="34" t="str">
        <f>IF(ISBLANK(Responses!B27), "", Responses!B27)</f>
        <v/>
      </c>
      <c r="C27" s="34" t="str">
        <f>IF(ISBLANK(Responses!AX27), "", Responses!AX27)</f>
        <v/>
      </c>
      <c r="D27" s="34" t="str">
        <f>IF(ISBLANK(Responses!AY27), "", Responses!AY27)</f>
        <v/>
      </c>
      <c r="E27" s="34" t="str">
        <f>IF(ISBLANK(Responses!AZ27), "", Responses!AZ27)</f>
        <v/>
      </c>
      <c r="F27" s="43" t="e">
        <f t="shared" si="0"/>
        <v>#N/A</v>
      </c>
      <c r="G27" s="35" t="e">
        <f t="shared" si="1"/>
        <v>#N/A</v>
      </c>
      <c r="H27" s="35" t="e">
        <f>IF(ISBLANK(C27),0,VLOOKUP(C27,LUTs!$A$6:$B$8,2))</f>
        <v>#N/A</v>
      </c>
      <c r="I27" s="35" t="e">
        <f>IF(ISBLANK(D27),0,VLOOKUP(D27,LUTs!$A$6:$B$8,2))</f>
        <v>#N/A</v>
      </c>
      <c r="J27" s="35" t="e">
        <f>IF(ISBLANK(E27),0,VLOOKUP(E27,LUTs!$A$6:$B$8,2))</f>
        <v>#N/A</v>
      </c>
    </row>
    <row r="28" spans="1:10" ht="15.75" customHeight="1">
      <c r="A28" s="34" t="str">
        <f>IF(ISBLANK(Responses!A28), "", Responses!A28)</f>
        <v/>
      </c>
      <c r="B28" s="34" t="str">
        <f>IF(ISBLANK(Responses!B28), "", Responses!B28)</f>
        <v/>
      </c>
      <c r="C28" s="34" t="str">
        <f>IF(ISBLANK(Responses!AX28), "", Responses!AX28)</f>
        <v/>
      </c>
      <c r="D28" s="34" t="str">
        <f>IF(ISBLANK(Responses!AY28), "", Responses!AY28)</f>
        <v/>
      </c>
      <c r="E28" s="34" t="str">
        <f>IF(ISBLANK(Responses!AZ28), "", Responses!AZ28)</f>
        <v/>
      </c>
      <c r="F28" s="43" t="e">
        <f t="shared" si="0"/>
        <v>#N/A</v>
      </c>
      <c r="G28" s="35" t="e">
        <f t="shared" si="1"/>
        <v>#N/A</v>
      </c>
      <c r="H28" s="35" t="e">
        <f>IF(ISBLANK(C28),0,VLOOKUP(C28,LUTs!$A$6:$B$8,2))</f>
        <v>#N/A</v>
      </c>
      <c r="I28" s="35" t="e">
        <f>IF(ISBLANK(D28),0,VLOOKUP(D28,LUTs!$A$6:$B$8,2))</f>
        <v>#N/A</v>
      </c>
      <c r="J28" s="35" t="e">
        <f>IF(ISBLANK(E28),0,VLOOKUP(E28,LUTs!$A$6:$B$8,2))</f>
        <v>#N/A</v>
      </c>
    </row>
    <row r="29" spans="1:10" ht="15.75" customHeight="1">
      <c r="A29" s="34" t="str">
        <f>IF(ISBLANK(Responses!A29), "", Responses!A29)</f>
        <v/>
      </c>
      <c r="B29" s="34" t="str">
        <f>IF(ISBLANK(Responses!B29), "", Responses!B29)</f>
        <v/>
      </c>
      <c r="C29" s="34" t="str">
        <f>IF(ISBLANK(Responses!AX29), "", Responses!AX29)</f>
        <v/>
      </c>
      <c r="D29" s="34" t="str">
        <f>IF(ISBLANK(Responses!AY29), "", Responses!AY29)</f>
        <v/>
      </c>
      <c r="E29" s="34" t="str">
        <f>IF(ISBLANK(Responses!AZ29), "", Responses!AZ29)</f>
        <v/>
      </c>
      <c r="F29" s="43" t="e">
        <f t="shared" si="0"/>
        <v>#N/A</v>
      </c>
      <c r="G29" s="35" t="e">
        <f t="shared" si="1"/>
        <v>#N/A</v>
      </c>
      <c r="H29" s="35" t="e">
        <f>IF(ISBLANK(C29),0,VLOOKUP(C29,LUTs!$A$6:$B$8,2))</f>
        <v>#N/A</v>
      </c>
      <c r="I29" s="35" t="e">
        <f>IF(ISBLANK(D29),0,VLOOKUP(D29,LUTs!$A$6:$B$8,2))</f>
        <v>#N/A</v>
      </c>
      <c r="J29" s="35" t="e">
        <f>IF(ISBLANK(E29),0,VLOOKUP(E29,LUTs!$A$6:$B$8,2))</f>
        <v>#N/A</v>
      </c>
    </row>
    <row r="30" spans="1:10" ht="15.75" customHeight="1">
      <c r="A30" s="34" t="str">
        <f>IF(ISBLANK(Responses!A30), "", Responses!A30)</f>
        <v/>
      </c>
      <c r="B30" s="34" t="str">
        <f>IF(ISBLANK(Responses!B30), "", Responses!B30)</f>
        <v/>
      </c>
      <c r="C30" s="34" t="str">
        <f>IF(ISBLANK(Responses!AX30), "", Responses!AX30)</f>
        <v/>
      </c>
      <c r="D30" s="34" t="str">
        <f>IF(ISBLANK(Responses!AY30), "", Responses!AY30)</f>
        <v/>
      </c>
      <c r="E30" s="34" t="str">
        <f>IF(ISBLANK(Responses!AZ30), "", Responses!AZ30)</f>
        <v/>
      </c>
      <c r="F30" s="43" t="e">
        <f t="shared" si="0"/>
        <v>#N/A</v>
      </c>
      <c r="G30" s="35" t="e">
        <f t="shared" si="1"/>
        <v>#N/A</v>
      </c>
      <c r="H30" s="35" t="e">
        <f>IF(ISBLANK(C30),0,VLOOKUP(C30,LUTs!$A$6:$B$8,2))</f>
        <v>#N/A</v>
      </c>
      <c r="I30" s="35" t="e">
        <f>IF(ISBLANK(D30),0,VLOOKUP(D30,LUTs!$A$6:$B$8,2))</f>
        <v>#N/A</v>
      </c>
      <c r="J30" s="35" t="e">
        <f>IF(ISBLANK(E30),0,VLOOKUP(E30,LUTs!$A$6:$B$8,2))</f>
        <v>#N/A</v>
      </c>
    </row>
    <row r="31" spans="1:10" ht="15.75" customHeight="1">
      <c r="A31" s="34" t="str">
        <f>IF(ISBLANK(Responses!A31), "", Responses!A31)</f>
        <v/>
      </c>
      <c r="B31" s="34" t="str">
        <f>IF(ISBLANK(Responses!B31), "", Responses!B31)</f>
        <v/>
      </c>
      <c r="C31" s="34" t="str">
        <f>IF(ISBLANK(Responses!AX31), "", Responses!AX31)</f>
        <v/>
      </c>
      <c r="D31" s="34" t="str">
        <f>IF(ISBLANK(Responses!AY31), "", Responses!AY31)</f>
        <v/>
      </c>
      <c r="E31" s="34" t="str">
        <f>IF(ISBLANK(Responses!AZ31), "", Responses!AZ31)</f>
        <v/>
      </c>
      <c r="F31" s="43" t="e">
        <f t="shared" si="0"/>
        <v>#N/A</v>
      </c>
      <c r="G31" s="35" t="e">
        <f t="shared" si="1"/>
        <v>#N/A</v>
      </c>
      <c r="H31" s="35" t="e">
        <f>IF(ISBLANK(C31),0,VLOOKUP(C31,LUTs!$A$6:$B$8,2))</f>
        <v>#N/A</v>
      </c>
      <c r="I31" s="35" t="e">
        <f>IF(ISBLANK(D31),0,VLOOKUP(D31,LUTs!$A$6:$B$8,2))</f>
        <v>#N/A</v>
      </c>
      <c r="J31" s="35" t="e">
        <f>IF(ISBLANK(E31),0,VLOOKUP(E31,LUTs!$A$6:$B$8,2))</f>
        <v>#N/A</v>
      </c>
    </row>
    <row r="32" spans="1:10" ht="15.75" customHeight="1">
      <c r="A32" s="34" t="str">
        <f>IF(ISBLANK(Responses!A32), "", Responses!A32)</f>
        <v/>
      </c>
      <c r="B32" s="34" t="str">
        <f>IF(ISBLANK(Responses!B32), "", Responses!B32)</f>
        <v/>
      </c>
      <c r="C32" s="34" t="str">
        <f>IF(ISBLANK(Responses!AX32), "", Responses!AX32)</f>
        <v/>
      </c>
      <c r="D32" s="34" t="str">
        <f>IF(ISBLANK(Responses!AY32), "", Responses!AY32)</f>
        <v/>
      </c>
      <c r="E32" s="34" t="str">
        <f>IF(ISBLANK(Responses!AZ32), "", Responses!AZ32)</f>
        <v/>
      </c>
      <c r="F32" s="43" t="e">
        <f t="shared" si="0"/>
        <v>#N/A</v>
      </c>
      <c r="G32" s="35" t="e">
        <f t="shared" si="1"/>
        <v>#N/A</v>
      </c>
      <c r="H32" s="35" t="e">
        <f>IF(ISBLANK(C32),0,VLOOKUP(C32,LUTs!$A$6:$B$8,2))</f>
        <v>#N/A</v>
      </c>
      <c r="I32" s="35" t="e">
        <f>IF(ISBLANK(D32),0,VLOOKUP(D32,LUTs!$A$6:$B$8,2))</f>
        <v>#N/A</v>
      </c>
      <c r="J32" s="35" t="e">
        <f>IF(ISBLANK(E32),0,VLOOKUP(E32,LUTs!$A$6:$B$8,2))</f>
        <v>#N/A</v>
      </c>
    </row>
    <row r="33" spans="1:10" ht="15.75" customHeight="1">
      <c r="A33" s="34" t="str">
        <f>IF(ISBLANK(Responses!A33), "", Responses!A33)</f>
        <v/>
      </c>
      <c r="B33" s="34" t="str">
        <f>IF(ISBLANK(Responses!B33), "", Responses!B33)</f>
        <v/>
      </c>
      <c r="C33" s="34" t="str">
        <f>IF(ISBLANK(Responses!AX33), "", Responses!AX33)</f>
        <v/>
      </c>
      <c r="D33" s="34" t="str">
        <f>IF(ISBLANK(Responses!AY33), "", Responses!AY33)</f>
        <v/>
      </c>
      <c r="E33" s="34" t="str">
        <f>IF(ISBLANK(Responses!AZ33), "", Responses!AZ33)</f>
        <v/>
      </c>
      <c r="F33" s="43" t="e">
        <f t="shared" si="0"/>
        <v>#N/A</v>
      </c>
      <c r="G33" s="35" t="e">
        <f t="shared" si="1"/>
        <v>#N/A</v>
      </c>
      <c r="H33" s="35" t="e">
        <f>IF(ISBLANK(C33),0,VLOOKUP(C33,LUTs!$A$6:$B$8,2))</f>
        <v>#N/A</v>
      </c>
      <c r="I33" s="35" t="e">
        <f>IF(ISBLANK(D33),0,VLOOKUP(D33,LUTs!$A$6:$B$8,2))</f>
        <v>#N/A</v>
      </c>
      <c r="J33" s="35" t="e">
        <f>IF(ISBLANK(E33),0,VLOOKUP(E33,LUTs!$A$6:$B$8,2))</f>
        <v>#N/A</v>
      </c>
    </row>
    <row r="34" spans="1:10" ht="15.75" customHeight="1">
      <c r="A34" s="34" t="str">
        <f>IF(ISBLANK(Responses!A34), "", Responses!A34)</f>
        <v/>
      </c>
      <c r="B34" s="34" t="str">
        <f>IF(ISBLANK(Responses!B34), "", Responses!B34)</f>
        <v/>
      </c>
      <c r="C34" s="34" t="str">
        <f>IF(ISBLANK(Responses!AX34), "", Responses!AX34)</f>
        <v/>
      </c>
      <c r="D34" s="34" t="str">
        <f>IF(ISBLANK(Responses!AY34), "", Responses!AY34)</f>
        <v/>
      </c>
      <c r="E34" s="34" t="str">
        <f>IF(ISBLANK(Responses!AZ34), "", Responses!AZ34)</f>
        <v/>
      </c>
      <c r="F34" s="43" t="e">
        <f t="shared" si="0"/>
        <v>#N/A</v>
      </c>
      <c r="G34" s="35" t="e">
        <f t="shared" si="1"/>
        <v>#N/A</v>
      </c>
      <c r="H34" s="35" t="e">
        <f>IF(ISBLANK(C34),0,VLOOKUP(C34,LUTs!$A$6:$B$8,2))</f>
        <v>#N/A</v>
      </c>
      <c r="I34" s="35" t="e">
        <f>IF(ISBLANK(D34),0,VLOOKUP(D34,LUTs!$A$6:$B$8,2))</f>
        <v>#N/A</v>
      </c>
      <c r="J34" s="35" t="e">
        <f>IF(ISBLANK(E34),0,VLOOKUP(E34,LUTs!$A$6:$B$8,2))</f>
        <v>#N/A</v>
      </c>
    </row>
    <row r="35" spans="1:10" ht="15.75" customHeight="1">
      <c r="A35" s="34" t="str">
        <f>IF(ISBLANK(Responses!A35), "", Responses!A35)</f>
        <v/>
      </c>
      <c r="B35" s="34" t="str">
        <f>IF(ISBLANK(Responses!B35), "", Responses!B35)</f>
        <v/>
      </c>
      <c r="C35" s="34" t="str">
        <f>IF(ISBLANK(Responses!AX35), "", Responses!AX35)</f>
        <v/>
      </c>
      <c r="D35" s="34" t="str">
        <f>IF(ISBLANK(Responses!AY35), "", Responses!AY35)</f>
        <v/>
      </c>
      <c r="E35" s="34" t="str">
        <f>IF(ISBLANK(Responses!AZ35), "", Responses!AZ35)</f>
        <v/>
      </c>
      <c r="F35" s="43" t="e">
        <f t="shared" si="0"/>
        <v>#N/A</v>
      </c>
      <c r="G35" s="35" t="e">
        <f t="shared" si="1"/>
        <v>#N/A</v>
      </c>
      <c r="H35" s="35" t="e">
        <f>IF(ISBLANK(C35),0,VLOOKUP(C35,LUTs!$A$6:$B$8,2))</f>
        <v>#N/A</v>
      </c>
      <c r="I35" s="35" t="e">
        <f>IF(ISBLANK(D35),0,VLOOKUP(D35,LUTs!$A$6:$B$8,2))</f>
        <v>#N/A</v>
      </c>
      <c r="J35" s="35" t="e">
        <f>IF(ISBLANK(E35),0,VLOOKUP(E35,LUTs!$A$6:$B$8,2))</f>
        <v>#N/A</v>
      </c>
    </row>
    <row r="36" spans="1:10" ht="15.75" customHeight="1">
      <c r="A36" s="34" t="str">
        <f>IF(ISBLANK(Responses!A36), "", Responses!A36)</f>
        <v/>
      </c>
      <c r="B36" s="34" t="str">
        <f>IF(ISBLANK(Responses!B36), "", Responses!B36)</f>
        <v/>
      </c>
      <c r="C36" s="34" t="str">
        <f>IF(ISBLANK(Responses!AX36), "", Responses!AX36)</f>
        <v/>
      </c>
      <c r="D36" s="34" t="str">
        <f>IF(ISBLANK(Responses!AY36), "", Responses!AY36)</f>
        <v/>
      </c>
      <c r="E36" s="34" t="str">
        <f>IF(ISBLANK(Responses!AZ36), "", Responses!AZ36)</f>
        <v/>
      </c>
      <c r="F36" s="43" t="e">
        <f t="shared" si="0"/>
        <v>#N/A</v>
      </c>
      <c r="G36" s="35" t="e">
        <f t="shared" si="1"/>
        <v>#N/A</v>
      </c>
      <c r="H36" s="35" t="e">
        <f>IF(ISBLANK(C36),0,VLOOKUP(C36,LUTs!$A$6:$B$8,2))</f>
        <v>#N/A</v>
      </c>
      <c r="I36" s="35" t="e">
        <f>IF(ISBLANK(D36),0,VLOOKUP(D36,LUTs!$A$6:$B$8,2))</f>
        <v>#N/A</v>
      </c>
      <c r="J36" s="35" t="e">
        <f>IF(ISBLANK(E36),0,VLOOKUP(E36,LUTs!$A$6:$B$8,2))</f>
        <v>#N/A</v>
      </c>
    </row>
    <row r="37" spans="1:10" ht="15.75" customHeight="1">
      <c r="A37" s="34" t="str">
        <f>IF(ISBLANK(Responses!A37), "", Responses!A37)</f>
        <v/>
      </c>
      <c r="B37" s="34" t="str">
        <f>IF(ISBLANK(Responses!B37), "", Responses!B37)</f>
        <v/>
      </c>
      <c r="C37" s="34" t="str">
        <f>IF(ISBLANK(Responses!AX37), "", Responses!AX37)</f>
        <v/>
      </c>
      <c r="D37" s="34" t="str">
        <f>IF(ISBLANK(Responses!AY37), "", Responses!AY37)</f>
        <v/>
      </c>
      <c r="E37" s="34" t="str">
        <f>IF(ISBLANK(Responses!AZ37), "", Responses!AZ37)</f>
        <v/>
      </c>
      <c r="F37" s="43" t="e">
        <f t="shared" si="0"/>
        <v>#N/A</v>
      </c>
      <c r="G37" s="35" t="e">
        <f t="shared" si="1"/>
        <v>#N/A</v>
      </c>
      <c r="H37" s="35" t="e">
        <f>IF(ISBLANK(C37),0,VLOOKUP(C37,LUTs!$A$6:$B$8,2))</f>
        <v>#N/A</v>
      </c>
      <c r="I37" s="35" t="e">
        <f>IF(ISBLANK(D37),0,VLOOKUP(D37,LUTs!$A$6:$B$8,2))</f>
        <v>#N/A</v>
      </c>
      <c r="J37" s="35" t="e">
        <f>IF(ISBLANK(E37),0,VLOOKUP(E37,LUTs!$A$6:$B$8,2))</f>
        <v>#N/A</v>
      </c>
    </row>
    <row r="38" spans="1:10" ht="15.75" customHeight="1">
      <c r="A38" s="34" t="str">
        <f>IF(ISBLANK(Responses!A38), "", Responses!A38)</f>
        <v/>
      </c>
      <c r="B38" s="34" t="str">
        <f>IF(ISBLANK(Responses!B38), "", Responses!B38)</f>
        <v/>
      </c>
      <c r="C38" s="34" t="str">
        <f>IF(ISBLANK(Responses!AX38), "", Responses!AX38)</f>
        <v/>
      </c>
      <c r="D38" s="34" t="str">
        <f>IF(ISBLANK(Responses!AY38), "", Responses!AY38)</f>
        <v/>
      </c>
      <c r="E38" s="34" t="str">
        <f>IF(ISBLANK(Responses!AZ38), "", Responses!AZ38)</f>
        <v/>
      </c>
      <c r="F38" s="43" t="e">
        <f t="shared" si="0"/>
        <v>#N/A</v>
      </c>
      <c r="G38" s="35" t="e">
        <f t="shared" si="1"/>
        <v>#N/A</v>
      </c>
      <c r="H38" s="35" t="e">
        <f>IF(ISBLANK(C38),0,VLOOKUP(C38,LUTs!$A$6:$B$8,2))</f>
        <v>#N/A</v>
      </c>
      <c r="I38" s="35" t="e">
        <f>IF(ISBLANK(D38),0,VLOOKUP(D38,LUTs!$A$6:$B$8,2))</f>
        <v>#N/A</v>
      </c>
      <c r="J38" s="35" t="e">
        <f>IF(ISBLANK(E38),0,VLOOKUP(E38,LUTs!$A$6:$B$8,2))</f>
        <v>#N/A</v>
      </c>
    </row>
    <row r="39" spans="1:10" ht="15.75" customHeight="1">
      <c r="A39" s="34" t="str">
        <f>IF(ISBLANK(Responses!A39), "", Responses!A39)</f>
        <v/>
      </c>
      <c r="B39" s="34" t="str">
        <f>IF(ISBLANK(Responses!B39), "", Responses!B39)</f>
        <v/>
      </c>
      <c r="C39" s="34" t="str">
        <f>IF(ISBLANK(Responses!AX39), "", Responses!AX39)</f>
        <v/>
      </c>
      <c r="D39" s="34" t="str">
        <f>IF(ISBLANK(Responses!AY39), "", Responses!AY39)</f>
        <v/>
      </c>
      <c r="E39" s="34" t="str">
        <f>IF(ISBLANK(Responses!AZ39), "", Responses!AZ39)</f>
        <v/>
      </c>
      <c r="F39" s="43" t="e">
        <f t="shared" si="0"/>
        <v>#N/A</v>
      </c>
      <c r="G39" s="35" t="e">
        <f t="shared" si="1"/>
        <v>#N/A</v>
      </c>
      <c r="H39" s="35" t="e">
        <f>IF(ISBLANK(C39),0,VLOOKUP(C39,LUTs!$A$6:$B$8,2))</f>
        <v>#N/A</v>
      </c>
      <c r="I39" s="35" t="e">
        <f>IF(ISBLANK(D39),0,VLOOKUP(D39,LUTs!$A$6:$B$8,2))</f>
        <v>#N/A</v>
      </c>
      <c r="J39" s="35" t="e">
        <f>IF(ISBLANK(E39),0,VLOOKUP(E39,LUTs!$A$6:$B$8,2))</f>
        <v>#N/A</v>
      </c>
    </row>
    <row r="40" spans="1:10" ht="15.75" customHeight="1">
      <c r="A40" s="34" t="str">
        <f>IF(ISBLANK(Responses!A40), "", Responses!A40)</f>
        <v/>
      </c>
      <c r="B40" s="34" t="str">
        <f>IF(ISBLANK(Responses!B40), "", Responses!B40)</f>
        <v/>
      </c>
      <c r="C40" s="34" t="str">
        <f>IF(ISBLANK(Responses!AX40), "", Responses!AX40)</f>
        <v/>
      </c>
      <c r="D40" s="34" t="str">
        <f>IF(ISBLANK(Responses!AY40), "", Responses!AY40)</f>
        <v/>
      </c>
      <c r="E40" s="34" t="str">
        <f>IF(ISBLANK(Responses!AZ40), "", Responses!AZ40)</f>
        <v/>
      </c>
      <c r="F40" s="43" t="e">
        <f t="shared" si="0"/>
        <v>#N/A</v>
      </c>
      <c r="G40" s="35" t="e">
        <f t="shared" si="1"/>
        <v>#N/A</v>
      </c>
      <c r="H40" s="35" t="e">
        <f>IF(ISBLANK(C40),0,VLOOKUP(C40,LUTs!$A$6:$B$8,2))</f>
        <v>#N/A</v>
      </c>
      <c r="I40" s="35" t="e">
        <f>IF(ISBLANK(D40),0,VLOOKUP(D40,LUTs!$A$6:$B$8,2))</f>
        <v>#N/A</v>
      </c>
      <c r="J40" s="35" t="e">
        <f>IF(ISBLANK(E40),0,VLOOKUP(E40,LUTs!$A$6:$B$8,2))</f>
        <v>#N/A</v>
      </c>
    </row>
    <row r="41" spans="1:10" ht="15.75" customHeight="1">
      <c r="A41" s="34" t="str">
        <f>IF(ISBLANK(Responses!A41), "", Responses!A41)</f>
        <v/>
      </c>
      <c r="B41" s="34" t="str">
        <f>IF(ISBLANK(Responses!B41), "", Responses!B41)</f>
        <v/>
      </c>
      <c r="C41" s="34" t="str">
        <f>IF(ISBLANK(Responses!AX41), "", Responses!AX41)</f>
        <v/>
      </c>
      <c r="D41" s="34" t="str">
        <f>IF(ISBLANK(Responses!AY41), "", Responses!AY41)</f>
        <v/>
      </c>
      <c r="E41" s="34" t="str">
        <f>IF(ISBLANK(Responses!AZ41), "", Responses!AZ41)</f>
        <v/>
      </c>
      <c r="F41" s="43" t="e">
        <f t="shared" si="0"/>
        <v>#N/A</v>
      </c>
      <c r="G41" s="35" t="e">
        <f t="shared" si="1"/>
        <v>#N/A</v>
      </c>
      <c r="H41" s="35" t="e">
        <f>IF(ISBLANK(C41),0,VLOOKUP(C41,LUTs!$A$6:$B$8,2))</f>
        <v>#N/A</v>
      </c>
      <c r="I41" s="35" t="e">
        <f>IF(ISBLANK(D41),0,VLOOKUP(D41,LUTs!$A$6:$B$8,2))</f>
        <v>#N/A</v>
      </c>
      <c r="J41" s="35" t="e">
        <f>IF(ISBLANK(E41),0,VLOOKUP(E41,LUTs!$A$6:$B$8,2))</f>
        <v>#N/A</v>
      </c>
    </row>
    <row r="42" spans="1:10" ht="15.75" customHeight="1">
      <c r="A42" s="34" t="str">
        <f>IF(ISBLANK(Responses!A42), "", Responses!A42)</f>
        <v/>
      </c>
      <c r="B42" s="34" t="str">
        <f>IF(ISBLANK(Responses!B42), "", Responses!B42)</f>
        <v/>
      </c>
      <c r="C42" s="34" t="str">
        <f>IF(ISBLANK(Responses!AX42), "", Responses!AX42)</f>
        <v/>
      </c>
      <c r="D42" s="34" t="str">
        <f>IF(ISBLANK(Responses!AY42), "", Responses!AY42)</f>
        <v/>
      </c>
      <c r="E42" s="34" t="str">
        <f>IF(ISBLANK(Responses!AZ42), "", Responses!AZ42)</f>
        <v/>
      </c>
      <c r="F42" s="43" t="e">
        <f t="shared" si="0"/>
        <v>#N/A</v>
      </c>
      <c r="G42" s="35" t="e">
        <f t="shared" si="1"/>
        <v>#N/A</v>
      </c>
      <c r="H42" s="35" t="e">
        <f>IF(ISBLANK(C42),0,VLOOKUP(C42,LUTs!$A$6:$B$8,2))</f>
        <v>#N/A</v>
      </c>
      <c r="I42" s="35" t="e">
        <f>IF(ISBLANK(D42),0,VLOOKUP(D42,LUTs!$A$6:$B$8,2))</f>
        <v>#N/A</v>
      </c>
      <c r="J42" s="35" t="e">
        <f>IF(ISBLANK(E42),0,VLOOKUP(E42,LUTs!$A$6:$B$8,2))</f>
        <v>#N/A</v>
      </c>
    </row>
    <row r="43" spans="1:10" ht="15.75" customHeight="1">
      <c r="A43" s="34" t="str">
        <f>IF(ISBLANK(Responses!A43), "", Responses!A43)</f>
        <v/>
      </c>
      <c r="B43" s="34" t="str">
        <f>IF(ISBLANK(Responses!B43), "", Responses!B43)</f>
        <v/>
      </c>
      <c r="C43" s="34" t="str">
        <f>IF(ISBLANK(Responses!AX43), "", Responses!AX43)</f>
        <v/>
      </c>
      <c r="D43" s="34" t="str">
        <f>IF(ISBLANK(Responses!AY43), "", Responses!AY43)</f>
        <v/>
      </c>
      <c r="E43" s="34" t="str">
        <f>IF(ISBLANK(Responses!AZ43), "", Responses!AZ43)</f>
        <v/>
      </c>
      <c r="F43" s="43" t="e">
        <f t="shared" si="0"/>
        <v>#N/A</v>
      </c>
      <c r="G43" s="35" t="e">
        <f t="shared" si="1"/>
        <v>#N/A</v>
      </c>
      <c r="H43" s="35" t="e">
        <f>IF(ISBLANK(C43),0,VLOOKUP(C43,LUTs!$A$6:$B$8,2))</f>
        <v>#N/A</v>
      </c>
      <c r="I43" s="35" t="e">
        <f>IF(ISBLANK(D43),0,VLOOKUP(D43,LUTs!$A$6:$B$8,2))</f>
        <v>#N/A</v>
      </c>
      <c r="J43" s="35" t="e">
        <f>IF(ISBLANK(E43),0,VLOOKUP(E43,LUTs!$A$6:$B$8,2))</f>
        <v>#N/A</v>
      </c>
    </row>
    <row r="44" spans="1:10" ht="15.75" customHeight="1">
      <c r="A44" s="34" t="str">
        <f>IF(ISBLANK(Responses!A44), "", Responses!A44)</f>
        <v/>
      </c>
      <c r="B44" s="34" t="str">
        <f>IF(ISBLANK(Responses!B44), "", Responses!B44)</f>
        <v/>
      </c>
      <c r="C44" s="34" t="str">
        <f>IF(ISBLANK(Responses!AX44), "", Responses!AX44)</f>
        <v/>
      </c>
      <c r="D44" s="34" t="str">
        <f>IF(ISBLANK(Responses!AY44), "", Responses!AY44)</f>
        <v/>
      </c>
      <c r="E44" s="34" t="str">
        <f>IF(ISBLANK(Responses!AZ44), "", Responses!AZ44)</f>
        <v/>
      </c>
      <c r="F44" s="43" t="e">
        <f t="shared" si="0"/>
        <v>#N/A</v>
      </c>
      <c r="G44" s="35" t="e">
        <f t="shared" si="1"/>
        <v>#N/A</v>
      </c>
      <c r="H44" s="35" t="e">
        <f>IF(ISBLANK(C44),0,VLOOKUP(C44,LUTs!$A$6:$B$8,2))</f>
        <v>#N/A</v>
      </c>
      <c r="I44" s="35" t="e">
        <f>IF(ISBLANK(D44),0,VLOOKUP(D44,LUTs!$A$6:$B$8,2))</f>
        <v>#N/A</v>
      </c>
      <c r="J44" s="35" t="e">
        <f>IF(ISBLANK(E44),0,VLOOKUP(E44,LUTs!$A$6:$B$8,2))</f>
        <v>#N/A</v>
      </c>
    </row>
    <row r="45" spans="1:10" ht="15.75" customHeight="1">
      <c r="A45" s="34" t="str">
        <f>IF(ISBLANK(Responses!A45), "", Responses!A45)</f>
        <v/>
      </c>
      <c r="B45" s="34" t="str">
        <f>IF(ISBLANK(Responses!B45), "", Responses!B45)</f>
        <v/>
      </c>
      <c r="C45" s="34" t="str">
        <f>IF(ISBLANK(Responses!AX45), "", Responses!AX45)</f>
        <v/>
      </c>
      <c r="D45" s="34" t="str">
        <f>IF(ISBLANK(Responses!AY45), "", Responses!AY45)</f>
        <v/>
      </c>
      <c r="E45" s="34" t="str">
        <f>IF(ISBLANK(Responses!AZ45), "", Responses!AZ45)</f>
        <v/>
      </c>
      <c r="F45" s="43" t="e">
        <f t="shared" si="0"/>
        <v>#N/A</v>
      </c>
      <c r="G45" s="35" t="e">
        <f t="shared" si="1"/>
        <v>#N/A</v>
      </c>
      <c r="H45" s="35" t="e">
        <f>IF(ISBLANK(C45),0,VLOOKUP(C45,LUTs!$A$6:$B$8,2))</f>
        <v>#N/A</v>
      </c>
      <c r="I45" s="35" t="e">
        <f>IF(ISBLANK(D45),0,VLOOKUP(D45,LUTs!$A$6:$B$8,2))</f>
        <v>#N/A</v>
      </c>
      <c r="J45" s="35" t="e">
        <f>IF(ISBLANK(E45),0,VLOOKUP(E45,LUTs!$A$6:$B$8,2))</f>
        <v>#N/A</v>
      </c>
    </row>
    <row r="46" spans="1:10" ht="15.75" customHeight="1">
      <c r="A46" s="34" t="str">
        <f>IF(ISBLANK(Responses!A46), "", Responses!A46)</f>
        <v/>
      </c>
      <c r="B46" s="34" t="str">
        <f>IF(ISBLANK(Responses!B46), "", Responses!B46)</f>
        <v/>
      </c>
      <c r="C46" s="34" t="str">
        <f>IF(ISBLANK(Responses!AX46), "", Responses!AX46)</f>
        <v/>
      </c>
      <c r="D46" s="34" t="str">
        <f>IF(ISBLANK(Responses!AY46), "", Responses!AY46)</f>
        <v/>
      </c>
      <c r="E46" s="34" t="str">
        <f>IF(ISBLANK(Responses!AZ46), "", Responses!AZ46)</f>
        <v/>
      </c>
      <c r="F46" s="43" t="e">
        <f t="shared" si="0"/>
        <v>#N/A</v>
      </c>
      <c r="G46" s="35" t="e">
        <f t="shared" si="1"/>
        <v>#N/A</v>
      </c>
      <c r="H46" s="35" t="e">
        <f>IF(ISBLANK(C46),0,VLOOKUP(C46,LUTs!$A$6:$B$8,2))</f>
        <v>#N/A</v>
      </c>
      <c r="I46" s="35" t="e">
        <f>IF(ISBLANK(D46),0,VLOOKUP(D46,LUTs!$A$6:$B$8,2))</f>
        <v>#N/A</v>
      </c>
      <c r="J46" s="35" t="e">
        <f>IF(ISBLANK(E46),0,VLOOKUP(E46,LUTs!$A$6:$B$8,2))</f>
        <v>#N/A</v>
      </c>
    </row>
    <row r="47" spans="1:10" ht="15.75" customHeight="1">
      <c r="A47" s="34" t="str">
        <f>IF(ISBLANK(Responses!A47), "", Responses!A47)</f>
        <v/>
      </c>
      <c r="B47" s="34" t="str">
        <f>IF(ISBLANK(Responses!B47), "", Responses!B47)</f>
        <v/>
      </c>
      <c r="C47" s="34" t="str">
        <f>IF(ISBLANK(Responses!AX47), "", Responses!AX47)</f>
        <v/>
      </c>
      <c r="D47" s="34" t="str">
        <f>IF(ISBLANK(Responses!AY47), "", Responses!AY47)</f>
        <v/>
      </c>
      <c r="E47" s="34" t="str">
        <f>IF(ISBLANK(Responses!AZ47), "", Responses!AZ47)</f>
        <v/>
      </c>
      <c r="F47" s="43" t="e">
        <f t="shared" si="0"/>
        <v>#N/A</v>
      </c>
      <c r="G47" s="35" t="e">
        <f t="shared" si="1"/>
        <v>#N/A</v>
      </c>
      <c r="H47" s="35" t="e">
        <f>IF(ISBLANK(C47),0,VLOOKUP(C47,LUTs!$A$6:$B$8,2))</f>
        <v>#N/A</v>
      </c>
      <c r="I47" s="35" t="e">
        <f>IF(ISBLANK(D47),0,VLOOKUP(D47,LUTs!$A$6:$B$8,2))</f>
        <v>#N/A</v>
      </c>
      <c r="J47" s="35" t="e">
        <f>IF(ISBLANK(E47),0,VLOOKUP(E47,LUTs!$A$6:$B$8,2))</f>
        <v>#N/A</v>
      </c>
    </row>
    <row r="48" spans="1:10" ht="15.75" customHeight="1">
      <c r="A48" s="34" t="str">
        <f>IF(ISBLANK(Responses!A48), "", Responses!A48)</f>
        <v/>
      </c>
      <c r="B48" s="34" t="str">
        <f>IF(ISBLANK(Responses!B48), "", Responses!B48)</f>
        <v/>
      </c>
      <c r="C48" s="34" t="str">
        <f>IF(ISBLANK(Responses!AX48), "", Responses!AX48)</f>
        <v/>
      </c>
      <c r="D48" s="34" t="str">
        <f>IF(ISBLANK(Responses!AY48), "", Responses!AY48)</f>
        <v/>
      </c>
      <c r="E48" s="34" t="str">
        <f>IF(ISBLANK(Responses!AZ48), "", Responses!AZ48)</f>
        <v/>
      </c>
      <c r="F48" s="43" t="e">
        <f t="shared" si="0"/>
        <v>#N/A</v>
      </c>
      <c r="G48" s="35" t="e">
        <f t="shared" si="1"/>
        <v>#N/A</v>
      </c>
      <c r="H48" s="35" t="e">
        <f>IF(ISBLANK(C48),0,VLOOKUP(C48,LUTs!$A$6:$B$8,2))</f>
        <v>#N/A</v>
      </c>
      <c r="I48" s="35" t="e">
        <f>IF(ISBLANK(D48),0,VLOOKUP(D48,LUTs!$A$6:$B$8,2))</f>
        <v>#N/A</v>
      </c>
      <c r="J48" s="35" t="e">
        <f>IF(ISBLANK(E48),0,VLOOKUP(E48,LUTs!$A$6:$B$8,2))</f>
        <v>#N/A</v>
      </c>
    </row>
    <row r="49" spans="1:10" ht="15.75" customHeight="1">
      <c r="A49" s="34" t="str">
        <f>IF(ISBLANK(Responses!A49), "", Responses!A49)</f>
        <v/>
      </c>
      <c r="B49" s="34" t="str">
        <f>IF(ISBLANK(Responses!B49), "", Responses!B49)</f>
        <v/>
      </c>
      <c r="C49" s="34" t="str">
        <f>IF(ISBLANK(Responses!AX49), "", Responses!AX49)</f>
        <v/>
      </c>
      <c r="D49" s="34" t="str">
        <f>IF(ISBLANK(Responses!AY49), "", Responses!AY49)</f>
        <v/>
      </c>
      <c r="E49" s="34" t="str">
        <f>IF(ISBLANK(Responses!AZ49), "", Responses!AZ49)</f>
        <v/>
      </c>
      <c r="F49" s="43" t="e">
        <f t="shared" si="0"/>
        <v>#N/A</v>
      </c>
      <c r="G49" s="35" t="e">
        <f t="shared" si="1"/>
        <v>#N/A</v>
      </c>
      <c r="H49" s="35" t="e">
        <f>IF(ISBLANK(C49),0,VLOOKUP(C49,LUTs!$A$6:$B$8,2))</f>
        <v>#N/A</v>
      </c>
      <c r="I49" s="35" t="e">
        <f>IF(ISBLANK(D49),0,VLOOKUP(D49,LUTs!$A$6:$B$8,2))</f>
        <v>#N/A</v>
      </c>
      <c r="J49" s="35" t="e">
        <f>IF(ISBLANK(E49),0,VLOOKUP(E49,LUTs!$A$6:$B$8,2))</f>
        <v>#N/A</v>
      </c>
    </row>
    <row r="50" spans="1:10" ht="15.75" customHeight="1">
      <c r="A50" s="34" t="str">
        <f>IF(ISBLANK(Responses!A50), "", Responses!A50)</f>
        <v/>
      </c>
      <c r="B50" s="34" t="str">
        <f>IF(ISBLANK(Responses!B50), "", Responses!B50)</f>
        <v/>
      </c>
      <c r="C50" s="34" t="str">
        <f>IF(ISBLANK(Responses!AX50), "", Responses!AX50)</f>
        <v/>
      </c>
      <c r="D50" s="34" t="str">
        <f>IF(ISBLANK(Responses!AY50), "", Responses!AY50)</f>
        <v/>
      </c>
      <c r="E50" s="34" t="str">
        <f>IF(ISBLANK(Responses!AZ50), "", Responses!AZ50)</f>
        <v/>
      </c>
      <c r="F50" s="43" t="e">
        <f t="shared" si="0"/>
        <v>#N/A</v>
      </c>
      <c r="G50" s="35" t="e">
        <f t="shared" si="1"/>
        <v>#N/A</v>
      </c>
      <c r="H50" s="35" t="e">
        <f>IF(ISBLANK(C50),0,VLOOKUP(C50,LUTs!$A$6:$B$8,2))</f>
        <v>#N/A</v>
      </c>
      <c r="I50" s="35" t="e">
        <f>IF(ISBLANK(D50),0,VLOOKUP(D50,LUTs!$A$6:$B$8,2))</f>
        <v>#N/A</v>
      </c>
      <c r="J50" s="35" t="e">
        <f>IF(ISBLANK(E50),0,VLOOKUP(E50,LUTs!$A$6:$B$8,2))</f>
        <v>#N/A</v>
      </c>
    </row>
    <row r="51" spans="1:10" ht="15.75" customHeight="1">
      <c r="A51" s="34" t="str">
        <f>IF(ISBLANK(Responses!A51), "", Responses!A51)</f>
        <v/>
      </c>
      <c r="B51" s="34" t="str">
        <f>IF(ISBLANK(Responses!B51), "", Responses!B51)</f>
        <v/>
      </c>
      <c r="C51" s="34" t="str">
        <f>IF(ISBLANK(Responses!AX51), "", Responses!AX51)</f>
        <v/>
      </c>
      <c r="D51" s="34" t="str">
        <f>IF(ISBLANK(Responses!AY51), "", Responses!AY51)</f>
        <v/>
      </c>
      <c r="E51" s="34" t="str">
        <f>IF(ISBLANK(Responses!AZ51), "", Responses!AZ51)</f>
        <v/>
      </c>
      <c r="F51" s="43" t="e">
        <f t="shared" si="0"/>
        <v>#N/A</v>
      </c>
      <c r="G51" s="35" t="e">
        <f t="shared" si="1"/>
        <v>#N/A</v>
      </c>
      <c r="H51" s="35" t="e">
        <f>IF(ISBLANK(C51),0,VLOOKUP(C51,LUTs!$A$6:$B$8,2))</f>
        <v>#N/A</v>
      </c>
      <c r="I51" s="35" t="e">
        <f>IF(ISBLANK(D51),0,VLOOKUP(D51,LUTs!$A$6:$B$8,2))</f>
        <v>#N/A</v>
      </c>
      <c r="J51" s="35" t="e">
        <f>IF(ISBLANK(E51),0,VLOOKUP(E51,LUTs!$A$6:$B$8,2))</f>
        <v>#N/A</v>
      </c>
    </row>
    <row r="52" spans="1:10" ht="15.75" customHeight="1">
      <c r="A52" s="34" t="str">
        <f>IF(ISBLANK(Responses!A52), "", Responses!A52)</f>
        <v/>
      </c>
      <c r="B52" s="34" t="str">
        <f>IF(ISBLANK(Responses!B52), "", Responses!B52)</f>
        <v/>
      </c>
      <c r="C52" s="34" t="str">
        <f>IF(ISBLANK(Responses!AX52), "", Responses!AX52)</f>
        <v/>
      </c>
      <c r="D52" s="34" t="str">
        <f>IF(ISBLANK(Responses!AY52), "", Responses!AY52)</f>
        <v/>
      </c>
      <c r="E52" s="34" t="str">
        <f>IF(ISBLANK(Responses!AZ52), "", Responses!AZ52)</f>
        <v/>
      </c>
      <c r="F52" s="43" t="e">
        <f t="shared" si="0"/>
        <v>#N/A</v>
      </c>
      <c r="G52" s="35" t="e">
        <f t="shared" si="1"/>
        <v>#N/A</v>
      </c>
      <c r="H52" s="35" t="e">
        <f>IF(ISBLANK(C52),0,VLOOKUP(C52,LUTs!$A$6:$B$8,2))</f>
        <v>#N/A</v>
      </c>
      <c r="I52" s="35" t="e">
        <f>IF(ISBLANK(D52),0,VLOOKUP(D52,LUTs!$A$6:$B$8,2))</f>
        <v>#N/A</v>
      </c>
      <c r="J52" s="35" t="e">
        <f>IF(ISBLANK(E52),0,VLOOKUP(E52,LUTs!$A$6:$B$8,2))</f>
        <v>#N/A</v>
      </c>
    </row>
    <row r="53" spans="1:10" ht="15.75" customHeight="1">
      <c r="A53" s="34" t="str">
        <f>IF(ISBLANK(Responses!A53), "", Responses!A53)</f>
        <v/>
      </c>
      <c r="B53" s="34" t="str">
        <f>IF(ISBLANK(Responses!B53), "", Responses!B53)</f>
        <v/>
      </c>
      <c r="C53" s="34" t="str">
        <f>IF(ISBLANK(Responses!AX53), "", Responses!AX53)</f>
        <v/>
      </c>
      <c r="D53" s="34" t="str">
        <f>IF(ISBLANK(Responses!AY53), "", Responses!AY53)</f>
        <v/>
      </c>
      <c r="E53" s="34" t="str">
        <f>IF(ISBLANK(Responses!AZ53), "", Responses!AZ53)</f>
        <v/>
      </c>
      <c r="F53" s="43" t="e">
        <f t="shared" si="0"/>
        <v>#N/A</v>
      </c>
      <c r="G53" s="35" t="e">
        <f t="shared" si="1"/>
        <v>#N/A</v>
      </c>
      <c r="H53" s="35" t="e">
        <f>IF(ISBLANK(C53),0,VLOOKUP(C53,LUTs!$A$6:$B$8,2))</f>
        <v>#N/A</v>
      </c>
      <c r="I53" s="35" t="e">
        <f>IF(ISBLANK(D53),0,VLOOKUP(D53,LUTs!$A$6:$B$8,2))</f>
        <v>#N/A</v>
      </c>
      <c r="J53" s="35" t="e">
        <f>IF(ISBLANK(E53),0,VLOOKUP(E53,LUTs!$A$6:$B$8,2))</f>
        <v>#N/A</v>
      </c>
    </row>
    <row r="54" spans="1:10" ht="15.75" customHeight="1">
      <c r="A54" s="34" t="str">
        <f>IF(ISBLANK(Responses!A54), "", Responses!A54)</f>
        <v/>
      </c>
      <c r="B54" s="34" t="str">
        <f>IF(ISBLANK(Responses!B54), "", Responses!B54)</f>
        <v/>
      </c>
      <c r="C54" s="34" t="str">
        <f>IF(ISBLANK(Responses!AX54), "", Responses!AX54)</f>
        <v/>
      </c>
      <c r="D54" s="34" t="str">
        <f>IF(ISBLANK(Responses!AY54), "", Responses!AY54)</f>
        <v/>
      </c>
      <c r="E54" s="34" t="str">
        <f>IF(ISBLANK(Responses!AZ54), "", Responses!AZ54)</f>
        <v/>
      </c>
      <c r="F54" s="43" t="e">
        <f t="shared" si="0"/>
        <v>#N/A</v>
      </c>
      <c r="G54" s="35" t="e">
        <f t="shared" si="1"/>
        <v>#N/A</v>
      </c>
      <c r="H54" s="35" t="e">
        <f>IF(ISBLANK(C54),0,VLOOKUP(C54,LUTs!$A$6:$B$8,2))</f>
        <v>#N/A</v>
      </c>
      <c r="I54" s="35" t="e">
        <f>IF(ISBLANK(D54),0,VLOOKUP(D54,LUTs!$A$6:$B$8,2))</f>
        <v>#N/A</v>
      </c>
      <c r="J54" s="35" t="e">
        <f>IF(ISBLANK(E54),0,VLOOKUP(E54,LUTs!$A$6:$B$8,2))</f>
        <v>#N/A</v>
      </c>
    </row>
    <row r="55" spans="1:10" ht="15.75" customHeight="1">
      <c r="A55" s="34" t="str">
        <f>IF(ISBLANK(Responses!A55), "", Responses!A55)</f>
        <v/>
      </c>
      <c r="B55" s="34" t="str">
        <f>IF(ISBLANK(Responses!B55), "", Responses!B55)</f>
        <v/>
      </c>
      <c r="C55" s="34" t="str">
        <f>IF(ISBLANK(Responses!AX55), "", Responses!AX55)</f>
        <v/>
      </c>
      <c r="D55" s="34" t="str">
        <f>IF(ISBLANK(Responses!AY55), "", Responses!AY55)</f>
        <v/>
      </c>
      <c r="E55" s="34" t="str">
        <f>IF(ISBLANK(Responses!AZ55), "", Responses!AZ55)</f>
        <v/>
      </c>
      <c r="F55" s="43" t="e">
        <f t="shared" si="0"/>
        <v>#N/A</v>
      </c>
      <c r="G55" s="35" t="e">
        <f t="shared" si="1"/>
        <v>#N/A</v>
      </c>
      <c r="H55" s="35" t="e">
        <f>IF(ISBLANK(C55),0,VLOOKUP(C55,LUTs!$A$6:$B$8,2))</f>
        <v>#N/A</v>
      </c>
      <c r="I55" s="35" t="e">
        <f>IF(ISBLANK(D55),0,VLOOKUP(D55,LUTs!$A$6:$B$8,2))</f>
        <v>#N/A</v>
      </c>
      <c r="J55" s="35" t="e">
        <f>IF(ISBLANK(E55),0,VLOOKUP(E55,LUTs!$A$6:$B$8,2))</f>
        <v>#N/A</v>
      </c>
    </row>
    <row r="56" spans="1:10" ht="15.75" customHeight="1">
      <c r="A56" s="34" t="str">
        <f>IF(ISBLANK(Responses!A56), "", Responses!A56)</f>
        <v/>
      </c>
      <c r="B56" s="34" t="str">
        <f>IF(ISBLANK(Responses!B56), "", Responses!B56)</f>
        <v/>
      </c>
      <c r="C56" s="34" t="str">
        <f>IF(ISBLANK(Responses!AX56), "", Responses!AX56)</f>
        <v/>
      </c>
      <c r="D56" s="34" t="str">
        <f>IF(ISBLANK(Responses!AY56), "", Responses!AY56)</f>
        <v/>
      </c>
      <c r="E56" s="34" t="str">
        <f>IF(ISBLANK(Responses!AZ56), "", Responses!AZ56)</f>
        <v/>
      </c>
      <c r="F56" s="43" t="e">
        <f t="shared" si="0"/>
        <v>#N/A</v>
      </c>
      <c r="G56" s="35" t="e">
        <f t="shared" si="1"/>
        <v>#N/A</v>
      </c>
      <c r="H56" s="35" t="e">
        <f>IF(ISBLANK(C56),0,VLOOKUP(C56,LUTs!$A$6:$B$8,2))</f>
        <v>#N/A</v>
      </c>
      <c r="I56" s="35" t="e">
        <f>IF(ISBLANK(D56),0,VLOOKUP(D56,LUTs!$A$6:$B$8,2))</f>
        <v>#N/A</v>
      </c>
      <c r="J56" s="35" t="e">
        <f>IF(ISBLANK(E56),0,VLOOKUP(E56,LUTs!$A$6:$B$8,2))</f>
        <v>#N/A</v>
      </c>
    </row>
    <row r="57" spans="1:10" ht="15.75" customHeight="1">
      <c r="A57" s="34" t="str">
        <f>IF(ISBLANK(Responses!A57), "", Responses!A57)</f>
        <v/>
      </c>
      <c r="B57" s="34" t="str">
        <f>IF(ISBLANK(Responses!B57), "", Responses!B57)</f>
        <v/>
      </c>
      <c r="C57" s="34" t="str">
        <f>IF(ISBLANK(Responses!AX57), "", Responses!AX57)</f>
        <v/>
      </c>
      <c r="D57" s="34" t="str">
        <f>IF(ISBLANK(Responses!AY57), "", Responses!AY57)</f>
        <v/>
      </c>
      <c r="E57" s="34" t="str">
        <f>IF(ISBLANK(Responses!AZ57), "", Responses!AZ57)</f>
        <v/>
      </c>
      <c r="F57" s="43" t="e">
        <f t="shared" si="0"/>
        <v>#N/A</v>
      </c>
      <c r="G57" s="35" t="e">
        <f t="shared" si="1"/>
        <v>#N/A</v>
      </c>
      <c r="H57" s="35" t="e">
        <f>IF(ISBLANK(C57),0,VLOOKUP(C57,LUTs!$A$6:$B$8,2))</f>
        <v>#N/A</v>
      </c>
      <c r="I57" s="35" t="e">
        <f>IF(ISBLANK(D57),0,VLOOKUP(D57,LUTs!$A$6:$B$8,2))</f>
        <v>#N/A</v>
      </c>
      <c r="J57" s="35" t="e">
        <f>IF(ISBLANK(E57),0,VLOOKUP(E57,LUTs!$A$6:$B$8,2))</f>
        <v>#N/A</v>
      </c>
    </row>
    <row r="58" spans="1:10" ht="15.75" customHeight="1">
      <c r="A58" s="34" t="str">
        <f>IF(ISBLANK(Responses!A58), "", Responses!A58)</f>
        <v/>
      </c>
      <c r="B58" s="34" t="str">
        <f>IF(ISBLANK(Responses!B58), "", Responses!B58)</f>
        <v/>
      </c>
      <c r="C58" s="34" t="str">
        <f>IF(ISBLANK(Responses!AX58), "", Responses!AX58)</f>
        <v/>
      </c>
      <c r="D58" s="34" t="str">
        <f>IF(ISBLANK(Responses!AY58), "", Responses!AY58)</f>
        <v/>
      </c>
      <c r="E58" s="34" t="str">
        <f>IF(ISBLANK(Responses!AZ58), "", Responses!AZ58)</f>
        <v/>
      </c>
      <c r="F58" s="43" t="e">
        <f t="shared" si="0"/>
        <v>#N/A</v>
      </c>
      <c r="G58" s="35" t="e">
        <f t="shared" si="1"/>
        <v>#N/A</v>
      </c>
      <c r="H58" s="35" t="e">
        <f>IF(ISBLANK(C58),0,VLOOKUP(C58,LUTs!$A$6:$B$8,2))</f>
        <v>#N/A</v>
      </c>
      <c r="I58" s="35" t="e">
        <f>IF(ISBLANK(D58),0,VLOOKUP(D58,LUTs!$A$6:$B$8,2))</f>
        <v>#N/A</v>
      </c>
      <c r="J58" s="35" t="e">
        <f>IF(ISBLANK(E58),0,VLOOKUP(E58,LUTs!$A$6:$B$8,2))</f>
        <v>#N/A</v>
      </c>
    </row>
    <row r="59" spans="1:10" ht="15.75" customHeight="1">
      <c r="A59" s="34" t="str">
        <f>IF(ISBLANK(Responses!A59), "", Responses!A59)</f>
        <v/>
      </c>
      <c r="B59" s="34" t="str">
        <f>IF(ISBLANK(Responses!B59), "", Responses!B59)</f>
        <v/>
      </c>
      <c r="C59" s="34" t="str">
        <f>IF(ISBLANK(Responses!AX59), "", Responses!AX59)</f>
        <v/>
      </c>
      <c r="D59" s="34" t="str">
        <f>IF(ISBLANK(Responses!AY59), "", Responses!AY59)</f>
        <v/>
      </c>
      <c r="E59" s="34" t="str">
        <f>IF(ISBLANK(Responses!AZ59), "", Responses!AZ59)</f>
        <v/>
      </c>
      <c r="F59" s="43" t="e">
        <f t="shared" si="0"/>
        <v>#N/A</v>
      </c>
      <c r="G59" s="35" t="e">
        <f t="shared" si="1"/>
        <v>#N/A</v>
      </c>
      <c r="H59" s="35" t="e">
        <f>IF(ISBLANK(C59),0,VLOOKUP(C59,LUTs!$A$6:$B$8,2))</f>
        <v>#N/A</v>
      </c>
      <c r="I59" s="35" t="e">
        <f>IF(ISBLANK(D59),0,VLOOKUP(D59,LUTs!$A$6:$B$8,2))</f>
        <v>#N/A</v>
      </c>
      <c r="J59" s="35" t="e">
        <f>IF(ISBLANK(E59),0,VLOOKUP(E59,LUTs!$A$6:$B$8,2))</f>
        <v>#N/A</v>
      </c>
    </row>
    <row r="60" spans="1:10" ht="15.75" customHeight="1">
      <c r="A60" s="34" t="str">
        <f>IF(ISBLANK(Responses!A60), "", Responses!A60)</f>
        <v/>
      </c>
      <c r="B60" s="34" t="str">
        <f>IF(ISBLANK(Responses!B60), "", Responses!B60)</f>
        <v/>
      </c>
      <c r="C60" s="34" t="str">
        <f>IF(ISBLANK(Responses!AX60), "", Responses!AX60)</f>
        <v/>
      </c>
      <c r="D60" s="34" t="str">
        <f>IF(ISBLANK(Responses!AY60), "", Responses!AY60)</f>
        <v/>
      </c>
      <c r="E60" s="34" t="str">
        <f>IF(ISBLANK(Responses!AZ60), "", Responses!AZ60)</f>
        <v/>
      </c>
      <c r="F60" s="43" t="e">
        <f t="shared" si="0"/>
        <v>#N/A</v>
      </c>
      <c r="G60" s="35" t="e">
        <f t="shared" si="1"/>
        <v>#N/A</v>
      </c>
      <c r="H60" s="35" t="e">
        <f>IF(ISBLANK(C60),0,VLOOKUP(C60,LUTs!$A$6:$B$8,2))</f>
        <v>#N/A</v>
      </c>
      <c r="I60" s="35" t="e">
        <f>IF(ISBLANK(D60),0,VLOOKUP(D60,LUTs!$A$6:$B$8,2))</f>
        <v>#N/A</v>
      </c>
      <c r="J60" s="35" t="e">
        <f>IF(ISBLANK(E60),0,VLOOKUP(E60,LUTs!$A$6:$B$8,2))</f>
        <v>#N/A</v>
      </c>
    </row>
    <row r="61" spans="1:10" ht="15.75" customHeight="1">
      <c r="A61" s="34" t="str">
        <f>IF(ISBLANK(Responses!A61), "", Responses!A61)</f>
        <v/>
      </c>
      <c r="B61" s="34" t="str">
        <f>IF(ISBLANK(Responses!B61), "", Responses!B61)</f>
        <v/>
      </c>
      <c r="C61" s="34" t="str">
        <f>IF(ISBLANK(Responses!AX61), "", Responses!AX61)</f>
        <v/>
      </c>
      <c r="D61" s="34" t="str">
        <f>IF(ISBLANK(Responses!AY61), "", Responses!AY61)</f>
        <v/>
      </c>
      <c r="E61" s="34" t="str">
        <f>IF(ISBLANK(Responses!AZ61), "", Responses!AZ61)</f>
        <v/>
      </c>
      <c r="F61" s="43" t="e">
        <f t="shared" si="0"/>
        <v>#N/A</v>
      </c>
      <c r="G61" s="35" t="e">
        <f t="shared" si="1"/>
        <v>#N/A</v>
      </c>
      <c r="H61" s="35" t="e">
        <f>IF(ISBLANK(C61),0,VLOOKUP(C61,LUTs!$A$6:$B$8,2))</f>
        <v>#N/A</v>
      </c>
      <c r="I61" s="35" t="e">
        <f>IF(ISBLANK(D61),0,VLOOKUP(D61,LUTs!$A$6:$B$8,2))</f>
        <v>#N/A</v>
      </c>
      <c r="J61" s="35" t="e">
        <f>IF(ISBLANK(E61),0,VLOOKUP(E61,LUTs!$A$6:$B$8,2))</f>
        <v>#N/A</v>
      </c>
    </row>
    <row r="62" spans="1:10" ht="15.75" customHeight="1">
      <c r="A62" s="34" t="str">
        <f>IF(ISBLANK(Responses!A62), "", Responses!A62)</f>
        <v/>
      </c>
      <c r="B62" s="34" t="str">
        <f>IF(ISBLANK(Responses!B62), "", Responses!B62)</f>
        <v/>
      </c>
      <c r="C62" s="34" t="str">
        <f>IF(ISBLANK(Responses!AX62), "", Responses!AX62)</f>
        <v/>
      </c>
      <c r="D62" s="34" t="str">
        <f>IF(ISBLANK(Responses!AY62), "", Responses!AY62)</f>
        <v/>
      </c>
      <c r="E62" s="34" t="str">
        <f>IF(ISBLANK(Responses!AZ62), "", Responses!AZ62)</f>
        <v/>
      </c>
      <c r="F62" s="43" t="e">
        <f t="shared" si="0"/>
        <v>#N/A</v>
      </c>
      <c r="G62" s="35" t="e">
        <f t="shared" si="1"/>
        <v>#N/A</v>
      </c>
      <c r="H62" s="35" t="e">
        <f>IF(ISBLANK(C62),0,VLOOKUP(C62,LUTs!$A$6:$B$8,2))</f>
        <v>#N/A</v>
      </c>
      <c r="I62" s="35" t="e">
        <f>IF(ISBLANK(D62),0,VLOOKUP(D62,LUTs!$A$6:$B$8,2))</f>
        <v>#N/A</v>
      </c>
      <c r="J62" s="35" t="e">
        <f>IF(ISBLANK(E62),0,VLOOKUP(E62,LUTs!$A$6:$B$8,2))</f>
        <v>#N/A</v>
      </c>
    </row>
    <row r="63" spans="1:10" ht="15.75" customHeight="1">
      <c r="A63" s="34" t="str">
        <f>IF(ISBLANK(Responses!A63), "", Responses!A63)</f>
        <v/>
      </c>
      <c r="B63" s="34" t="str">
        <f>IF(ISBLANK(Responses!B63), "", Responses!B63)</f>
        <v/>
      </c>
      <c r="C63" s="34" t="str">
        <f>IF(ISBLANK(Responses!AX63), "", Responses!AX63)</f>
        <v/>
      </c>
      <c r="D63" s="34" t="str">
        <f>IF(ISBLANK(Responses!AY63), "", Responses!AY63)</f>
        <v/>
      </c>
      <c r="E63" s="34" t="str">
        <f>IF(ISBLANK(Responses!AZ63), "", Responses!AZ63)</f>
        <v/>
      </c>
      <c r="F63" s="43" t="e">
        <f t="shared" si="0"/>
        <v>#N/A</v>
      </c>
      <c r="G63" s="35" t="e">
        <f t="shared" si="1"/>
        <v>#N/A</v>
      </c>
      <c r="H63" s="35" t="e">
        <f>IF(ISBLANK(C63),0,VLOOKUP(C63,LUTs!$A$6:$B$8,2))</f>
        <v>#N/A</v>
      </c>
      <c r="I63" s="35" t="e">
        <f>IF(ISBLANK(D63),0,VLOOKUP(D63,LUTs!$A$6:$B$8,2))</f>
        <v>#N/A</v>
      </c>
      <c r="J63" s="35" t="e">
        <f>IF(ISBLANK(E63),0,VLOOKUP(E63,LUTs!$A$6:$B$8,2))</f>
        <v>#N/A</v>
      </c>
    </row>
    <row r="64" spans="1:10" ht="15.75" customHeight="1">
      <c r="A64" s="34" t="str">
        <f>IF(ISBLANK(Responses!A64), "", Responses!A64)</f>
        <v/>
      </c>
      <c r="B64" s="34" t="str">
        <f>IF(ISBLANK(Responses!B64), "", Responses!B64)</f>
        <v/>
      </c>
      <c r="C64" s="34" t="str">
        <f>IF(ISBLANK(Responses!AX64), "", Responses!AX64)</f>
        <v/>
      </c>
      <c r="D64" s="34" t="str">
        <f>IF(ISBLANK(Responses!AY64), "", Responses!AY64)</f>
        <v/>
      </c>
      <c r="E64" s="34" t="str">
        <f>IF(ISBLANK(Responses!AZ64), "", Responses!AZ64)</f>
        <v/>
      </c>
      <c r="F64" s="43" t="e">
        <f t="shared" si="0"/>
        <v>#N/A</v>
      </c>
      <c r="G64" s="35" t="e">
        <f t="shared" si="1"/>
        <v>#N/A</v>
      </c>
      <c r="H64" s="35" t="e">
        <f>IF(ISBLANK(C64),0,VLOOKUP(C64,LUTs!$A$6:$B$8,2))</f>
        <v>#N/A</v>
      </c>
      <c r="I64" s="35" t="e">
        <f>IF(ISBLANK(D64),0,VLOOKUP(D64,LUTs!$A$6:$B$8,2))</f>
        <v>#N/A</v>
      </c>
      <c r="J64" s="35" t="e">
        <f>IF(ISBLANK(E64),0,VLOOKUP(E64,LUTs!$A$6:$B$8,2))</f>
        <v>#N/A</v>
      </c>
    </row>
    <row r="65" spans="1:10" ht="15.75" customHeight="1">
      <c r="A65" s="34" t="str">
        <f>IF(ISBLANK(Responses!A65), "", Responses!A65)</f>
        <v/>
      </c>
      <c r="B65" s="34" t="str">
        <f>IF(ISBLANK(Responses!B65), "", Responses!B65)</f>
        <v/>
      </c>
      <c r="C65" s="34" t="str">
        <f>IF(ISBLANK(Responses!AX65), "", Responses!AX65)</f>
        <v/>
      </c>
      <c r="D65" s="34" t="str">
        <f>IF(ISBLANK(Responses!AY65), "", Responses!AY65)</f>
        <v/>
      </c>
      <c r="E65" s="34" t="str">
        <f>IF(ISBLANK(Responses!AZ65), "", Responses!AZ65)</f>
        <v/>
      </c>
      <c r="F65" s="43" t="e">
        <f t="shared" si="0"/>
        <v>#N/A</v>
      </c>
      <c r="G65" s="35" t="e">
        <f t="shared" si="1"/>
        <v>#N/A</v>
      </c>
      <c r="H65" s="35" t="e">
        <f>IF(ISBLANK(C65),0,VLOOKUP(C65,LUTs!$A$6:$B$8,2))</f>
        <v>#N/A</v>
      </c>
      <c r="I65" s="35" t="e">
        <f>IF(ISBLANK(D65),0,VLOOKUP(D65,LUTs!$A$6:$B$8,2))</f>
        <v>#N/A</v>
      </c>
      <c r="J65" s="35" t="e">
        <f>IF(ISBLANK(E65),0,VLOOKUP(E65,LUTs!$A$6:$B$8,2))</f>
        <v>#N/A</v>
      </c>
    </row>
    <row r="66" spans="1:10" ht="15.75" customHeight="1">
      <c r="A66" s="34" t="str">
        <f>IF(ISBLANK(Responses!A66), "", Responses!A66)</f>
        <v/>
      </c>
      <c r="B66" s="34" t="str">
        <f>IF(ISBLANK(Responses!B66), "", Responses!B66)</f>
        <v/>
      </c>
      <c r="C66" s="34" t="str">
        <f>IF(ISBLANK(Responses!AX66), "", Responses!AX66)</f>
        <v/>
      </c>
      <c r="D66" s="34" t="str">
        <f>IF(ISBLANK(Responses!AY66), "", Responses!AY66)</f>
        <v/>
      </c>
      <c r="E66" s="34" t="str">
        <f>IF(ISBLANK(Responses!AZ66), "", Responses!AZ66)</f>
        <v/>
      </c>
      <c r="F66" s="43" t="e">
        <f t="shared" si="0"/>
        <v>#N/A</v>
      </c>
      <c r="G66" s="35" t="e">
        <f t="shared" si="1"/>
        <v>#N/A</v>
      </c>
      <c r="H66" s="35" t="e">
        <f>IF(ISBLANK(C66),0,VLOOKUP(C66,LUTs!$A$6:$B$8,2))</f>
        <v>#N/A</v>
      </c>
      <c r="I66" s="35" t="e">
        <f>IF(ISBLANK(D66),0,VLOOKUP(D66,LUTs!$A$6:$B$8,2))</f>
        <v>#N/A</v>
      </c>
      <c r="J66" s="35" t="e">
        <f>IF(ISBLANK(E66),0,VLOOKUP(E66,LUTs!$A$6:$B$8,2))</f>
        <v>#N/A</v>
      </c>
    </row>
    <row r="67" spans="1:10" ht="15.75" customHeight="1">
      <c r="A67" s="34" t="str">
        <f>IF(ISBLANK(Responses!A67), "", Responses!A67)</f>
        <v/>
      </c>
      <c r="B67" s="34" t="str">
        <f>IF(ISBLANK(Responses!B67), "", Responses!B67)</f>
        <v/>
      </c>
      <c r="C67" s="34" t="str">
        <f>IF(ISBLANK(Responses!AX67), "", Responses!AX67)</f>
        <v/>
      </c>
      <c r="D67" s="34" t="str">
        <f>IF(ISBLANK(Responses!AY67), "", Responses!AY67)</f>
        <v/>
      </c>
      <c r="E67" s="34" t="str">
        <f>IF(ISBLANK(Responses!AZ67), "", Responses!AZ67)</f>
        <v/>
      </c>
      <c r="F67" s="43" t="e">
        <f t="shared" si="0"/>
        <v>#N/A</v>
      </c>
      <c r="G67" s="35" t="e">
        <f t="shared" si="1"/>
        <v>#N/A</v>
      </c>
      <c r="H67" s="35" t="e">
        <f>IF(ISBLANK(C67),0,VLOOKUP(C67,LUTs!$A$6:$B$8,2))</f>
        <v>#N/A</v>
      </c>
      <c r="I67" s="35" t="e">
        <f>IF(ISBLANK(D67),0,VLOOKUP(D67,LUTs!$A$6:$B$8,2))</f>
        <v>#N/A</v>
      </c>
      <c r="J67" s="35" t="e">
        <f>IF(ISBLANK(E67),0,VLOOKUP(E67,LUTs!$A$6:$B$8,2))</f>
        <v>#N/A</v>
      </c>
    </row>
    <row r="68" spans="1:10" ht="15.75" customHeight="1">
      <c r="A68" s="34" t="str">
        <f>IF(ISBLANK(Responses!A68), "", Responses!A68)</f>
        <v/>
      </c>
      <c r="B68" s="34" t="str">
        <f>IF(ISBLANK(Responses!B68), "", Responses!B68)</f>
        <v/>
      </c>
      <c r="C68" s="34" t="str">
        <f>IF(ISBLANK(Responses!AX68), "", Responses!AX68)</f>
        <v/>
      </c>
      <c r="D68" s="34" t="str">
        <f>IF(ISBLANK(Responses!AY68), "", Responses!AY68)</f>
        <v/>
      </c>
      <c r="E68" s="34" t="str">
        <f>IF(ISBLANK(Responses!AZ68), "", Responses!AZ68)</f>
        <v/>
      </c>
      <c r="F68" s="43" t="e">
        <f t="shared" si="0"/>
        <v>#N/A</v>
      </c>
      <c r="G68" s="35" t="e">
        <f t="shared" si="1"/>
        <v>#N/A</v>
      </c>
      <c r="H68" s="35" t="e">
        <f>IF(ISBLANK(C68),0,VLOOKUP(C68,LUTs!$A$6:$B$8,2))</f>
        <v>#N/A</v>
      </c>
      <c r="I68" s="35" t="e">
        <f>IF(ISBLANK(D68),0,VLOOKUP(D68,LUTs!$A$6:$B$8,2))</f>
        <v>#N/A</v>
      </c>
      <c r="J68" s="35" t="e">
        <f>IF(ISBLANK(E68),0,VLOOKUP(E68,LUTs!$A$6:$B$8,2))</f>
        <v>#N/A</v>
      </c>
    </row>
    <row r="69" spans="1:10" ht="15.75" customHeight="1">
      <c r="A69" s="34" t="str">
        <f>IF(ISBLANK(Responses!A69), "", Responses!A69)</f>
        <v/>
      </c>
      <c r="B69" s="34" t="str">
        <f>IF(ISBLANK(Responses!B69), "", Responses!B69)</f>
        <v/>
      </c>
      <c r="C69" s="34" t="str">
        <f>IF(ISBLANK(Responses!AX69), "", Responses!AX69)</f>
        <v/>
      </c>
      <c r="D69" s="34" t="str">
        <f>IF(ISBLANK(Responses!AY69), "", Responses!AY69)</f>
        <v/>
      </c>
      <c r="E69" s="34" t="str">
        <f>IF(ISBLANK(Responses!AZ69), "", Responses!AZ69)</f>
        <v/>
      </c>
      <c r="F69" s="43" t="e">
        <f t="shared" si="0"/>
        <v>#N/A</v>
      </c>
      <c r="G69" s="35" t="e">
        <f t="shared" si="1"/>
        <v>#N/A</v>
      </c>
      <c r="H69" s="35" t="e">
        <f>IF(ISBLANK(C69),0,VLOOKUP(C69,LUTs!$A$6:$B$8,2))</f>
        <v>#N/A</v>
      </c>
      <c r="I69" s="35" t="e">
        <f>IF(ISBLANK(D69),0,VLOOKUP(D69,LUTs!$A$6:$B$8,2))</f>
        <v>#N/A</v>
      </c>
      <c r="J69" s="35" t="e">
        <f>IF(ISBLANK(E69),0,VLOOKUP(E69,LUTs!$A$6:$B$8,2))</f>
        <v>#N/A</v>
      </c>
    </row>
    <row r="70" spans="1:10" ht="15.75" customHeight="1">
      <c r="A70" s="34" t="str">
        <f>IF(ISBLANK(Responses!A70), "", Responses!A70)</f>
        <v/>
      </c>
      <c r="B70" s="34" t="str">
        <f>IF(ISBLANK(Responses!B70), "", Responses!B70)</f>
        <v/>
      </c>
      <c r="C70" s="34" t="str">
        <f>IF(ISBLANK(Responses!AX70), "", Responses!AX70)</f>
        <v/>
      </c>
      <c r="D70" s="34" t="str">
        <f>IF(ISBLANK(Responses!AY70), "", Responses!AY70)</f>
        <v/>
      </c>
      <c r="E70" s="34" t="str">
        <f>IF(ISBLANK(Responses!AZ70), "", Responses!AZ70)</f>
        <v/>
      </c>
      <c r="F70" s="43" t="e">
        <f t="shared" si="0"/>
        <v>#N/A</v>
      </c>
      <c r="G70" s="35" t="e">
        <f t="shared" si="1"/>
        <v>#N/A</v>
      </c>
      <c r="H70" s="35" t="e">
        <f>IF(ISBLANK(C70),0,VLOOKUP(C70,LUTs!$A$6:$B$8,2))</f>
        <v>#N/A</v>
      </c>
      <c r="I70" s="35" t="e">
        <f>IF(ISBLANK(D70),0,VLOOKUP(D70,LUTs!$A$6:$B$8,2))</f>
        <v>#N/A</v>
      </c>
      <c r="J70" s="35" t="e">
        <f>IF(ISBLANK(E70),0,VLOOKUP(E70,LUTs!$A$6:$B$8,2))</f>
        <v>#N/A</v>
      </c>
    </row>
    <row r="71" spans="1:10" ht="15.75" customHeight="1">
      <c r="A71" s="34" t="str">
        <f>IF(ISBLANK(Responses!A71), "", Responses!A71)</f>
        <v/>
      </c>
      <c r="B71" s="34" t="str">
        <f>IF(ISBLANK(Responses!B71), "", Responses!B71)</f>
        <v/>
      </c>
      <c r="C71" s="34" t="str">
        <f>IF(ISBLANK(Responses!AX71), "", Responses!AX71)</f>
        <v/>
      </c>
      <c r="D71" s="34" t="str">
        <f>IF(ISBLANK(Responses!AY71), "", Responses!AY71)</f>
        <v/>
      </c>
      <c r="E71" s="34" t="str">
        <f>IF(ISBLANK(Responses!AZ71), "", Responses!AZ71)</f>
        <v/>
      </c>
      <c r="F71" s="43" t="e">
        <f t="shared" si="0"/>
        <v>#N/A</v>
      </c>
      <c r="G71" s="35" t="e">
        <f t="shared" si="1"/>
        <v>#N/A</v>
      </c>
      <c r="H71" s="35" t="e">
        <f>IF(ISBLANK(C71),0,VLOOKUP(C71,LUTs!$A$6:$B$8,2))</f>
        <v>#N/A</v>
      </c>
      <c r="I71" s="35" t="e">
        <f>IF(ISBLANK(D71),0,VLOOKUP(D71,LUTs!$A$6:$B$8,2))</f>
        <v>#N/A</v>
      </c>
      <c r="J71" s="35" t="e">
        <f>IF(ISBLANK(E71),0,VLOOKUP(E71,LUTs!$A$6:$B$8,2))</f>
        <v>#N/A</v>
      </c>
    </row>
    <row r="72" spans="1:10" ht="15.75" customHeight="1">
      <c r="A72" s="34" t="str">
        <f>IF(ISBLANK(Responses!A72), "", Responses!A72)</f>
        <v/>
      </c>
      <c r="B72" s="34" t="str">
        <f>IF(ISBLANK(Responses!B72), "", Responses!B72)</f>
        <v/>
      </c>
      <c r="C72" s="34" t="str">
        <f>IF(ISBLANK(Responses!AX72), "", Responses!AX72)</f>
        <v/>
      </c>
      <c r="D72" s="34" t="str">
        <f>IF(ISBLANK(Responses!AY72), "", Responses!AY72)</f>
        <v/>
      </c>
      <c r="E72" s="34" t="str">
        <f>IF(ISBLANK(Responses!AZ72), "", Responses!AZ72)</f>
        <v/>
      </c>
      <c r="F72" s="43" t="e">
        <f t="shared" si="0"/>
        <v>#N/A</v>
      </c>
      <c r="G72" s="35" t="e">
        <f t="shared" si="1"/>
        <v>#N/A</v>
      </c>
      <c r="H72" s="35" t="e">
        <f>IF(ISBLANK(C72),0,VLOOKUP(C72,LUTs!$A$6:$B$8,2))</f>
        <v>#N/A</v>
      </c>
      <c r="I72" s="35" t="e">
        <f>IF(ISBLANK(D72),0,VLOOKUP(D72,LUTs!$A$6:$B$8,2))</f>
        <v>#N/A</v>
      </c>
      <c r="J72" s="35" t="e">
        <f>IF(ISBLANK(E72),0,VLOOKUP(E72,LUTs!$A$6:$B$8,2))</f>
        <v>#N/A</v>
      </c>
    </row>
    <row r="73" spans="1:10" ht="15.75" customHeight="1">
      <c r="A73" s="34" t="str">
        <f>IF(ISBLANK(Responses!A73), "", Responses!A73)</f>
        <v/>
      </c>
      <c r="B73" s="34" t="str">
        <f>IF(ISBLANK(Responses!B73), "", Responses!B73)</f>
        <v/>
      </c>
      <c r="C73" s="34" t="str">
        <f>IF(ISBLANK(Responses!AX73), "", Responses!AX73)</f>
        <v/>
      </c>
      <c r="D73" s="34" t="str">
        <f>IF(ISBLANK(Responses!AY73), "", Responses!AY73)</f>
        <v/>
      </c>
      <c r="E73" s="34" t="str">
        <f>IF(ISBLANK(Responses!AZ73), "", Responses!AZ73)</f>
        <v/>
      </c>
      <c r="F73" s="43" t="e">
        <f t="shared" si="0"/>
        <v>#N/A</v>
      </c>
      <c r="G73" s="35" t="e">
        <f t="shared" si="1"/>
        <v>#N/A</v>
      </c>
      <c r="H73" s="35" t="e">
        <f>IF(ISBLANK(C73),0,VLOOKUP(C73,LUTs!$A$6:$B$8,2))</f>
        <v>#N/A</v>
      </c>
      <c r="I73" s="35" t="e">
        <f>IF(ISBLANK(D73),0,VLOOKUP(D73,LUTs!$A$6:$B$8,2))</f>
        <v>#N/A</v>
      </c>
      <c r="J73" s="35" t="e">
        <f>IF(ISBLANK(E73),0,VLOOKUP(E73,LUTs!$A$6:$B$8,2))</f>
        <v>#N/A</v>
      </c>
    </row>
    <row r="74" spans="1:10" ht="15.75" customHeight="1">
      <c r="A74" s="34" t="str">
        <f>IF(ISBLANK(Responses!A74), "", Responses!A74)</f>
        <v/>
      </c>
      <c r="B74" s="34" t="str">
        <f>IF(ISBLANK(Responses!B74), "", Responses!B74)</f>
        <v/>
      </c>
      <c r="C74" s="34" t="str">
        <f>IF(ISBLANK(Responses!AX74), "", Responses!AX74)</f>
        <v/>
      </c>
      <c r="D74" s="34" t="str">
        <f>IF(ISBLANK(Responses!AY74), "", Responses!AY74)</f>
        <v/>
      </c>
      <c r="E74" s="34" t="str">
        <f>IF(ISBLANK(Responses!AZ74), "", Responses!AZ74)</f>
        <v/>
      </c>
      <c r="F74" s="43" t="e">
        <f t="shared" si="0"/>
        <v>#N/A</v>
      </c>
      <c r="G74" s="35" t="e">
        <f t="shared" si="1"/>
        <v>#N/A</v>
      </c>
      <c r="H74" s="35" t="e">
        <f>IF(ISBLANK(C74),0,VLOOKUP(C74,LUTs!$A$6:$B$8,2))</f>
        <v>#N/A</v>
      </c>
      <c r="I74" s="35" t="e">
        <f>IF(ISBLANK(D74),0,VLOOKUP(D74,LUTs!$A$6:$B$8,2))</f>
        <v>#N/A</v>
      </c>
      <c r="J74" s="35" t="e">
        <f>IF(ISBLANK(E74),0,VLOOKUP(E74,LUTs!$A$6:$B$8,2))</f>
        <v>#N/A</v>
      </c>
    </row>
    <row r="75" spans="1:10" ht="15.75" customHeight="1">
      <c r="A75" s="34" t="str">
        <f>IF(ISBLANK(Responses!A75), "", Responses!A75)</f>
        <v/>
      </c>
      <c r="B75" s="34" t="str">
        <f>IF(ISBLANK(Responses!B75), "", Responses!B75)</f>
        <v/>
      </c>
      <c r="C75" s="34" t="str">
        <f>IF(ISBLANK(Responses!AX75), "", Responses!AX75)</f>
        <v/>
      </c>
      <c r="D75" s="34" t="str">
        <f>IF(ISBLANK(Responses!AY75), "", Responses!AY75)</f>
        <v/>
      </c>
      <c r="E75" s="34" t="str">
        <f>IF(ISBLANK(Responses!AZ75), "", Responses!AZ75)</f>
        <v/>
      </c>
      <c r="F75" s="43" t="e">
        <f t="shared" si="0"/>
        <v>#N/A</v>
      </c>
      <c r="G75" s="35" t="e">
        <f t="shared" si="1"/>
        <v>#N/A</v>
      </c>
      <c r="H75" s="35" t="e">
        <f>IF(ISBLANK(C75),0,VLOOKUP(C75,LUTs!$A$6:$B$8,2))</f>
        <v>#N/A</v>
      </c>
      <c r="I75" s="35" t="e">
        <f>IF(ISBLANK(D75),0,VLOOKUP(D75,LUTs!$A$6:$B$8,2))</f>
        <v>#N/A</v>
      </c>
      <c r="J75" s="35" t="e">
        <f>IF(ISBLANK(E75),0,VLOOKUP(E75,LUTs!$A$6:$B$8,2))</f>
        <v>#N/A</v>
      </c>
    </row>
    <row r="76" spans="1:10" ht="15.75" customHeight="1">
      <c r="A76" s="34" t="str">
        <f>IF(ISBLANK(Responses!A76), "", Responses!A76)</f>
        <v/>
      </c>
      <c r="B76" s="34" t="str">
        <f>IF(ISBLANK(Responses!B76), "", Responses!B76)</f>
        <v/>
      </c>
      <c r="C76" s="34" t="str">
        <f>IF(ISBLANK(Responses!AX76), "", Responses!AX76)</f>
        <v/>
      </c>
      <c r="D76" s="34" t="str">
        <f>IF(ISBLANK(Responses!AY76), "", Responses!AY76)</f>
        <v/>
      </c>
      <c r="E76" s="34" t="str">
        <f>IF(ISBLANK(Responses!AZ76), "", Responses!AZ76)</f>
        <v/>
      </c>
      <c r="F76" s="43" t="e">
        <f t="shared" si="0"/>
        <v>#N/A</v>
      </c>
      <c r="G76" s="35" t="e">
        <f t="shared" si="1"/>
        <v>#N/A</v>
      </c>
      <c r="H76" s="35" t="e">
        <f>IF(ISBLANK(C76),0,VLOOKUP(C76,LUTs!$A$6:$B$8,2))</f>
        <v>#N/A</v>
      </c>
      <c r="I76" s="35" t="e">
        <f>IF(ISBLANK(D76),0,VLOOKUP(D76,LUTs!$A$6:$B$8,2))</f>
        <v>#N/A</v>
      </c>
      <c r="J76" s="35" t="e">
        <f>IF(ISBLANK(E76),0,VLOOKUP(E76,LUTs!$A$6:$B$8,2))</f>
        <v>#N/A</v>
      </c>
    </row>
    <row r="77" spans="1:10" ht="15.75" customHeight="1">
      <c r="A77" s="34" t="str">
        <f>IF(ISBLANK(Responses!A77), "", Responses!A77)</f>
        <v/>
      </c>
      <c r="B77" s="34" t="str">
        <f>IF(ISBLANK(Responses!B77), "", Responses!B77)</f>
        <v/>
      </c>
      <c r="C77" s="34" t="str">
        <f>IF(ISBLANK(Responses!AX77), "", Responses!AX77)</f>
        <v/>
      </c>
      <c r="D77" s="34" t="str">
        <f>IF(ISBLANK(Responses!AY77), "", Responses!AY77)</f>
        <v/>
      </c>
      <c r="E77" s="34" t="str">
        <f>IF(ISBLANK(Responses!AZ77), "", Responses!AZ77)</f>
        <v/>
      </c>
      <c r="F77" s="43" t="e">
        <f t="shared" si="0"/>
        <v>#N/A</v>
      </c>
      <c r="G77" s="35" t="e">
        <f t="shared" si="1"/>
        <v>#N/A</v>
      </c>
      <c r="H77" s="35" t="e">
        <f>IF(ISBLANK(C77),0,VLOOKUP(C77,LUTs!$A$6:$B$8,2))</f>
        <v>#N/A</v>
      </c>
      <c r="I77" s="35" t="e">
        <f>IF(ISBLANK(D77),0,VLOOKUP(D77,LUTs!$A$6:$B$8,2))</f>
        <v>#N/A</v>
      </c>
      <c r="J77" s="35" t="e">
        <f>IF(ISBLANK(E77),0,VLOOKUP(E77,LUTs!$A$6:$B$8,2))</f>
        <v>#N/A</v>
      </c>
    </row>
    <row r="78" spans="1:10" ht="15.75" customHeight="1">
      <c r="A78" s="34" t="str">
        <f>IF(ISBLANK(Responses!A78), "", Responses!A78)</f>
        <v/>
      </c>
      <c r="B78" s="34" t="str">
        <f>IF(ISBLANK(Responses!B78), "", Responses!B78)</f>
        <v/>
      </c>
      <c r="C78" s="34" t="str">
        <f>IF(ISBLANK(Responses!AX78), "", Responses!AX78)</f>
        <v/>
      </c>
      <c r="D78" s="34" t="str">
        <f>IF(ISBLANK(Responses!AY78), "", Responses!AY78)</f>
        <v/>
      </c>
      <c r="E78" s="34" t="str">
        <f>IF(ISBLANK(Responses!AZ78), "", Responses!AZ78)</f>
        <v/>
      </c>
      <c r="F78" s="43" t="e">
        <f t="shared" si="0"/>
        <v>#N/A</v>
      </c>
      <c r="G78" s="35" t="e">
        <f t="shared" si="1"/>
        <v>#N/A</v>
      </c>
      <c r="H78" s="35" t="e">
        <f>IF(ISBLANK(C78),0,VLOOKUP(C78,LUTs!$A$6:$B$8,2))</f>
        <v>#N/A</v>
      </c>
      <c r="I78" s="35" t="e">
        <f>IF(ISBLANK(D78),0,VLOOKUP(D78,LUTs!$A$6:$B$8,2))</f>
        <v>#N/A</v>
      </c>
      <c r="J78" s="35" t="e">
        <f>IF(ISBLANK(E78),0,VLOOKUP(E78,LUTs!$A$6:$B$8,2))</f>
        <v>#N/A</v>
      </c>
    </row>
    <row r="79" spans="1:10" ht="15.75" customHeight="1">
      <c r="A79" s="34" t="str">
        <f>IF(ISBLANK(Responses!A79), "", Responses!A79)</f>
        <v/>
      </c>
      <c r="B79" s="34" t="str">
        <f>IF(ISBLANK(Responses!B79), "", Responses!B79)</f>
        <v/>
      </c>
      <c r="C79" s="34" t="str">
        <f>IF(ISBLANK(Responses!AX79), "", Responses!AX79)</f>
        <v/>
      </c>
      <c r="D79" s="34" t="str">
        <f>IF(ISBLANK(Responses!AY79), "", Responses!AY79)</f>
        <v/>
      </c>
      <c r="E79" s="34" t="str">
        <f>IF(ISBLANK(Responses!AZ79), "", Responses!AZ79)</f>
        <v/>
      </c>
      <c r="F79" s="43" t="e">
        <f t="shared" si="0"/>
        <v>#N/A</v>
      </c>
      <c r="G79" s="35" t="e">
        <f t="shared" si="1"/>
        <v>#N/A</v>
      </c>
      <c r="H79" s="35" t="e">
        <f>IF(ISBLANK(C79),0,VLOOKUP(C79,LUTs!$A$6:$B$8,2))</f>
        <v>#N/A</v>
      </c>
      <c r="I79" s="35" t="e">
        <f>IF(ISBLANK(D79),0,VLOOKUP(D79,LUTs!$A$6:$B$8,2))</f>
        <v>#N/A</v>
      </c>
      <c r="J79" s="35" t="e">
        <f>IF(ISBLANK(E79),0,VLOOKUP(E79,LUTs!$A$6:$B$8,2))</f>
        <v>#N/A</v>
      </c>
    </row>
    <row r="80" spans="1:10" ht="15.75" customHeight="1">
      <c r="A80" s="34" t="str">
        <f>IF(ISBLANK(Responses!A80), "", Responses!A80)</f>
        <v/>
      </c>
      <c r="B80" s="34" t="str">
        <f>IF(ISBLANK(Responses!B80), "", Responses!B80)</f>
        <v/>
      </c>
      <c r="C80" s="34" t="str">
        <f>IF(ISBLANK(Responses!AX80), "", Responses!AX80)</f>
        <v/>
      </c>
      <c r="D80" s="34" t="str">
        <f>IF(ISBLANK(Responses!AY80), "", Responses!AY80)</f>
        <v/>
      </c>
      <c r="E80" s="34" t="str">
        <f>IF(ISBLANK(Responses!AZ80), "", Responses!AZ80)</f>
        <v/>
      </c>
      <c r="F80" s="43" t="e">
        <f t="shared" si="0"/>
        <v>#N/A</v>
      </c>
      <c r="G80" s="35" t="e">
        <f t="shared" si="1"/>
        <v>#N/A</v>
      </c>
      <c r="H80" s="35" t="e">
        <f>IF(ISBLANK(C80),0,VLOOKUP(C80,LUTs!$A$6:$B$8,2))</f>
        <v>#N/A</v>
      </c>
      <c r="I80" s="35" t="e">
        <f>IF(ISBLANK(D80),0,VLOOKUP(D80,LUTs!$A$6:$B$8,2))</f>
        <v>#N/A</v>
      </c>
      <c r="J80" s="35" t="e">
        <f>IF(ISBLANK(E80),0,VLOOKUP(E80,LUTs!$A$6:$B$8,2))</f>
        <v>#N/A</v>
      </c>
    </row>
    <row r="81" spans="1:10" ht="15.75" customHeight="1">
      <c r="A81" s="34" t="str">
        <f>IF(ISBLANK(Responses!A81), "", Responses!A81)</f>
        <v/>
      </c>
      <c r="B81" s="34" t="str">
        <f>IF(ISBLANK(Responses!B81), "", Responses!B81)</f>
        <v/>
      </c>
      <c r="C81" s="34" t="str">
        <f>IF(ISBLANK(Responses!AX81), "", Responses!AX81)</f>
        <v/>
      </c>
      <c r="D81" s="34" t="str">
        <f>IF(ISBLANK(Responses!AY81), "", Responses!AY81)</f>
        <v/>
      </c>
      <c r="E81" s="34" t="str">
        <f>IF(ISBLANK(Responses!AZ81), "", Responses!AZ81)</f>
        <v/>
      </c>
      <c r="F81" s="43" t="e">
        <f t="shared" si="0"/>
        <v>#N/A</v>
      </c>
      <c r="G81" s="35" t="e">
        <f t="shared" si="1"/>
        <v>#N/A</v>
      </c>
      <c r="H81" s="35" t="e">
        <f>IF(ISBLANK(C81),0,VLOOKUP(C81,LUTs!$A$6:$B$8,2))</f>
        <v>#N/A</v>
      </c>
      <c r="I81" s="35" t="e">
        <f>IF(ISBLANK(D81),0,VLOOKUP(D81,LUTs!$A$6:$B$8,2))</f>
        <v>#N/A</v>
      </c>
      <c r="J81" s="35" t="e">
        <f>IF(ISBLANK(E81),0,VLOOKUP(E81,LUTs!$A$6:$B$8,2))</f>
        <v>#N/A</v>
      </c>
    </row>
    <row r="82" spans="1:10" ht="15.75" customHeight="1">
      <c r="A82" s="34" t="str">
        <f>IF(ISBLANK(Responses!A82), "", Responses!A82)</f>
        <v/>
      </c>
      <c r="B82" s="34" t="str">
        <f>IF(ISBLANK(Responses!B82), "", Responses!B82)</f>
        <v/>
      </c>
      <c r="C82" s="34" t="str">
        <f>IF(ISBLANK(Responses!AX82), "", Responses!AX82)</f>
        <v/>
      </c>
      <c r="D82" s="34" t="str">
        <f>IF(ISBLANK(Responses!AY82), "", Responses!AY82)</f>
        <v/>
      </c>
      <c r="E82" s="34" t="str">
        <f>IF(ISBLANK(Responses!AZ82), "", Responses!AZ82)</f>
        <v/>
      </c>
      <c r="F82" s="43" t="e">
        <f t="shared" si="0"/>
        <v>#N/A</v>
      </c>
      <c r="G82" s="35" t="e">
        <f t="shared" si="1"/>
        <v>#N/A</v>
      </c>
      <c r="H82" s="35" t="e">
        <f>IF(ISBLANK(C82),0,VLOOKUP(C82,LUTs!$A$6:$B$8,2))</f>
        <v>#N/A</v>
      </c>
      <c r="I82" s="35" t="e">
        <f>IF(ISBLANK(D82),0,VLOOKUP(D82,LUTs!$A$6:$B$8,2))</f>
        <v>#N/A</v>
      </c>
      <c r="J82" s="35" t="e">
        <f>IF(ISBLANK(E82),0,VLOOKUP(E82,LUTs!$A$6:$B$8,2))</f>
        <v>#N/A</v>
      </c>
    </row>
    <row r="83" spans="1:10" ht="15.75" customHeight="1">
      <c r="A83" s="34" t="str">
        <f>IF(ISBLANK(Responses!A83), "", Responses!A83)</f>
        <v/>
      </c>
      <c r="B83" s="34" t="str">
        <f>IF(ISBLANK(Responses!B83), "", Responses!B83)</f>
        <v/>
      </c>
      <c r="C83" s="34" t="str">
        <f>IF(ISBLANK(Responses!AX83), "", Responses!AX83)</f>
        <v/>
      </c>
      <c r="D83" s="34" t="str">
        <f>IF(ISBLANK(Responses!AY83), "", Responses!AY83)</f>
        <v/>
      </c>
      <c r="E83" s="34" t="str">
        <f>IF(ISBLANK(Responses!AZ83), "", Responses!AZ83)</f>
        <v/>
      </c>
      <c r="F83" s="43" t="e">
        <f t="shared" si="0"/>
        <v>#N/A</v>
      </c>
      <c r="G83" s="35" t="e">
        <f t="shared" si="1"/>
        <v>#N/A</v>
      </c>
      <c r="H83" s="35" t="e">
        <f>IF(ISBLANK(C83),0,VLOOKUP(C83,LUTs!$A$6:$B$8,2))</f>
        <v>#N/A</v>
      </c>
      <c r="I83" s="35" t="e">
        <f>IF(ISBLANK(D83),0,VLOOKUP(D83,LUTs!$A$6:$B$8,2))</f>
        <v>#N/A</v>
      </c>
      <c r="J83" s="35" t="e">
        <f>IF(ISBLANK(E83),0,VLOOKUP(E83,LUTs!$A$6:$B$8,2))</f>
        <v>#N/A</v>
      </c>
    </row>
    <row r="84" spans="1:10" ht="15.75" customHeight="1">
      <c r="A84" s="34" t="str">
        <f>IF(ISBLANK(Responses!A84), "", Responses!A84)</f>
        <v/>
      </c>
      <c r="B84" s="34" t="str">
        <f>IF(ISBLANK(Responses!B84), "", Responses!B84)</f>
        <v/>
      </c>
      <c r="C84" s="34" t="str">
        <f>IF(ISBLANK(Responses!AX84), "", Responses!AX84)</f>
        <v/>
      </c>
      <c r="D84" s="34" t="str">
        <f>IF(ISBLANK(Responses!AY84), "", Responses!AY84)</f>
        <v/>
      </c>
      <c r="E84" s="34" t="str">
        <f>IF(ISBLANK(Responses!AZ84), "", Responses!AZ84)</f>
        <v/>
      </c>
      <c r="F84" s="43" t="e">
        <f t="shared" si="0"/>
        <v>#N/A</v>
      </c>
      <c r="G84" s="35" t="e">
        <f t="shared" si="1"/>
        <v>#N/A</v>
      </c>
      <c r="H84" s="35" t="e">
        <f>IF(ISBLANK(C84),0,VLOOKUP(C84,LUTs!$A$6:$B$8,2))</f>
        <v>#N/A</v>
      </c>
      <c r="I84" s="35" t="e">
        <f>IF(ISBLANK(D84),0,VLOOKUP(D84,LUTs!$A$6:$B$8,2))</f>
        <v>#N/A</v>
      </c>
      <c r="J84" s="35" t="e">
        <f>IF(ISBLANK(E84),0,VLOOKUP(E84,LUTs!$A$6:$B$8,2))</f>
        <v>#N/A</v>
      </c>
    </row>
    <row r="85" spans="1:10" ht="15.75" customHeight="1">
      <c r="A85" s="34" t="str">
        <f>IF(ISBLANK(Responses!A85), "", Responses!A85)</f>
        <v/>
      </c>
      <c r="B85" s="34" t="str">
        <f>IF(ISBLANK(Responses!B85), "", Responses!B85)</f>
        <v/>
      </c>
      <c r="C85" s="34" t="str">
        <f>IF(ISBLANK(Responses!AX85), "", Responses!AX85)</f>
        <v/>
      </c>
      <c r="D85" s="34" t="str">
        <f>IF(ISBLANK(Responses!AY85), "", Responses!AY85)</f>
        <v/>
      </c>
      <c r="E85" s="34" t="str">
        <f>IF(ISBLANK(Responses!AZ85), "", Responses!AZ85)</f>
        <v/>
      </c>
      <c r="F85" s="43" t="e">
        <f t="shared" si="0"/>
        <v>#N/A</v>
      </c>
      <c r="G85" s="35" t="e">
        <f t="shared" si="1"/>
        <v>#N/A</v>
      </c>
      <c r="H85" s="35" t="e">
        <f>IF(ISBLANK(C85),0,VLOOKUP(C85,LUTs!$A$6:$B$8,2))</f>
        <v>#N/A</v>
      </c>
      <c r="I85" s="35" t="e">
        <f>IF(ISBLANK(D85),0,VLOOKUP(D85,LUTs!$A$6:$B$8,2))</f>
        <v>#N/A</v>
      </c>
      <c r="J85" s="35" t="e">
        <f>IF(ISBLANK(E85),0,VLOOKUP(E85,LUTs!$A$6:$B$8,2))</f>
        <v>#N/A</v>
      </c>
    </row>
    <row r="86" spans="1:10" ht="15.75" customHeight="1">
      <c r="A86" s="34" t="str">
        <f>IF(ISBLANK(Responses!A86), "", Responses!A86)</f>
        <v/>
      </c>
      <c r="B86" s="34" t="str">
        <f>IF(ISBLANK(Responses!B86), "", Responses!B86)</f>
        <v/>
      </c>
      <c r="C86" s="34" t="str">
        <f>IF(ISBLANK(Responses!AX86), "", Responses!AX86)</f>
        <v/>
      </c>
      <c r="D86" s="34" t="str">
        <f>IF(ISBLANK(Responses!AY86), "", Responses!AY86)</f>
        <v/>
      </c>
      <c r="E86" s="34" t="str">
        <f>IF(ISBLANK(Responses!AZ86), "", Responses!AZ86)</f>
        <v/>
      </c>
      <c r="F86" s="43" t="e">
        <f t="shared" si="0"/>
        <v>#N/A</v>
      </c>
      <c r="G86" s="35" t="e">
        <f t="shared" si="1"/>
        <v>#N/A</v>
      </c>
      <c r="H86" s="35" t="e">
        <f>IF(ISBLANK(C86),0,VLOOKUP(C86,LUTs!$A$6:$B$8,2))</f>
        <v>#N/A</v>
      </c>
      <c r="I86" s="35" t="e">
        <f>IF(ISBLANK(D86),0,VLOOKUP(D86,LUTs!$A$6:$B$8,2))</f>
        <v>#N/A</v>
      </c>
      <c r="J86" s="35" t="e">
        <f>IF(ISBLANK(E86),0,VLOOKUP(E86,LUTs!$A$6:$B$8,2))</f>
        <v>#N/A</v>
      </c>
    </row>
    <row r="87" spans="1:10" ht="15.75" customHeight="1">
      <c r="A87" s="34" t="str">
        <f>IF(ISBLANK(Responses!A87), "", Responses!A87)</f>
        <v/>
      </c>
      <c r="B87" s="34" t="str">
        <f>IF(ISBLANK(Responses!B87), "", Responses!B87)</f>
        <v/>
      </c>
      <c r="C87" s="34" t="str">
        <f>IF(ISBLANK(Responses!AX87), "", Responses!AX87)</f>
        <v/>
      </c>
      <c r="D87" s="34" t="str">
        <f>IF(ISBLANK(Responses!AY87), "", Responses!AY87)</f>
        <v/>
      </c>
      <c r="E87" s="34" t="str">
        <f>IF(ISBLANK(Responses!AZ87), "", Responses!AZ87)</f>
        <v/>
      </c>
      <c r="F87" s="43" t="e">
        <f t="shared" si="0"/>
        <v>#N/A</v>
      </c>
      <c r="G87" s="35" t="e">
        <f t="shared" si="1"/>
        <v>#N/A</v>
      </c>
      <c r="H87" s="35" t="e">
        <f>IF(ISBLANK(C87),0,VLOOKUP(C87,LUTs!$A$6:$B$8,2))</f>
        <v>#N/A</v>
      </c>
      <c r="I87" s="35" t="e">
        <f>IF(ISBLANK(D87),0,VLOOKUP(D87,LUTs!$A$6:$B$8,2))</f>
        <v>#N/A</v>
      </c>
      <c r="J87" s="35" t="e">
        <f>IF(ISBLANK(E87),0,VLOOKUP(E87,LUTs!$A$6:$B$8,2))</f>
        <v>#N/A</v>
      </c>
    </row>
    <row r="88" spans="1:10" ht="15.75" customHeight="1">
      <c r="A88" s="34" t="str">
        <f>IF(ISBLANK(Responses!A88), "", Responses!A88)</f>
        <v/>
      </c>
      <c r="B88" s="34" t="str">
        <f>IF(ISBLANK(Responses!B88), "", Responses!B88)</f>
        <v/>
      </c>
      <c r="C88" s="34" t="str">
        <f>IF(ISBLANK(Responses!AX88), "", Responses!AX88)</f>
        <v/>
      </c>
      <c r="D88" s="34" t="str">
        <f>IF(ISBLANK(Responses!AY88), "", Responses!AY88)</f>
        <v/>
      </c>
      <c r="E88" s="34" t="str">
        <f>IF(ISBLANK(Responses!AZ88), "", Responses!AZ88)</f>
        <v/>
      </c>
      <c r="F88" s="43" t="e">
        <f t="shared" si="0"/>
        <v>#N/A</v>
      </c>
      <c r="G88" s="35" t="e">
        <f t="shared" si="1"/>
        <v>#N/A</v>
      </c>
      <c r="H88" s="35" t="e">
        <f>IF(ISBLANK(C88),0,VLOOKUP(C88,LUTs!$A$6:$B$8,2))</f>
        <v>#N/A</v>
      </c>
      <c r="I88" s="35" t="e">
        <f>IF(ISBLANK(D88),0,VLOOKUP(D88,LUTs!$A$6:$B$8,2))</f>
        <v>#N/A</v>
      </c>
      <c r="J88" s="35" t="e">
        <f>IF(ISBLANK(E88),0,VLOOKUP(E88,LUTs!$A$6:$B$8,2))</f>
        <v>#N/A</v>
      </c>
    </row>
    <row r="89" spans="1:10" ht="15.75" customHeight="1">
      <c r="A89" s="34" t="str">
        <f>IF(ISBLANK(Responses!A89), "", Responses!A89)</f>
        <v/>
      </c>
      <c r="B89" s="34" t="str">
        <f>IF(ISBLANK(Responses!B89), "", Responses!B89)</f>
        <v/>
      </c>
      <c r="C89" s="34" t="str">
        <f>IF(ISBLANK(Responses!AX89), "", Responses!AX89)</f>
        <v/>
      </c>
      <c r="D89" s="34" t="str">
        <f>IF(ISBLANK(Responses!AY89), "", Responses!AY89)</f>
        <v/>
      </c>
      <c r="E89" s="34" t="str">
        <f>IF(ISBLANK(Responses!AZ89), "", Responses!AZ89)</f>
        <v/>
      </c>
      <c r="F89" s="43" t="e">
        <f t="shared" si="0"/>
        <v>#N/A</v>
      </c>
      <c r="G89" s="35" t="e">
        <f t="shared" si="1"/>
        <v>#N/A</v>
      </c>
      <c r="H89" s="35" t="e">
        <f>IF(ISBLANK(C89),0,VLOOKUP(C89,LUTs!$A$6:$B$8,2))</f>
        <v>#N/A</v>
      </c>
      <c r="I89" s="35" t="e">
        <f>IF(ISBLANK(D89),0,VLOOKUP(D89,LUTs!$A$6:$B$8,2))</f>
        <v>#N/A</v>
      </c>
      <c r="J89" s="35" t="e">
        <f>IF(ISBLANK(E89),0,VLOOKUP(E89,LUTs!$A$6:$B$8,2))</f>
        <v>#N/A</v>
      </c>
    </row>
    <row r="90" spans="1:10" ht="15.75" customHeight="1">
      <c r="A90" s="34" t="str">
        <f>IF(ISBLANK(Responses!A90), "", Responses!A90)</f>
        <v/>
      </c>
      <c r="B90" s="34" t="str">
        <f>IF(ISBLANK(Responses!B90), "", Responses!B90)</f>
        <v/>
      </c>
      <c r="C90" s="34" t="str">
        <f>IF(ISBLANK(Responses!AX90), "", Responses!AX90)</f>
        <v/>
      </c>
      <c r="D90" s="34" t="str">
        <f>IF(ISBLANK(Responses!AY90), "", Responses!AY90)</f>
        <v/>
      </c>
      <c r="E90" s="34" t="str">
        <f>IF(ISBLANK(Responses!AZ90), "", Responses!AZ90)</f>
        <v/>
      </c>
      <c r="F90" s="43" t="e">
        <f t="shared" si="0"/>
        <v>#N/A</v>
      </c>
      <c r="G90" s="35" t="e">
        <f t="shared" si="1"/>
        <v>#N/A</v>
      </c>
      <c r="H90" s="35" t="e">
        <f>IF(ISBLANK(C90),0,VLOOKUP(C90,LUTs!$A$6:$B$8,2))</f>
        <v>#N/A</v>
      </c>
      <c r="I90" s="35" t="e">
        <f>IF(ISBLANK(D90),0,VLOOKUP(D90,LUTs!$A$6:$B$8,2))</f>
        <v>#N/A</v>
      </c>
      <c r="J90" s="35" t="e">
        <f>IF(ISBLANK(E90),0,VLOOKUP(E90,LUTs!$A$6:$B$8,2))</f>
        <v>#N/A</v>
      </c>
    </row>
    <row r="91" spans="1:10" ht="15.75" customHeight="1">
      <c r="A91" s="34" t="str">
        <f>IF(ISBLANK(Responses!A91), "", Responses!A91)</f>
        <v/>
      </c>
      <c r="B91" s="34" t="str">
        <f>IF(ISBLANK(Responses!B91), "", Responses!B91)</f>
        <v/>
      </c>
      <c r="C91" s="34" t="str">
        <f>IF(ISBLANK(Responses!AX91), "", Responses!AX91)</f>
        <v/>
      </c>
      <c r="D91" s="34" t="str">
        <f>IF(ISBLANK(Responses!AY91), "", Responses!AY91)</f>
        <v/>
      </c>
      <c r="E91" s="34" t="str">
        <f>IF(ISBLANK(Responses!AZ91), "", Responses!AZ91)</f>
        <v/>
      </c>
      <c r="F91" s="43" t="e">
        <f t="shared" si="0"/>
        <v>#N/A</v>
      </c>
      <c r="G91" s="35" t="e">
        <f t="shared" si="1"/>
        <v>#N/A</v>
      </c>
      <c r="H91" s="35" t="e">
        <f>IF(ISBLANK(C91),0,VLOOKUP(C91,LUTs!$A$6:$B$8,2))</f>
        <v>#N/A</v>
      </c>
      <c r="I91" s="35" t="e">
        <f>IF(ISBLANK(D91),0,VLOOKUP(D91,LUTs!$A$6:$B$8,2))</f>
        <v>#N/A</v>
      </c>
      <c r="J91" s="35" t="e">
        <f>IF(ISBLANK(E91),0,VLOOKUP(E91,LUTs!$A$6:$B$8,2))</f>
        <v>#N/A</v>
      </c>
    </row>
    <row r="92" spans="1:10" ht="15.75" customHeight="1">
      <c r="A92" s="34" t="str">
        <f>IF(ISBLANK(Responses!A92), "", Responses!A92)</f>
        <v/>
      </c>
      <c r="B92" s="34" t="str">
        <f>IF(ISBLANK(Responses!B92), "", Responses!B92)</f>
        <v/>
      </c>
      <c r="C92" s="34" t="str">
        <f>IF(ISBLANK(Responses!AX92), "", Responses!AX92)</f>
        <v/>
      </c>
      <c r="D92" s="34" t="str">
        <f>IF(ISBLANK(Responses!AY92), "", Responses!AY92)</f>
        <v/>
      </c>
      <c r="E92" s="34" t="str">
        <f>IF(ISBLANK(Responses!AZ92), "", Responses!AZ92)</f>
        <v/>
      </c>
      <c r="F92" s="43" t="e">
        <f t="shared" si="0"/>
        <v>#N/A</v>
      </c>
      <c r="G92" s="35" t="e">
        <f t="shared" si="1"/>
        <v>#N/A</v>
      </c>
      <c r="H92" s="35" t="e">
        <f>IF(ISBLANK(C92),0,VLOOKUP(C92,LUTs!$A$6:$B$8,2))</f>
        <v>#N/A</v>
      </c>
      <c r="I92" s="35" t="e">
        <f>IF(ISBLANK(D92),0,VLOOKUP(D92,LUTs!$A$6:$B$8,2))</f>
        <v>#N/A</v>
      </c>
      <c r="J92" s="35" t="e">
        <f>IF(ISBLANK(E92),0,VLOOKUP(E92,LUTs!$A$6:$B$8,2))</f>
        <v>#N/A</v>
      </c>
    </row>
    <row r="93" spans="1:10" ht="15.75" customHeight="1">
      <c r="A93" s="34" t="str">
        <f>IF(ISBLANK(Responses!A93), "", Responses!A93)</f>
        <v/>
      </c>
      <c r="B93" s="34" t="str">
        <f>IF(ISBLANK(Responses!B93), "", Responses!B93)</f>
        <v/>
      </c>
      <c r="C93" s="34" t="str">
        <f>IF(ISBLANK(Responses!AX93), "", Responses!AX93)</f>
        <v/>
      </c>
      <c r="D93" s="34" t="str">
        <f>IF(ISBLANK(Responses!AY93), "", Responses!AY93)</f>
        <v/>
      </c>
      <c r="E93" s="34" t="str">
        <f>IF(ISBLANK(Responses!AZ93), "", Responses!AZ93)</f>
        <v/>
      </c>
      <c r="F93" s="43" t="e">
        <f t="shared" si="0"/>
        <v>#N/A</v>
      </c>
      <c r="G93" s="35" t="e">
        <f t="shared" si="1"/>
        <v>#N/A</v>
      </c>
      <c r="H93" s="35" t="e">
        <f>IF(ISBLANK(C93),0,VLOOKUP(C93,LUTs!$A$6:$B$8,2))</f>
        <v>#N/A</v>
      </c>
      <c r="I93" s="35" t="e">
        <f>IF(ISBLANK(D93),0,VLOOKUP(D93,LUTs!$A$6:$B$8,2))</f>
        <v>#N/A</v>
      </c>
      <c r="J93" s="35" t="e">
        <f>IF(ISBLANK(E93),0,VLOOKUP(E93,LUTs!$A$6:$B$8,2))</f>
        <v>#N/A</v>
      </c>
    </row>
    <row r="94" spans="1:10" ht="15.75" customHeight="1">
      <c r="A94" s="34" t="str">
        <f>IF(ISBLANK(Responses!A94), "", Responses!A94)</f>
        <v/>
      </c>
      <c r="B94" s="34" t="str">
        <f>IF(ISBLANK(Responses!B94), "", Responses!B94)</f>
        <v/>
      </c>
      <c r="C94" s="34" t="str">
        <f>IF(ISBLANK(Responses!AX94), "", Responses!AX94)</f>
        <v/>
      </c>
      <c r="D94" s="34" t="str">
        <f>IF(ISBLANK(Responses!AY94), "", Responses!AY94)</f>
        <v/>
      </c>
      <c r="E94" s="34" t="str">
        <f>IF(ISBLANK(Responses!AZ94), "", Responses!AZ94)</f>
        <v/>
      </c>
      <c r="F94" s="43" t="e">
        <f t="shared" si="0"/>
        <v>#N/A</v>
      </c>
      <c r="G94" s="35" t="e">
        <f t="shared" si="1"/>
        <v>#N/A</v>
      </c>
      <c r="H94" s="35" t="e">
        <f>IF(ISBLANK(C94),0,VLOOKUP(C94,LUTs!$A$6:$B$8,2))</f>
        <v>#N/A</v>
      </c>
      <c r="I94" s="35" t="e">
        <f>IF(ISBLANK(D94),0,VLOOKUP(D94,LUTs!$A$6:$B$8,2))</f>
        <v>#N/A</v>
      </c>
      <c r="J94" s="35" t="e">
        <f>IF(ISBLANK(E94),0,VLOOKUP(E94,LUTs!$A$6:$B$8,2))</f>
        <v>#N/A</v>
      </c>
    </row>
    <row r="95" spans="1:10" ht="15.75" customHeight="1">
      <c r="A95" s="34" t="str">
        <f>IF(ISBLANK(Responses!A95), "", Responses!A95)</f>
        <v/>
      </c>
      <c r="B95" s="34" t="str">
        <f>IF(ISBLANK(Responses!B95), "", Responses!B95)</f>
        <v/>
      </c>
      <c r="C95" s="34" t="str">
        <f>IF(ISBLANK(Responses!AX95), "", Responses!AX95)</f>
        <v/>
      </c>
      <c r="D95" s="34" t="str">
        <f>IF(ISBLANK(Responses!AY95), "", Responses!AY95)</f>
        <v/>
      </c>
      <c r="E95" s="34" t="str">
        <f>IF(ISBLANK(Responses!AZ95), "", Responses!AZ95)</f>
        <v/>
      </c>
      <c r="F95" s="43" t="e">
        <f t="shared" si="0"/>
        <v>#N/A</v>
      </c>
      <c r="G95" s="35" t="e">
        <f t="shared" si="1"/>
        <v>#N/A</v>
      </c>
      <c r="H95" s="35" t="e">
        <f>IF(ISBLANK(C95),0,VLOOKUP(C95,LUTs!$A$6:$B$8,2))</f>
        <v>#N/A</v>
      </c>
      <c r="I95" s="35" t="e">
        <f>IF(ISBLANK(D95),0,VLOOKUP(D95,LUTs!$A$6:$B$8,2))</f>
        <v>#N/A</v>
      </c>
      <c r="J95" s="35" t="e">
        <f>IF(ISBLANK(E95),0,VLOOKUP(E95,LUTs!$A$6:$B$8,2))</f>
        <v>#N/A</v>
      </c>
    </row>
    <row r="96" spans="1:10" ht="15.75" customHeight="1">
      <c r="A96" s="34" t="str">
        <f>IF(ISBLANK(Responses!A96), "", Responses!A96)</f>
        <v/>
      </c>
      <c r="B96" s="34" t="str">
        <f>IF(ISBLANK(Responses!B96), "", Responses!B96)</f>
        <v/>
      </c>
      <c r="C96" s="34" t="str">
        <f>IF(ISBLANK(Responses!AX96), "", Responses!AX96)</f>
        <v/>
      </c>
      <c r="D96" s="34" t="str">
        <f>IF(ISBLANK(Responses!AY96), "", Responses!AY96)</f>
        <v/>
      </c>
      <c r="E96" s="34" t="str">
        <f>IF(ISBLANK(Responses!AZ96), "", Responses!AZ96)</f>
        <v/>
      </c>
      <c r="F96" s="43" t="e">
        <f t="shared" si="0"/>
        <v>#N/A</v>
      </c>
      <c r="G96" s="35" t="e">
        <f t="shared" si="1"/>
        <v>#N/A</v>
      </c>
      <c r="H96" s="35" t="e">
        <f>IF(ISBLANK(C96),0,VLOOKUP(C96,LUTs!$A$6:$B$8,2))</f>
        <v>#N/A</v>
      </c>
      <c r="I96" s="35" t="e">
        <f>IF(ISBLANK(D96),0,VLOOKUP(D96,LUTs!$A$6:$B$8,2))</f>
        <v>#N/A</v>
      </c>
      <c r="J96" s="35" t="e">
        <f>IF(ISBLANK(E96),0,VLOOKUP(E96,LUTs!$A$6:$B$8,2))</f>
        <v>#N/A</v>
      </c>
    </row>
    <row r="97" spans="1:10" ht="15.75" customHeight="1">
      <c r="A97" s="34" t="str">
        <f>IF(ISBLANK(Responses!A97), "", Responses!A97)</f>
        <v/>
      </c>
      <c r="B97" s="34" t="str">
        <f>IF(ISBLANK(Responses!B97), "", Responses!B97)</f>
        <v/>
      </c>
      <c r="C97" s="34" t="str">
        <f>IF(ISBLANK(Responses!AX97), "", Responses!AX97)</f>
        <v/>
      </c>
      <c r="D97" s="34" t="str">
        <f>IF(ISBLANK(Responses!AY97), "", Responses!AY97)</f>
        <v/>
      </c>
      <c r="E97" s="34" t="str">
        <f>IF(ISBLANK(Responses!AZ97), "", Responses!AZ97)</f>
        <v/>
      </c>
      <c r="F97" s="43" t="e">
        <f t="shared" si="0"/>
        <v>#N/A</v>
      </c>
      <c r="G97" s="35" t="e">
        <f t="shared" si="1"/>
        <v>#N/A</v>
      </c>
      <c r="H97" s="35" t="e">
        <f>IF(ISBLANK(C97),0,VLOOKUP(C97,LUTs!$A$6:$B$8,2))</f>
        <v>#N/A</v>
      </c>
      <c r="I97" s="35" t="e">
        <f>IF(ISBLANK(D97),0,VLOOKUP(D97,LUTs!$A$6:$B$8,2))</f>
        <v>#N/A</v>
      </c>
      <c r="J97" s="35" t="e">
        <f>IF(ISBLANK(E97),0,VLOOKUP(E97,LUTs!$A$6:$B$8,2))</f>
        <v>#N/A</v>
      </c>
    </row>
    <row r="98" spans="1:10" ht="15.75" customHeight="1">
      <c r="A98" s="34" t="str">
        <f>IF(ISBLANK(Responses!A98), "", Responses!A98)</f>
        <v/>
      </c>
      <c r="B98" s="34" t="str">
        <f>IF(ISBLANK(Responses!B98), "", Responses!B98)</f>
        <v/>
      </c>
      <c r="C98" s="34" t="str">
        <f>IF(ISBLANK(Responses!AX98), "", Responses!AX98)</f>
        <v/>
      </c>
      <c r="D98" s="34" t="str">
        <f>IF(ISBLANK(Responses!AY98), "", Responses!AY98)</f>
        <v/>
      </c>
      <c r="E98" s="34" t="str">
        <f>IF(ISBLANK(Responses!AZ98), "", Responses!AZ98)</f>
        <v/>
      </c>
      <c r="F98" s="43" t="e">
        <f t="shared" si="0"/>
        <v>#N/A</v>
      </c>
      <c r="G98" s="35" t="e">
        <f t="shared" si="1"/>
        <v>#N/A</v>
      </c>
      <c r="H98" s="35" t="e">
        <f>IF(ISBLANK(C98),0,VLOOKUP(C98,LUTs!$A$6:$B$8,2))</f>
        <v>#N/A</v>
      </c>
      <c r="I98" s="35" t="e">
        <f>IF(ISBLANK(D98),0,VLOOKUP(D98,LUTs!$A$6:$B$8,2))</f>
        <v>#N/A</v>
      </c>
      <c r="J98" s="35" t="e">
        <f>IF(ISBLANK(E98),0,VLOOKUP(E98,LUTs!$A$6:$B$8,2))</f>
        <v>#N/A</v>
      </c>
    </row>
    <row r="99" spans="1:10" ht="15.75" customHeight="1">
      <c r="A99" s="34" t="str">
        <f>IF(ISBLANK(Responses!A99), "", Responses!A99)</f>
        <v/>
      </c>
      <c r="B99" s="34" t="str">
        <f>IF(ISBLANK(Responses!B99), "", Responses!B99)</f>
        <v/>
      </c>
      <c r="C99" s="34" t="str">
        <f>IF(ISBLANK(Responses!AX99), "", Responses!AX99)</f>
        <v/>
      </c>
      <c r="D99" s="34" t="str">
        <f>IF(ISBLANK(Responses!AY99), "", Responses!AY99)</f>
        <v/>
      </c>
      <c r="E99" s="34" t="str">
        <f>IF(ISBLANK(Responses!AZ99), "", Responses!AZ99)</f>
        <v/>
      </c>
      <c r="F99" s="43" t="e">
        <f t="shared" si="0"/>
        <v>#N/A</v>
      </c>
      <c r="G99" s="35" t="e">
        <f t="shared" si="1"/>
        <v>#N/A</v>
      </c>
      <c r="H99" s="35" t="e">
        <f>IF(ISBLANK(C99),0,VLOOKUP(C99,LUTs!$A$6:$B$8,2))</f>
        <v>#N/A</v>
      </c>
      <c r="I99" s="35" t="e">
        <f>IF(ISBLANK(D99),0,VLOOKUP(D99,LUTs!$A$6:$B$8,2))</f>
        <v>#N/A</v>
      </c>
      <c r="J99" s="35" t="e">
        <f>IF(ISBLANK(E99),0,VLOOKUP(E99,LUTs!$A$6:$B$8,2))</f>
        <v>#N/A</v>
      </c>
    </row>
    <row r="100" spans="1:10" ht="15.75" customHeight="1">
      <c r="A100" s="34" t="str">
        <f>IF(ISBLANK(Responses!A100), "", Responses!A100)</f>
        <v/>
      </c>
      <c r="B100" s="34" t="str">
        <f>IF(ISBLANK(Responses!B100), "", Responses!B100)</f>
        <v/>
      </c>
      <c r="C100" s="34" t="str">
        <f>IF(ISBLANK(Responses!AX100), "", Responses!AX100)</f>
        <v/>
      </c>
      <c r="D100" s="34" t="str">
        <f>IF(ISBLANK(Responses!AY100), "", Responses!AY100)</f>
        <v/>
      </c>
      <c r="E100" s="34" t="str">
        <f>IF(ISBLANK(Responses!AZ100), "", Responses!AZ100)</f>
        <v/>
      </c>
      <c r="F100" s="43" t="e">
        <f t="shared" si="0"/>
        <v>#N/A</v>
      </c>
      <c r="G100" s="35" t="e">
        <f t="shared" si="1"/>
        <v>#N/A</v>
      </c>
      <c r="H100" s="35" t="e">
        <f>IF(ISBLANK(C100),0,VLOOKUP(C100,LUTs!$A$6:$B$8,2))</f>
        <v>#N/A</v>
      </c>
      <c r="I100" s="35" t="e">
        <f>IF(ISBLANK(D100),0,VLOOKUP(D100,LUTs!$A$6:$B$8,2))</f>
        <v>#N/A</v>
      </c>
      <c r="J100" s="35" t="e">
        <f>IF(ISBLANK(E100),0,VLOOKUP(E100,LUTs!$A$6:$B$8,2))</f>
        <v>#N/A</v>
      </c>
    </row>
    <row r="101" spans="1:10" ht="15.75" customHeight="1">
      <c r="A101" s="34" t="str">
        <f>IF(ISBLANK(Responses!A101), "", Responses!A101)</f>
        <v/>
      </c>
      <c r="B101" s="34" t="str">
        <f>IF(ISBLANK(Responses!B101), "", Responses!B101)</f>
        <v/>
      </c>
      <c r="C101" s="34" t="str">
        <f>IF(ISBLANK(Responses!AX101), "", Responses!AX101)</f>
        <v/>
      </c>
      <c r="D101" s="34" t="str">
        <f>IF(ISBLANK(Responses!AY101), "", Responses!AY101)</f>
        <v/>
      </c>
      <c r="E101" s="34" t="str">
        <f>IF(ISBLANK(Responses!AZ101), "", Responses!AZ101)</f>
        <v/>
      </c>
      <c r="F101" s="43" t="e">
        <f t="shared" si="0"/>
        <v>#N/A</v>
      </c>
      <c r="G101" s="35" t="e">
        <f t="shared" si="1"/>
        <v>#N/A</v>
      </c>
      <c r="H101" s="35" t="e">
        <f>IF(ISBLANK(C101),0,VLOOKUP(C101,LUTs!$A$6:$B$8,2))</f>
        <v>#N/A</v>
      </c>
      <c r="I101" s="35" t="e">
        <f>IF(ISBLANK(D101),0,VLOOKUP(D101,LUTs!$A$6:$B$8,2))</f>
        <v>#N/A</v>
      </c>
      <c r="J101" s="35" t="e">
        <f>IF(ISBLANK(E101),0,VLOOKUP(E101,LUTs!$A$6:$B$8,2))</f>
        <v>#N/A</v>
      </c>
    </row>
    <row r="102" spans="1:10" ht="15.75" customHeight="1">
      <c r="A102" s="34" t="str">
        <f>IF(ISBLANK(Responses!A102), "", Responses!A102)</f>
        <v/>
      </c>
      <c r="B102" s="34" t="str">
        <f>IF(ISBLANK(Responses!B102), "", Responses!B102)</f>
        <v/>
      </c>
      <c r="C102" s="34" t="str">
        <f>IF(ISBLANK(Responses!AX102), "", Responses!AX102)</f>
        <v/>
      </c>
      <c r="D102" s="34" t="str">
        <f>IF(ISBLANK(Responses!AY102), "", Responses!AY102)</f>
        <v/>
      </c>
      <c r="E102" s="34" t="str">
        <f>IF(ISBLANK(Responses!AZ102), "", Responses!AZ102)</f>
        <v/>
      </c>
      <c r="F102" s="43" t="e">
        <f t="shared" si="0"/>
        <v>#N/A</v>
      </c>
      <c r="G102" s="35" t="e">
        <f t="shared" si="1"/>
        <v>#N/A</v>
      </c>
      <c r="H102" s="35" t="e">
        <f>IF(ISBLANK(C102),0,VLOOKUP(C102,LUTs!$A$6:$B$8,2))</f>
        <v>#N/A</v>
      </c>
      <c r="I102" s="35" t="e">
        <f>IF(ISBLANK(D102),0,VLOOKUP(D102,LUTs!$A$6:$B$8,2))</f>
        <v>#N/A</v>
      </c>
      <c r="J102" s="35" t="e">
        <f>IF(ISBLANK(E102),0,VLOOKUP(E102,LUTs!$A$6:$B$8,2))</f>
        <v>#N/A</v>
      </c>
    </row>
    <row r="103" spans="1:10" ht="15.75" customHeight="1">
      <c r="A103" s="34" t="str">
        <f>IF(ISBLANK(Responses!A103), "", Responses!A103)</f>
        <v/>
      </c>
      <c r="B103" s="34" t="str">
        <f>IF(ISBLANK(Responses!B103), "", Responses!B103)</f>
        <v/>
      </c>
      <c r="C103" s="34" t="str">
        <f>IF(ISBLANK(Responses!AX103), "", Responses!AX103)</f>
        <v/>
      </c>
      <c r="D103" s="34" t="str">
        <f>IF(ISBLANK(Responses!AY103), "", Responses!AY103)</f>
        <v/>
      </c>
      <c r="E103" s="34" t="str">
        <f>IF(ISBLANK(Responses!AZ103), "", Responses!AZ103)</f>
        <v/>
      </c>
      <c r="F103" s="43" t="e">
        <f t="shared" si="0"/>
        <v>#N/A</v>
      </c>
      <c r="G103" s="35" t="e">
        <f t="shared" si="1"/>
        <v>#N/A</v>
      </c>
      <c r="H103" s="35" t="e">
        <f>IF(ISBLANK(C103),0,VLOOKUP(C103,LUTs!$A$6:$B$8,2))</f>
        <v>#N/A</v>
      </c>
      <c r="I103" s="35" t="e">
        <f>IF(ISBLANK(D103),0,VLOOKUP(D103,LUTs!$A$6:$B$8,2))</f>
        <v>#N/A</v>
      </c>
      <c r="J103" s="35" t="e">
        <f>IF(ISBLANK(E103),0,VLOOKUP(E103,LUTs!$A$6:$B$8,2))</f>
        <v>#N/A</v>
      </c>
    </row>
    <row r="104" spans="1:10" ht="15.75" customHeight="1">
      <c r="A104" s="34" t="str">
        <f>IF(ISBLANK(Responses!A104), "", Responses!A104)</f>
        <v/>
      </c>
      <c r="B104" s="34" t="str">
        <f>IF(ISBLANK(Responses!B104), "", Responses!B104)</f>
        <v/>
      </c>
      <c r="C104" s="34" t="str">
        <f>IF(ISBLANK(Responses!AX104), "", Responses!AX104)</f>
        <v/>
      </c>
      <c r="D104" s="34" t="str">
        <f>IF(ISBLANK(Responses!AY104), "", Responses!AY104)</f>
        <v/>
      </c>
      <c r="E104" s="34" t="str">
        <f>IF(ISBLANK(Responses!AZ104), "", Responses!AZ104)</f>
        <v/>
      </c>
      <c r="F104" s="43" t="e">
        <f t="shared" si="0"/>
        <v>#N/A</v>
      </c>
      <c r="G104" s="35" t="e">
        <f t="shared" si="1"/>
        <v>#N/A</v>
      </c>
      <c r="H104" s="35" t="e">
        <f>IF(ISBLANK(C104),0,VLOOKUP(C104,LUTs!$A$6:$B$8,2))</f>
        <v>#N/A</v>
      </c>
      <c r="I104" s="35" t="e">
        <f>IF(ISBLANK(D104),0,VLOOKUP(D104,LUTs!$A$6:$B$8,2))</f>
        <v>#N/A</v>
      </c>
      <c r="J104" s="35" t="e">
        <f>IF(ISBLANK(E104),0,VLOOKUP(E104,LUTs!$A$6:$B$8,2))</f>
        <v>#N/A</v>
      </c>
    </row>
    <row r="105" spans="1:10" ht="15.75" customHeight="1">
      <c r="A105" s="34" t="str">
        <f>IF(ISBLANK(Responses!A105), "", Responses!A105)</f>
        <v/>
      </c>
      <c r="B105" s="34" t="str">
        <f>IF(ISBLANK(Responses!B105), "", Responses!B105)</f>
        <v/>
      </c>
      <c r="C105" s="34" t="str">
        <f>IF(ISBLANK(Responses!AX105), "", Responses!AX105)</f>
        <v/>
      </c>
      <c r="D105" s="34" t="str">
        <f>IF(ISBLANK(Responses!AY105), "", Responses!AY105)</f>
        <v/>
      </c>
      <c r="E105" s="34" t="str">
        <f>IF(ISBLANK(Responses!AZ105), "", Responses!AZ105)</f>
        <v/>
      </c>
      <c r="F105" s="43" t="e">
        <f t="shared" si="0"/>
        <v>#N/A</v>
      </c>
      <c r="G105" s="35" t="e">
        <f t="shared" si="1"/>
        <v>#N/A</v>
      </c>
      <c r="H105" s="35" t="e">
        <f>IF(ISBLANK(C105),0,VLOOKUP(C105,LUTs!$A$6:$B$8,2))</f>
        <v>#N/A</v>
      </c>
      <c r="I105" s="35" t="e">
        <f>IF(ISBLANK(D105),0,VLOOKUP(D105,LUTs!$A$6:$B$8,2))</f>
        <v>#N/A</v>
      </c>
      <c r="J105" s="35" t="e">
        <f>IF(ISBLANK(E105),0,VLOOKUP(E105,LUTs!$A$6:$B$8,2))</f>
        <v>#N/A</v>
      </c>
    </row>
    <row r="106" spans="1:10" ht="15.75" customHeight="1">
      <c r="A106" s="34" t="str">
        <f>IF(ISBLANK(Responses!A106), "", Responses!A106)</f>
        <v/>
      </c>
      <c r="B106" s="34" t="str">
        <f>IF(ISBLANK(Responses!B106), "", Responses!B106)</f>
        <v/>
      </c>
      <c r="C106" s="34" t="str">
        <f>IF(ISBLANK(Responses!AX106), "", Responses!AX106)</f>
        <v/>
      </c>
      <c r="D106" s="34" t="str">
        <f>IF(ISBLANK(Responses!AY106), "", Responses!AY106)</f>
        <v/>
      </c>
      <c r="E106" s="34" t="str">
        <f>IF(ISBLANK(Responses!AZ106), "", Responses!AZ106)</f>
        <v/>
      </c>
      <c r="F106" s="43" t="e">
        <f t="shared" si="0"/>
        <v>#N/A</v>
      </c>
      <c r="G106" s="35" t="e">
        <f t="shared" si="1"/>
        <v>#N/A</v>
      </c>
      <c r="H106" s="35" t="e">
        <f>IF(ISBLANK(C106),0,VLOOKUP(C106,LUTs!$A$6:$B$8,2))</f>
        <v>#N/A</v>
      </c>
      <c r="I106" s="35" t="e">
        <f>IF(ISBLANK(D106),0,VLOOKUP(D106,LUTs!$A$6:$B$8,2))</f>
        <v>#N/A</v>
      </c>
      <c r="J106" s="35" t="e">
        <f>IF(ISBLANK(E106),0,VLOOKUP(E106,LUTs!$A$6:$B$8,2))</f>
        <v>#N/A</v>
      </c>
    </row>
    <row r="107" spans="1:10" ht="15.75" customHeight="1">
      <c r="A107" s="34" t="str">
        <f>IF(ISBLANK(Responses!A107), "", Responses!A107)</f>
        <v/>
      </c>
      <c r="B107" s="34" t="str">
        <f>IF(ISBLANK(Responses!B107), "", Responses!B107)</f>
        <v/>
      </c>
      <c r="C107" s="34" t="str">
        <f>IF(ISBLANK(Responses!AX107), "", Responses!AX107)</f>
        <v/>
      </c>
      <c r="D107" s="34" t="str">
        <f>IF(ISBLANK(Responses!AY107), "", Responses!AY107)</f>
        <v/>
      </c>
      <c r="E107" s="34" t="str">
        <f>IF(ISBLANK(Responses!AZ107), "", Responses!AZ107)</f>
        <v/>
      </c>
      <c r="F107" s="43" t="e">
        <f t="shared" si="0"/>
        <v>#N/A</v>
      </c>
      <c r="G107" s="35" t="e">
        <f t="shared" si="1"/>
        <v>#N/A</v>
      </c>
      <c r="H107" s="35" t="e">
        <f>IF(ISBLANK(C107),0,VLOOKUP(C107,LUTs!$A$6:$B$8,2))</f>
        <v>#N/A</v>
      </c>
      <c r="I107" s="35" t="e">
        <f>IF(ISBLANK(D107),0,VLOOKUP(D107,LUTs!$A$6:$B$8,2))</f>
        <v>#N/A</v>
      </c>
      <c r="J107" s="35" t="e">
        <f>IF(ISBLANK(E107),0,VLOOKUP(E107,LUTs!$A$6:$B$8,2))</f>
        <v>#N/A</v>
      </c>
    </row>
    <row r="108" spans="1:10" ht="15.75" customHeight="1">
      <c r="A108" s="34" t="str">
        <f>IF(ISBLANK(Responses!A108), "", Responses!A108)</f>
        <v/>
      </c>
      <c r="B108" s="34" t="str">
        <f>IF(ISBLANK(Responses!B108), "", Responses!B108)</f>
        <v/>
      </c>
      <c r="C108" s="34" t="str">
        <f>IF(ISBLANK(Responses!AX108), "", Responses!AX108)</f>
        <v/>
      </c>
      <c r="D108" s="34" t="str">
        <f>IF(ISBLANK(Responses!AY108), "", Responses!AY108)</f>
        <v/>
      </c>
      <c r="E108" s="34" t="str">
        <f>IF(ISBLANK(Responses!AZ108), "", Responses!AZ108)</f>
        <v/>
      </c>
      <c r="F108" s="43" t="e">
        <f t="shared" si="0"/>
        <v>#N/A</v>
      </c>
      <c r="G108" s="35" t="e">
        <f t="shared" si="1"/>
        <v>#N/A</v>
      </c>
      <c r="H108" s="35" t="e">
        <f>IF(ISBLANK(C108),0,VLOOKUP(C108,LUTs!$A$6:$B$8,2))</f>
        <v>#N/A</v>
      </c>
      <c r="I108" s="35" t="e">
        <f>IF(ISBLANK(D108),0,VLOOKUP(D108,LUTs!$A$6:$B$8,2))</f>
        <v>#N/A</v>
      </c>
      <c r="J108" s="35" t="e">
        <f>IF(ISBLANK(E108),0,VLOOKUP(E108,LUTs!$A$6:$B$8,2))</f>
        <v>#N/A</v>
      </c>
    </row>
    <row r="109" spans="1:10" ht="15.75" customHeight="1">
      <c r="A109" s="34" t="str">
        <f>IF(ISBLANK(Responses!A109), "", Responses!A109)</f>
        <v/>
      </c>
      <c r="B109" s="34" t="str">
        <f>IF(ISBLANK(Responses!B109), "", Responses!B109)</f>
        <v/>
      </c>
      <c r="C109" s="34" t="str">
        <f>IF(ISBLANK(Responses!AX109), "", Responses!AX109)</f>
        <v/>
      </c>
      <c r="D109" s="34" t="str">
        <f>IF(ISBLANK(Responses!AY109), "", Responses!AY109)</f>
        <v/>
      </c>
      <c r="E109" s="34" t="str">
        <f>IF(ISBLANK(Responses!AZ109), "", Responses!AZ109)</f>
        <v/>
      </c>
      <c r="F109" s="43" t="e">
        <f t="shared" si="0"/>
        <v>#N/A</v>
      </c>
      <c r="G109" s="35" t="e">
        <f t="shared" si="1"/>
        <v>#N/A</v>
      </c>
      <c r="H109" s="35" t="e">
        <f>IF(ISBLANK(C109),0,VLOOKUP(C109,LUTs!$A$6:$B$8,2))</f>
        <v>#N/A</v>
      </c>
      <c r="I109" s="35" t="e">
        <f>IF(ISBLANK(D109),0,VLOOKUP(D109,LUTs!$A$6:$B$8,2))</f>
        <v>#N/A</v>
      </c>
      <c r="J109" s="35" t="e">
        <f>IF(ISBLANK(E109),0,VLOOKUP(E109,LUTs!$A$6:$B$8,2))</f>
        <v>#N/A</v>
      </c>
    </row>
    <row r="110" spans="1:10" ht="15.75" customHeight="1">
      <c r="A110" s="34" t="str">
        <f>IF(ISBLANK(Responses!A110), "", Responses!A110)</f>
        <v/>
      </c>
      <c r="B110" s="34" t="str">
        <f>IF(ISBLANK(Responses!B110), "", Responses!B110)</f>
        <v/>
      </c>
      <c r="C110" s="34" t="str">
        <f>IF(ISBLANK(Responses!AX110), "", Responses!AX110)</f>
        <v/>
      </c>
      <c r="D110" s="34" t="str">
        <f>IF(ISBLANK(Responses!AY110), "", Responses!AY110)</f>
        <v/>
      </c>
      <c r="E110" s="34" t="str">
        <f>IF(ISBLANK(Responses!AZ110), "", Responses!AZ110)</f>
        <v/>
      </c>
    </row>
    <row r="111" spans="1:10" ht="15.75" customHeight="1">
      <c r="A111" s="34" t="str">
        <f>IF(ISBLANK(Responses!A111), "", Responses!A111)</f>
        <v/>
      </c>
      <c r="B111" s="34" t="str">
        <f>IF(ISBLANK(Responses!B111), "", Responses!B111)</f>
        <v/>
      </c>
      <c r="C111" s="34" t="str">
        <f>IF(ISBLANK(Responses!AX111), "", Responses!AX111)</f>
        <v/>
      </c>
      <c r="D111" s="34" t="str">
        <f>IF(ISBLANK(Responses!AY111), "", Responses!AY111)</f>
        <v/>
      </c>
      <c r="E111" s="34" t="str">
        <f>IF(ISBLANK(Responses!AZ111), "", Responses!AZ111)</f>
        <v/>
      </c>
    </row>
    <row r="112" spans="1:10" ht="15.75" customHeight="1">
      <c r="A112" s="34" t="str">
        <f>IF(ISBLANK(Responses!A112), "", Responses!A112)</f>
        <v/>
      </c>
      <c r="B112" s="34" t="str">
        <f>IF(ISBLANK(Responses!B112), "", Responses!B112)</f>
        <v/>
      </c>
      <c r="C112" s="34" t="str">
        <f>IF(ISBLANK(Responses!AX112), "", Responses!AX112)</f>
        <v/>
      </c>
      <c r="D112" s="34" t="str">
        <f>IF(ISBLANK(Responses!AY112), "", Responses!AY112)</f>
        <v/>
      </c>
      <c r="E112" s="34" t="str">
        <f>IF(ISBLANK(Responses!AZ112), "", Responses!AZ112)</f>
        <v/>
      </c>
    </row>
    <row r="113" spans="1:5" ht="15.75" customHeight="1">
      <c r="A113" s="34" t="str">
        <f>IF(ISBLANK(Responses!A113), "", Responses!A113)</f>
        <v/>
      </c>
      <c r="B113" s="34" t="str">
        <f>IF(ISBLANK(Responses!B113), "", Responses!B113)</f>
        <v/>
      </c>
      <c r="C113" s="34" t="str">
        <f>IF(ISBLANK(Responses!AX113), "", Responses!AX113)</f>
        <v/>
      </c>
      <c r="D113" s="34" t="str">
        <f>IF(ISBLANK(Responses!AY113), "", Responses!AY113)</f>
        <v/>
      </c>
      <c r="E113" s="34" t="str">
        <f>IF(ISBLANK(Responses!AZ113), "", Responses!AZ113)</f>
        <v/>
      </c>
    </row>
    <row r="114" spans="1:5" ht="15.75" customHeight="1">
      <c r="A114" s="34" t="str">
        <f>IF(ISBLANK(Responses!A114), "", Responses!A114)</f>
        <v/>
      </c>
      <c r="B114" s="34" t="str">
        <f>IF(ISBLANK(Responses!B114), "", Responses!B114)</f>
        <v/>
      </c>
      <c r="C114" s="34" t="str">
        <f>IF(ISBLANK(Responses!AX114), "", Responses!AX114)</f>
        <v/>
      </c>
      <c r="D114" s="34" t="str">
        <f>IF(ISBLANK(Responses!AY114), "", Responses!AY114)</f>
        <v/>
      </c>
      <c r="E114" s="34" t="str">
        <f>IF(ISBLANK(Responses!AZ114), "", Responses!AZ114)</f>
        <v/>
      </c>
    </row>
    <row r="115" spans="1:5" ht="15.75" customHeight="1">
      <c r="A115" s="34" t="str">
        <f>IF(ISBLANK(Responses!A115), "", Responses!A115)</f>
        <v/>
      </c>
      <c r="B115" s="34" t="str">
        <f>IF(ISBLANK(Responses!B115), "", Responses!B115)</f>
        <v/>
      </c>
      <c r="C115" s="34" t="str">
        <f>IF(ISBLANK(Responses!AX115), "", Responses!AX115)</f>
        <v/>
      </c>
      <c r="D115" s="34" t="str">
        <f>IF(ISBLANK(Responses!AY115), "", Responses!AY115)</f>
        <v/>
      </c>
      <c r="E115" s="34" t="str">
        <f>IF(ISBLANK(Responses!AZ115), "", Responses!AZ115)</f>
        <v/>
      </c>
    </row>
    <row r="116" spans="1:5" ht="15.75" customHeight="1">
      <c r="A116" s="34" t="str">
        <f>IF(ISBLANK(Responses!A116), "", Responses!A116)</f>
        <v/>
      </c>
      <c r="B116" s="34" t="str">
        <f>IF(ISBLANK(Responses!B116), "", Responses!B116)</f>
        <v/>
      </c>
      <c r="C116" s="34" t="str">
        <f>IF(ISBLANK(Responses!AX116), "", Responses!AX116)</f>
        <v/>
      </c>
      <c r="D116" s="34" t="str">
        <f>IF(ISBLANK(Responses!AY116), "", Responses!AY116)</f>
        <v/>
      </c>
      <c r="E116" s="34" t="str">
        <f>IF(ISBLANK(Responses!AZ116), "", Responses!AZ116)</f>
        <v/>
      </c>
    </row>
    <row r="117" spans="1:5" ht="15.75" customHeight="1">
      <c r="A117" s="34" t="str">
        <f>IF(ISBLANK(Responses!A117), "", Responses!A117)</f>
        <v/>
      </c>
      <c r="B117" s="34" t="str">
        <f>IF(ISBLANK(Responses!B117), "", Responses!B117)</f>
        <v/>
      </c>
      <c r="C117" s="34" t="str">
        <f>IF(ISBLANK(Responses!AX117), "", Responses!AX117)</f>
        <v/>
      </c>
      <c r="D117" s="34" t="str">
        <f>IF(ISBLANK(Responses!AY117), "", Responses!AY117)</f>
        <v/>
      </c>
      <c r="E117" s="34" t="str">
        <f>IF(ISBLANK(Responses!AZ117), "", Responses!AZ117)</f>
        <v/>
      </c>
    </row>
    <row r="118" spans="1:5" ht="15.75" customHeight="1">
      <c r="A118" s="34" t="str">
        <f>IF(ISBLANK(Responses!A118), "", Responses!A118)</f>
        <v/>
      </c>
      <c r="B118" s="34" t="str">
        <f>IF(ISBLANK(Responses!B118), "", Responses!B118)</f>
        <v/>
      </c>
      <c r="C118" s="34" t="str">
        <f>IF(ISBLANK(Responses!AX118), "", Responses!AX118)</f>
        <v/>
      </c>
      <c r="D118" s="34" t="str">
        <f>IF(ISBLANK(Responses!AY118), "", Responses!AY118)</f>
        <v/>
      </c>
      <c r="E118" s="34" t="str">
        <f>IF(ISBLANK(Responses!AZ118), "", Responses!AZ118)</f>
        <v/>
      </c>
    </row>
    <row r="119" spans="1:5" ht="15.75" customHeight="1"/>
    <row r="120" spans="1:5" ht="15.75" customHeight="1"/>
    <row r="121" spans="1:5" ht="15.75" customHeight="1"/>
    <row r="122" spans="1:5" ht="15.75" customHeight="1"/>
    <row r="123" spans="1:5" ht="15.75" customHeight="1"/>
    <row r="124" spans="1:5" ht="15.75" customHeight="1"/>
    <row r="125" spans="1:5" ht="15.75" customHeight="1"/>
    <row r="126" spans="1:5" ht="15.75" customHeight="1"/>
    <row r="127" spans="1:5" ht="15.75" customHeight="1"/>
    <row r="128" spans="1:5"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000"/>
  <sheetViews>
    <sheetView workbookViewId="0"/>
  </sheetViews>
  <sheetFormatPr defaultColWidth="14.42578125" defaultRowHeight="15" customHeight="1"/>
  <cols>
    <col min="1" max="6" width="14.42578125" customWidth="1"/>
  </cols>
  <sheetData>
    <row r="1" spans="1:16" ht="15.75" customHeight="1">
      <c r="A1" s="34" t="str">
        <f>IF(ISBLANK(Responses!A1), "", Responses!A1)</f>
        <v>Timestamp</v>
      </c>
      <c r="B1" s="34" t="str">
        <f>IF(ISBLANK(Responses!B1), "", Responses!B1)</f>
        <v>Sport Organization Name</v>
      </c>
      <c r="C1" s="34" t="str">
        <f>IF(ISBLANK(Responses!BA1), "", Responses!BA1)</f>
        <v>Is there a risk mitigation communication strategy in regard to COVID-19?</v>
      </c>
      <c r="D1" s="34" t="str">
        <f>IF(ISBLANK(Responses!BB1), "", Responses!BB1)</f>
        <v>Is there a designated person(s) to lead media activities and tasked with managing all external communications with national and international government officials, the general public, and the media?</v>
      </c>
      <c r="E1" s="34" t="str">
        <f>IF(ISBLANK(Responses!BC1), "", Responses!BC1)</f>
        <v>Is there a process for monitoring of national and international media and social media established for rumours to be able to counter them early?</v>
      </c>
      <c r="F1" s="34" t="str">
        <f>IF(ISBLANK(Responses!BD1), "", Responses!BD1)</f>
        <v>If there is a process to limit misinformation, please explain what protocols are in place for counter-messaging.</v>
      </c>
      <c r="G1" s="34"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35" t="s">
        <v>127</v>
      </c>
      <c r="I1" s="35" t="s">
        <v>128</v>
      </c>
      <c r="J1" s="35">
        <v>3</v>
      </c>
      <c r="K1" s="35">
        <v>2</v>
      </c>
      <c r="L1" s="35">
        <v>2</v>
      </c>
      <c r="M1" s="35" t="s">
        <v>8</v>
      </c>
      <c r="N1" s="35">
        <v>2</v>
      </c>
      <c r="P1" s="35" t="s">
        <v>129</v>
      </c>
    </row>
    <row r="2" spans="1:16" ht="15.75" customHeight="1">
      <c r="A2" s="34" t="str">
        <f>IF(ISBLANK(Responses!A2), "", Responses!A2)</f>
        <v/>
      </c>
      <c r="B2" s="34" t="str">
        <f>IF(ISBLANK(Responses!B2), "", Responses!B2)</f>
        <v/>
      </c>
      <c r="C2" s="34" t="str">
        <f>IF(ISBLANK(Responses!BA2), "", Responses!BA2)</f>
        <v/>
      </c>
      <c r="D2" s="34" t="str">
        <f>IF(ISBLANK(Responses!BB2), "", Responses!BB2)</f>
        <v/>
      </c>
      <c r="E2" s="34" t="str">
        <f>IF(ISBLANK(Responses!BC2), "", Responses!BC2)</f>
        <v/>
      </c>
      <c r="F2" s="34" t="str">
        <f>IF(ISBLANK(Responses!BD2), "", Responses!BD2)</f>
        <v/>
      </c>
      <c r="G2" s="34" t="str">
        <f>IF(ISBLANK(Responses!BE2), "", Responses!BE2)</f>
        <v/>
      </c>
      <c r="H2" s="43" t="e">
        <f t="shared" ref="H2:H109" si="0">I2/(2*SUM(J$1:N$1))</f>
        <v>#N/A</v>
      </c>
      <c r="I2" s="35" t="e">
        <f t="shared" ref="I2:I109" si="1">SUM(J2*J$1,K2*K$1,L2*L$1,N2*N$1)</f>
        <v>#N/A</v>
      </c>
      <c r="J2" s="35" t="e">
        <f>IF(ISBLANK(C2),0,VLOOKUP(C2,LUTs!$A$6:$B$8,2))</f>
        <v>#N/A</v>
      </c>
      <c r="K2" s="35" t="e">
        <f>IF(ISBLANK(D2),0,VLOOKUP(D2,LUTs!$A$6:$B$8,2))</f>
        <v>#N/A</v>
      </c>
      <c r="L2" s="35" t="e">
        <f>IF(ISBLANK(E2),0,VLOOKUP(E2,LUTs!$A$6:$B$8,2))</f>
        <v>#N/A</v>
      </c>
      <c r="M2" s="34" t="str">
        <f>IF(ISBLANK(F2),0,IF(ISERROR(VLOOKUP(F2,LUTs!$A$6:$B$8,2)),F2,VLOOKUP(F2,LUTs!$A$6:$B$8,2)))</f>
        <v/>
      </c>
      <c r="N2" s="35" t="e">
        <f>IF(ISBLANK(G2),0,VLOOKUP(G2,LUTs!$A$6:$B$8,2))</f>
        <v>#N/A</v>
      </c>
      <c r="P2" s="35">
        <f>SUM(J1:N1)*2</f>
        <v>18</v>
      </c>
    </row>
    <row r="3" spans="1:16" ht="15.75" customHeight="1">
      <c r="A3" s="34" t="str">
        <f>IF(ISBLANK(Responses!A3), "", Responses!A3)</f>
        <v/>
      </c>
      <c r="B3" s="34" t="str">
        <f>IF(ISBLANK(Responses!B3), "", Responses!B3)</f>
        <v/>
      </c>
      <c r="C3" s="34" t="str">
        <f>IF(ISBLANK(Responses!BA3), "", Responses!BA3)</f>
        <v/>
      </c>
      <c r="D3" s="34" t="str">
        <f>IF(ISBLANK(Responses!BB3), "", Responses!BB3)</f>
        <v/>
      </c>
      <c r="E3" s="34" t="str">
        <f>IF(ISBLANK(Responses!BC3), "", Responses!BC3)</f>
        <v/>
      </c>
      <c r="F3" s="34" t="str">
        <f>IF(ISBLANK(Responses!BD3), "", Responses!BD3)</f>
        <v/>
      </c>
      <c r="G3" s="34" t="str">
        <f>IF(ISBLANK(Responses!BE3), "", Responses!BE3)</f>
        <v/>
      </c>
      <c r="H3" s="43" t="e">
        <f t="shared" si="0"/>
        <v>#N/A</v>
      </c>
      <c r="I3" s="35" t="e">
        <f t="shared" si="1"/>
        <v>#N/A</v>
      </c>
      <c r="J3" s="35" t="e">
        <f>IF(ISBLANK(C3),0,VLOOKUP(C3,LUTs!$A$6:$B$8,2))</f>
        <v>#N/A</v>
      </c>
      <c r="K3" s="35" t="e">
        <f>IF(ISBLANK(D3),0,VLOOKUP(D3,LUTs!$A$6:$B$8,2))</f>
        <v>#N/A</v>
      </c>
      <c r="L3" s="35" t="e">
        <f>IF(ISBLANK(E3),0,VLOOKUP(E3,LUTs!$A$6:$B$8,2))</f>
        <v>#N/A</v>
      </c>
      <c r="M3" s="34" t="str">
        <f>IF(ISBLANK(F3),0,IF(ISERROR(VLOOKUP(F3,LUTs!$A$6:$B$8,2)),F3,VLOOKUP(F3,LUTs!$A$6:$B$8,2)))</f>
        <v/>
      </c>
      <c r="N3" s="35" t="e">
        <f>IF(ISBLANK(G3),0,VLOOKUP(G3,LUTs!$A$6:$B$8,2))</f>
        <v>#N/A</v>
      </c>
    </row>
    <row r="4" spans="1:16" ht="15.75" customHeight="1">
      <c r="A4" s="34" t="str">
        <f>IF(ISBLANK(Responses!A4), "", Responses!A4)</f>
        <v/>
      </c>
      <c r="B4" s="34" t="str">
        <f>IF(ISBLANK(Responses!B4), "", Responses!B4)</f>
        <v/>
      </c>
      <c r="C4" s="34" t="str">
        <f>IF(ISBLANK(Responses!BA4), "", Responses!BA4)</f>
        <v/>
      </c>
      <c r="D4" s="34" t="str">
        <f>IF(ISBLANK(Responses!BB4), "", Responses!BB4)</f>
        <v/>
      </c>
      <c r="E4" s="34" t="str">
        <f>IF(ISBLANK(Responses!BC4), "", Responses!BC4)</f>
        <v/>
      </c>
      <c r="F4" s="34" t="str">
        <f>IF(ISBLANK(Responses!BD4), "", Responses!BD4)</f>
        <v/>
      </c>
      <c r="G4" s="34" t="str">
        <f>IF(ISBLANK(Responses!BE4), "", Responses!BE4)</f>
        <v/>
      </c>
      <c r="H4" s="43" t="e">
        <f t="shared" si="0"/>
        <v>#N/A</v>
      </c>
      <c r="I4" s="35" t="e">
        <f t="shared" si="1"/>
        <v>#N/A</v>
      </c>
      <c r="J4" s="35" t="e">
        <f>IF(ISBLANK(C4),0,VLOOKUP(C4,LUTs!$A$6:$B$8,2))</f>
        <v>#N/A</v>
      </c>
      <c r="K4" s="35" t="e">
        <f>IF(ISBLANK(D4),0,VLOOKUP(D4,LUTs!$A$6:$B$8,2))</f>
        <v>#N/A</v>
      </c>
      <c r="L4" s="35" t="e">
        <f>IF(ISBLANK(E4),0,VLOOKUP(E4,LUTs!$A$6:$B$8,2))</f>
        <v>#N/A</v>
      </c>
      <c r="M4" s="34" t="str">
        <f>IF(ISBLANK(F4),0,IF(ISERROR(VLOOKUP(F4,LUTs!$A$6:$B$8,2)),F4,VLOOKUP(F4,LUTs!$A$6:$B$8,2)))</f>
        <v/>
      </c>
      <c r="N4" s="35" t="e">
        <f>IF(ISBLANK(G4),0,VLOOKUP(G4,LUTs!$A$6:$B$8,2))</f>
        <v>#N/A</v>
      </c>
      <c r="P4" s="35" t="b">
        <f>ISERROR(VLOOKUP(F9,LUTs!A6:B8,2))</f>
        <v>1</v>
      </c>
    </row>
    <row r="5" spans="1:16" ht="15.75" customHeight="1">
      <c r="A5" s="34" t="str">
        <f>IF(ISBLANK(Responses!A5), "", Responses!A5)</f>
        <v/>
      </c>
      <c r="B5" s="34" t="str">
        <f>IF(ISBLANK(Responses!B5), "", Responses!B5)</f>
        <v/>
      </c>
      <c r="C5" s="34" t="str">
        <f>IF(ISBLANK(Responses!BA5), "", Responses!BA5)</f>
        <v/>
      </c>
      <c r="D5" s="34" t="str">
        <f>IF(ISBLANK(Responses!BB5), "", Responses!BB5)</f>
        <v/>
      </c>
      <c r="E5" s="34" t="str">
        <f>IF(ISBLANK(Responses!BC5), "", Responses!BC5)</f>
        <v/>
      </c>
      <c r="F5" s="34" t="str">
        <f>IF(ISBLANK(Responses!BD5), "", Responses!BD5)</f>
        <v/>
      </c>
      <c r="G5" s="34" t="str">
        <f>IF(ISBLANK(Responses!BE5), "", Responses!BE5)</f>
        <v/>
      </c>
      <c r="H5" s="43" t="e">
        <f t="shared" si="0"/>
        <v>#N/A</v>
      </c>
      <c r="I5" s="35" t="e">
        <f t="shared" si="1"/>
        <v>#N/A</v>
      </c>
      <c r="J5" s="35" t="e">
        <f>IF(ISBLANK(C5),0,VLOOKUP(C5,LUTs!$A$6:$B$8,2))</f>
        <v>#N/A</v>
      </c>
      <c r="K5" s="35" t="e">
        <f>IF(ISBLANK(D5),0,VLOOKUP(D5,LUTs!$A$6:$B$8,2))</f>
        <v>#N/A</v>
      </c>
      <c r="L5" s="35" t="e">
        <f>IF(ISBLANK(E5),0,VLOOKUP(E5,LUTs!$A$6:$B$8,2))</f>
        <v>#N/A</v>
      </c>
      <c r="M5" s="34" t="str">
        <f>IF(ISBLANK(F5),0,IF(ISERROR(VLOOKUP(F5,LUTs!$A$6:$B$8,2)),F5,VLOOKUP(F5,LUTs!$A$6:$B$8,2)))</f>
        <v/>
      </c>
      <c r="N5" s="35" t="e">
        <f>IF(ISBLANK(G5),0,VLOOKUP(G5,LUTs!$A$6:$B$8,2))</f>
        <v>#N/A</v>
      </c>
      <c r="P5" s="34" t="str">
        <f>IF(ISBLANK(F9),0,IF(ISERROR(VLOOKUP(F9,LUTs!$A$6:$B$8,2)),F9,VLOOKUP(F9,LUTs!$A$6:$B$8,2)))</f>
        <v/>
      </c>
    </row>
    <row r="6" spans="1:16" ht="15.75" customHeight="1">
      <c r="A6" s="34" t="str">
        <f>IF(ISBLANK(Responses!A6), "", Responses!A6)</f>
        <v/>
      </c>
      <c r="B6" s="34" t="str">
        <f>IF(ISBLANK(Responses!B6), "", Responses!B6)</f>
        <v/>
      </c>
      <c r="C6" s="34" t="str">
        <f>IF(ISBLANK(Responses!BA6), "", Responses!BA6)</f>
        <v/>
      </c>
      <c r="D6" s="34" t="str">
        <f>IF(ISBLANK(Responses!BB6), "", Responses!BB6)</f>
        <v/>
      </c>
      <c r="E6" s="34" t="str">
        <f>IF(ISBLANK(Responses!BC6), "", Responses!BC6)</f>
        <v/>
      </c>
      <c r="F6" s="34" t="str">
        <f>IF(ISBLANK(Responses!BD6), "", Responses!BD6)</f>
        <v/>
      </c>
      <c r="G6" s="34" t="str">
        <f>IF(ISBLANK(Responses!BE6), "", Responses!BE6)</f>
        <v/>
      </c>
      <c r="H6" s="43" t="e">
        <f t="shared" si="0"/>
        <v>#N/A</v>
      </c>
      <c r="I6" s="35" t="e">
        <f t="shared" si="1"/>
        <v>#N/A</v>
      </c>
      <c r="J6" s="35" t="e">
        <f>IF(ISBLANK(C6),0,VLOOKUP(C6,LUTs!$A$6:$B$8,2))</f>
        <v>#N/A</v>
      </c>
      <c r="K6" s="35" t="e">
        <f>IF(ISBLANK(D6),0,VLOOKUP(D6,LUTs!$A$6:$B$8,2))</f>
        <v>#N/A</v>
      </c>
      <c r="L6" s="35" t="e">
        <f>IF(ISBLANK(E6),0,VLOOKUP(E6,LUTs!$A$6:$B$8,2))</f>
        <v>#N/A</v>
      </c>
      <c r="M6" s="34" t="str">
        <f>IF(ISBLANK(F6),0,IF(ISERROR(VLOOKUP(F6,LUTs!$A$6:$B$8,2)),F6,VLOOKUP(F6,LUTs!$A$6:$B$8,2)))</f>
        <v/>
      </c>
      <c r="N6" s="35" t="e">
        <f>IF(ISBLANK(G6),0,VLOOKUP(G6,LUTs!$A$6:$B$8,2))</f>
        <v>#N/A</v>
      </c>
      <c r="P6" s="34" t="str">
        <f>IF(ISBLANK(F10),0,IF(ISERROR(VLOOKUP(F10,LUTs!$A$6:$B$8,2)),F10,VLOOKUP(F10,LUTs!$A$6:$B$8,2)))</f>
        <v/>
      </c>
    </row>
    <row r="7" spans="1:16" ht="15.75" customHeight="1">
      <c r="A7" s="34" t="str">
        <f>IF(ISBLANK(Responses!A7), "", Responses!A7)</f>
        <v/>
      </c>
      <c r="B7" s="34" t="str">
        <f>IF(ISBLANK(Responses!B7), "", Responses!B7)</f>
        <v/>
      </c>
      <c r="C7" s="34" t="str">
        <f>IF(ISBLANK(Responses!BA7), "", Responses!BA7)</f>
        <v/>
      </c>
      <c r="D7" s="34" t="str">
        <f>IF(ISBLANK(Responses!BB7), "", Responses!BB7)</f>
        <v/>
      </c>
      <c r="E7" s="34" t="str">
        <f>IF(ISBLANK(Responses!BC7), "", Responses!BC7)</f>
        <v/>
      </c>
      <c r="F7" s="34" t="str">
        <f>IF(ISBLANK(Responses!BD7), "", Responses!BD7)</f>
        <v/>
      </c>
      <c r="G7" s="34" t="str">
        <f>IF(ISBLANK(Responses!BE7), "", Responses!BE7)</f>
        <v/>
      </c>
      <c r="H7" s="43" t="e">
        <f t="shared" si="0"/>
        <v>#N/A</v>
      </c>
      <c r="I7" s="35" t="e">
        <f t="shared" si="1"/>
        <v>#N/A</v>
      </c>
      <c r="J7" s="35" t="e">
        <f>IF(ISBLANK(C7),0,VLOOKUP(C7,LUTs!$A$6:$B$8,2))</f>
        <v>#N/A</v>
      </c>
      <c r="K7" s="35" t="e">
        <f>IF(ISBLANK(D7),0,VLOOKUP(D7,LUTs!$A$6:$B$8,2))</f>
        <v>#N/A</v>
      </c>
      <c r="L7" s="35" t="e">
        <f>IF(ISBLANK(E7),0,VLOOKUP(E7,LUTs!$A$6:$B$8,2))</f>
        <v>#N/A</v>
      </c>
      <c r="M7" s="34" t="str">
        <f>IF(ISBLANK(F7),0,IF(ISERROR(VLOOKUP(F7,LUTs!$A$6:$B$8,2)),F7,VLOOKUP(F7,LUTs!$A$6:$B$8,2)))</f>
        <v/>
      </c>
      <c r="N7" s="35" t="e">
        <f>IF(ISBLANK(G7),0,VLOOKUP(G7,LUTs!$A$6:$B$8,2))</f>
        <v>#N/A</v>
      </c>
      <c r="P7" s="34" t="str">
        <f>IF(ISBLANK(F10),"blank",F10)</f>
        <v/>
      </c>
    </row>
    <row r="8" spans="1:16" ht="15.75" customHeight="1">
      <c r="A8" s="34" t="str">
        <f>IF(ISBLANK(Responses!A8), "", Responses!A8)</f>
        <v/>
      </c>
      <c r="B8" s="34" t="str">
        <f>IF(ISBLANK(Responses!B8), "", Responses!B8)</f>
        <v/>
      </c>
      <c r="C8" s="34" t="str">
        <f>IF(ISBLANK(Responses!BA8), "", Responses!BA8)</f>
        <v/>
      </c>
      <c r="D8" s="34" t="str">
        <f>IF(ISBLANK(Responses!BB8), "", Responses!BB8)</f>
        <v/>
      </c>
      <c r="E8" s="34" t="str">
        <f>IF(ISBLANK(Responses!BC8), "", Responses!BC8)</f>
        <v/>
      </c>
      <c r="F8" s="34" t="str">
        <f>IF(ISBLANK(Responses!BD8), "", Responses!BD8)</f>
        <v/>
      </c>
      <c r="G8" s="34" t="str">
        <f>IF(ISBLANK(Responses!BE8), "", Responses!BE8)</f>
        <v/>
      </c>
      <c r="H8" s="43" t="e">
        <f t="shared" si="0"/>
        <v>#N/A</v>
      </c>
      <c r="I8" s="35" t="e">
        <f t="shared" si="1"/>
        <v>#N/A</v>
      </c>
      <c r="J8" s="35" t="e">
        <f>IF(ISBLANK(C8),0,VLOOKUP(C8,LUTs!$A$6:$B$8,2))</f>
        <v>#N/A</v>
      </c>
      <c r="K8" s="35" t="e">
        <f>IF(ISBLANK(D8),0,VLOOKUP(D8,LUTs!$A$6:$B$8,2))</f>
        <v>#N/A</v>
      </c>
      <c r="L8" s="35" t="e">
        <f>IF(ISBLANK(E8),0,VLOOKUP(E8,LUTs!$A$6:$B$8,2))</f>
        <v>#N/A</v>
      </c>
      <c r="M8" s="34" t="str">
        <f>IF(ISBLANK(F8),0,IF(ISERROR(VLOOKUP(F8,LUTs!$A$6:$B$8,2)),F8,VLOOKUP(F8,LUTs!$A$6:$B$8,2)))</f>
        <v/>
      </c>
      <c r="N8" s="35" t="e">
        <f>IF(ISBLANK(G8),0,VLOOKUP(G8,LUTs!$A$6:$B$8,2))</f>
        <v>#N/A</v>
      </c>
      <c r="P8" s="35" t="b">
        <f>ISBLANK(F10)</f>
        <v>0</v>
      </c>
    </row>
    <row r="9" spans="1:16" ht="15.75" customHeight="1">
      <c r="A9" s="34" t="str">
        <f>IF(ISBLANK(Responses!A9), "", Responses!A9)</f>
        <v/>
      </c>
      <c r="B9" s="34" t="str">
        <f>IF(ISBLANK(Responses!B9), "", Responses!B9)</f>
        <v/>
      </c>
      <c r="C9" s="34" t="str">
        <f>IF(ISBLANK(Responses!BA9), "", Responses!BA9)</f>
        <v/>
      </c>
      <c r="D9" s="34" t="str">
        <f>IF(ISBLANK(Responses!BB9), "", Responses!BB9)</f>
        <v/>
      </c>
      <c r="E9" s="34" t="str">
        <f>IF(ISBLANK(Responses!BC9), "", Responses!BC9)</f>
        <v/>
      </c>
      <c r="F9" s="34" t="str">
        <f>IF(ISBLANK(Responses!BD9), "", Responses!BD9)</f>
        <v/>
      </c>
      <c r="G9" s="34" t="str">
        <f>IF(ISBLANK(Responses!BE9), "", Responses!BE9)</f>
        <v/>
      </c>
      <c r="H9" s="43" t="e">
        <f t="shared" si="0"/>
        <v>#N/A</v>
      </c>
      <c r="I9" s="35" t="e">
        <f t="shared" si="1"/>
        <v>#N/A</v>
      </c>
      <c r="J9" s="35" t="e">
        <f>IF(ISBLANK(C9),0,VLOOKUP(C9,LUTs!$A$6:$B$8,2))</f>
        <v>#N/A</v>
      </c>
      <c r="K9" s="35" t="e">
        <f>IF(ISBLANK(D9),0,VLOOKUP(D9,LUTs!$A$6:$B$8,2))</f>
        <v>#N/A</v>
      </c>
      <c r="L9" s="35" t="e">
        <f>IF(ISBLANK(E9),0,VLOOKUP(E9,LUTs!$A$6:$B$8,2))</f>
        <v>#N/A</v>
      </c>
      <c r="M9" s="34" t="str">
        <f>IF(ISBLANK(F9),0,IF(ISERROR(VLOOKUP(F9,LUTs!$A$6:$B$8,2)),F9,VLOOKUP(F9,LUTs!$A$6:$B$8,2)))</f>
        <v/>
      </c>
      <c r="N9" s="35" t="e">
        <f>IF(ISBLANK(G9),0,VLOOKUP(G9,LUTs!$A$6:$B$8,2))</f>
        <v>#N/A</v>
      </c>
      <c r="P9" s="35" t="b">
        <f>ISERROR(VLOOKUP(F10,LUTs!A13:B15,2))</f>
        <v>1</v>
      </c>
    </row>
    <row r="10" spans="1:16" ht="15.75" customHeight="1">
      <c r="A10" s="34" t="str">
        <f>IF(ISBLANK(Responses!A10), "", Responses!A10)</f>
        <v/>
      </c>
      <c r="B10" s="34" t="str">
        <f>IF(ISBLANK(Responses!B10), "", Responses!B10)</f>
        <v/>
      </c>
      <c r="C10" s="34" t="str">
        <f>IF(ISBLANK(Responses!BA10), "", Responses!BA10)</f>
        <v/>
      </c>
      <c r="D10" s="34" t="str">
        <f>IF(ISBLANK(Responses!BB10), "", Responses!BB10)</f>
        <v/>
      </c>
      <c r="E10" s="34" t="str">
        <f>IF(ISBLANK(Responses!BC10), "", Responses!BC10)</f>
        <v/>
      </c>
      <c r="F10" s="34" t="str">
        <f>IF(ISBLANK(Responses!BD10), "", Responses!BD10)</f>
        <v/>
      </c>
      <c r="G10" s="34" t="str">
        <f>IF(ISBLANK(Responses!BE10), "", Responses!BE10)</f>
        <v/>
      </c>
      <c r="H10" s="43" t="e">
        <f t="shared" si="0"/>
        <v>#N/A</v>
      </c>
      <c r="I10" s="35" t="e">
        <f t="shared" si="1"/>
        <v>#N/A</v>
      </c>
      <c r="J10" s="35" t="e">
        <f>IF(ISBLANK(C10),0,VLOOKUP(C10,LUTs!$A$6:$B$8,2))</f>
        <v>#N/A</v>
      </c>
      <c r="K10" s="35" t="e">
        <f>IF(ISBLANK(D10),0,VLOOKUP(D10,LUTs!$A$6:$B$8,2))</f>
        <v>#N/A</v>
      </c>
      <c r="L10" s="35" t="e">
        <f>IF(ISBLANK(E10),0,VLOOKUP(E10,LUTs!$A$6:$B$8,2))</f>
        <v>#N/A</v>
      </c>
      <c r="M10" s="34" t="str">
        <f>F10</f>
        <v/>
      </c>
      <c r="N10" s="35" t="e">
        <f>IF(ISBLANK(G10),0,VLOOKUP(G10,LUTs!$A$6:$B$8,2))</f>
        <v>#N/A</v>
      </c>
      <c r="P10" s="34" t="str">
        <f>IF(ISERROR(VLOOKUP(F10,LUTs!A13:B15,2)),F10,VLOOKUP(F10,LUTs!A13:B15,2))</f>
        <v/>
      </c>
    </row>
    <row r="11" spans="1:16" ht="15.75" customHeight="1">
      <c r="A11" s="34" t="str">
        <f>IF(ISBLANK(Responses!A11), "", Responses!A11)</f>
        <v/>
      </c>
      <c r="B11" s="34" t="str">
        <f>IF(ISBLANK(Responses!B11), "", Responses!B11)</f>
        <v/>
      </c>
      <c r="C11" s="34" t="str">
        <f>IF(ISBLANK(Responses!BA11), "", Responses!BA11)</f>
        <v/>
      </c>
      <c r="D11" s="34" t="str">
        <f>IF(ISBLANK(Responses!BB11), "", Responses!BB11)</f>
        <v/>
      </c>
      <c r="E11" s="34" t="str">
        <f>IF(ISBLANK(Responses!BC11), "", Responses!BC11)</f>
        <v/>
      </c>
      <c r="F11" s="34" t="str">
        <f>IF(ISBLANK(Responses!BD11), "", Responses!BD11)</f>
        <v/>
      </c>
      <c r="G11" s="34" t="str">
        <f>IF(ISBLANK(Responses!BE11), "", Responses!BE11)</f>
        <v/>
      </c>
      <c r="H11" s="43" t="e">
        <f t="shared" si="0"/>
        <v>#N/A</v>
      </c>
      <c r="I11" s="35" t="e">
        <f t="shared" si="1"/>
        <v>#N/A</v>
      </c>
      <c r="J11" s="35" t="e">
        <f>IF(ISBLANK(C11),0,VLOOKUP(C11,LUTs!$A$6:$B$8,2))</f>
        <v>#N/A</v>
      </c>
      <c r="K11" s="35" t="e">
        <f>IF(ISBLANK(D11),0,VLOOKUP(D11,LUTs!$A$6:$B$8,2))</f>
        <v>#N/A</v>
      </c>
      <c r="L11" s="35" t="e">
        <f>IF(ISBLANK(E11),0,VLOOKUP(E11,LUTs!$A$6:$B$8,2))</f>
        <v>#N/A</v>
      </c>
      <c r="M11" s="34" t="str">
        <f>IF(ISBLANK(F11),0,IF(ISERROR(VLOOKUP(F11,LUTs!$A$6:$B$8,2)),F11,VLOOKUP(F11,LUTs!$A$6:$B$8,2)))</f>
        <v/>
      </c>
      <c r="N11" s="35" t="e">
        <f>IF(ISBLANK(G11),0,VLOOKUP(G11,LUTs!$A$6:$B$8,2))</f>
        <v>#N/A</v>
      </c>
    </row>
    <row r="12" spans="1:16" ht="15.75" customHeight="1">
      <c r="A12" s="34" t="str">
        <f>IF(ISBLANK(Responses!A12), "", Responses!A12)</f>
        <v/>
      </c>
      <c r="B12" s="34" t="str">
        <f>IF(ISBLANK(Responses!B12), "", Responses!B12)</f>
        <v/>
      </c>
      <c r="C12" s="34" t="str">
        <f>IF(ISBLANK(Responses!BA12), "", Responses!BA12)</f>
        <v/>
      </c>
      <c r="D12" s="34" t="str">
        <f>IF(ISBLANK(Responses!BB12), "", Responses!BB12)</f>
        <v/>
      </c>
      <c r="E12" s="34" t="str">
        <f>IF(ISBLANK(Responses!BC12), "", Responses!BC12)</f>
        <v/>
      </c>
      <c r="F12" s="34" t="str">
        <f>IF(ISBLANK(Responses!BD12), "", Responses!BD12)</f>
        <v/>
      </c>
      <c r="G12" s="34" t="str">
        <f>IF(ISBLANK(Responses!BE12), "", Responses!BE12)</f>
        <v/>
      </c>
      <c r="H12" s="43" t="e">
        <f t="shared" si="0"/>
        <v>#N/A</v>
      </c>
      <c r="I12" s="35" t="e">
        <f t="shared" si="1"/>
        <v>#N/A</v>
      </c>
      <c r="J12" s="35" t="e">
        <f>IF(ISBLANK(C12),0,VLOOKUP(C12,LUTs!$A$6:$B$8,2))</f>
        <v>#N/A</v>
      </c>
      <c r="K12" s="35" t="e">
        <f>IF(ISBLANK(D12),0,VLOOKUP(D12,LUTs!$A$6:$B$8,2))</f>
        <v>#N/A</v>
      </c>
      <c r="L12" s="35" t="e">
        <f>IF(ISBLANK(E12),0,VLOOKUP(E12,LUTs!$A$6:$B$8,2))</f>
        <v>#N/A</v>
      </c>
      <c r="M12" s="34" t="str">
        <f>IF(ISBLANK(F12),0,IF(ISERROR(VLOOKUP(F12,LUTs!$A$6:$B$8,2)),F12,VLOOKUP(F12,LUTs!$A$6:$B$8,2)))</f>
        <v/>
      </c>
      <c r="N12" s="35" t="e">
        <f>IF(ISBLANK(G12),0,VLOOKUP(G12,LUTs!$A$6:$B$8,2))</f>
        <v>#N/A</v>
      </c>
    </row>
    <row r="13" spans="1:16" ht="15.75" customHeight="1">
      <c r="A13" s="34" t="str">
        <f>IF(ISBLANK(Responses!A13), "", Responses!A13)</f>
        <v/>
      </c>
      <c r="B13" s="34" t="str">
        <f>IF(ISBLANK(Responses!B13), "", Responses!B13)</f>
        <v/>
      </c>
      <c r="C13" s="34" t="str">
        <f>IF(ISBLANK(Responses!BA13), "", Responses!BA13)</f>
        <v/>
      </c>
      <c r="D13" s="34" t="str">
        <f>IF(ISBLANK(Responses!BB13), "", Responses!BB13)</f>
        <v/>
      </c>
      <c r="E13" s="34" t="str">
        <f>IF(ISBLANK(Responses!BC13), "", Responses!BC13)</f>
        <v/>
      </c>
      <c r="F13" s="34" t="str">
        <f>IF(ISBLANK(Responses!BD13), "", Responses!BD13)</f>
        <v/>
      </c>
      <c r="G13" s="34" t="str">
        <f>IF(ISBLANK(Responses!BE13), "", Responses!BE13)</f>
        <v/>
      </c>
      <c r="H13" s="43" t="e">
        <f t="shared" si="0"/>
        <v>#N/A</v>
      </c>
      <c r="I13" s="35" t="e">
        <f t="shared" si="1"/>
        <v>#N/A</v>
      </c>
      <c r="J13" s="35" t="e">
        <f>IF(ISBLANK(C13),0,VLOOKUP(C13,LUTs!$A$6:$B$8,2))</f>
        <v>#N/A</v>
      </c>
      <c r="K13" s="35" t="e">
        <f>IF(ISBLANK(D13),0,VLOOKUP(D13,LUTs!$A$6:$B$8,2))</f>
        <v>#N/A</v>
      </c>
      <c r="L13" s="35" t="e">
        <f>IF(ISBLANK(E13),0,VLOOKUP(E13,LUTs!$A$6:$B$8,2))</f>
        <v>#N/A</v>
      </c>
      <c r="M13" s="34" t="str">
        <f>IF(ISBLANK(F13),0,IF(ISERROR(VLOOKUP(F13,LUTs!$A$6:$B$8,2)),F13,VLOOKUP(F13,LUTs!$A$6:$B$8,2)))</f>
        <v/>
      </c>
      <c r="N13" s="35" t="e">
        <f>IF(ISBLANK(G13),0,VLOOKUP(G13,LUTs!$A$6:$B$8,2))</f>
        <v>#N/A</v>
      </c>
    </row>
    <row r="14" spans="1:16" ht="15.75" customHeight="1">
      <c r="A14" s="34" t="str">
        <f>IF(ISBLANK(Responses!A14), "", Responses!A14)</f>
        <v/>
      </c>
      <c r="B14" s="34" t="str">
        <f>IF(ISBLANK(Responses!B14), "", Responses!B14)</f>
        <v/>
      </c>
      <c r="C14" s="34" t="str">
        <f>IF(ISBLANK(Responses!BA14), "", Responses!BA14)</f>
        <v/>
      </c>
      <c r="D14" s="34" t="str">
        <f>IF(ISBLANK(Responses!BB14), "", Responses!BB14)</f>
        <v/>
      </c>
      <c r="E14" s="34" t="str">
        <f>IF(ISBLANK(Responses!BC14), "", Responses!BC14)</f>
        <v/>
      </c>
      <c r="F14" s="34" t="str">
        <f>IF(ISBLANK(Responses!BD14), "", Responses!BD14)</f>
        <v/>
      </c>
      <c r="G14" s="34" t="str">
        <f>IF(ISBLANK(Responses!BE14), "", Responses!BE14)</f>
        <v/>
      </c>
      <c r="H14" s="43" t="e">
        <f t="shared" si="0"/>
        <v>#N/A</v>
      </c>
      <c r="I14" s="35" t="e">
        <f t="shared" si="1"/>
        <v>#N/A</v>
      </c>
      <c r="J14" s="35" t="e">
        <f>IF(ISBLANK(C14),0,VLOOKUP(C14,LUTs!$A$6:$B$8,2))</f>
        <v>#N/A</v>
      </c>
      <c r="K14" s="35" t="e">
        <f>IF(ISBLANK(D14),0,VLOOKUP(D14,LUTs!$A$6:$B$8,2))</f>
        <v>#N/A</v>
      </c>
      <c r="L14" s="35" t="e">
        <f>IF(ISBLANK(E14),0,VLOOKUP(E14,LUTs!$A$6:$B$8,2))</f>
        <v>#N/A</v>
      </c>
      <c r="M14" s="34" t="str">
        <f>IF(ISBLANK(F14),0,IF(ISERROR(VLOOKUP(F14,LUTs!$A$6:$B$8,2)),F14,VLOOKUP(F14,LUTs!$A$6:$B$8,2)))</f>
        <v/>
      </c>
      <c r="N14" s="35" t="e">
        <f>IF(ISBLANK(G14),0,VLOOKUP(G14,LUTs!$A$6:$B$8,2))</f>
        <v>#N/A</v>
      </c>
    </row>
    <row r="15" spans="1:16" ht="15.75" customHeight="1">
      <c r="A15" s="34" t="str">
        <f>IF(ISBLANK(Responses!A15), "", Responses!A15)</f>
        <v/>
      </c>
      <c r="B15" s="34" t="str">
        <f>IF(ISBLANK(Responses!B15), "", Responses!B15)</f>
        <v/>
      </c>
      <c r="C15" s="34" t="str">
        <f>IF(ISBLANK(Responses!BA15), "", Responses!BA15)</f>
        <v/>
      </c>
      <c r="D15" s="34" t="str">
        <f>IF(ISBLANK(Responses!BB15), "", Responses!BB15)</f>
        <v/>
      </c>
      <c r="E15" s="34" t="str">
        <f>IF(ISBLANK(Responses!BC15), "", Responses!BC15)</f>
        <v/>
      </c>
      <c r="F15" s="34" t="str">
        <f>IF(ISBLANK(Responses!BD15), "", Responses!BD15)</f>
        <v/>
      </c>
      <c r="G15" s="34" t="str">
        <f>IF(ISBLANK(Responses!BE15), "", Responses!BE15)</f>
        <v/>
      </c>
      <c r="H15" s="43" t="e">
        <f t="shared" si="0"/>
        <v>#N/A</v>
      </c>
      <c r="I15" s="35" t="e">
        <f t="shared" si="1"/>
        <v>#N/A</v>
      </c>
      <c r="J15" s="35" t="e">
        <f>IF(ISBLANK(C15),0,VLOOKUP(C15,LUTs!$A$6:$B$8,2))</f>
        <v>#N/A</v>
      </c>
      <c r="K15" s="35" t="e">
        <f>IF(ISBLANK(D15),0,VLOOKUP(D15,LUTs!$A$6:$B$8,2))</f>
        <v>#N/A</v>
      </c>
      <c r="L15" s="35" t="e">
        <f>IF(ISBLANK(E15),0,VLOOKUP(E15,LUTs!$A$6:$B$8,2))</f>
        <v>#N/A</v>
      </c>
      <c r="M15" s="34" t="str">
        <f>IF(ISBLANK(F15),0,IF(ISERROR(VLOOKUP(F15,LUTs!$A$6:$B$8,2)),F15,VLOOKUP(F15,LUTs!$A$6:$B$8,2)))</f>
        <v/>
      </c>
      <c r="N15" s="35" t="e">
        <f>IF(ISBLANK(G15),0,VLOOKUP(G15,LUTs!$A$6:$B$8,2))</f>
        <v>#N/A</v>
      </c>
    </row>
    <row r="16" spans="1:16" ht="15.75" customHeight="1">
      <c r="A16" s="34" t="str">
        <f>IF(ISBLANK(Responses!A16), "", Responses!A16)</f>
        <v/>
      </c>
      <c r="B16" s="34" t="str">
        <f>IF(ISBLANK(Responses!B16), "", Responses!B16)</f>
        <v/>
      </c>
      <c r="C16" s="34" t="str">
        <f>IF(ISBLANK(Responses!BA16), "", Responses!BA16)</f>
        <v/>
      </c>
      <c r="D16" s="34" t="str">
        <f>IF(ISBLANK(Responses!BB16), "", Responses!BB16)</f>
        <v/>
      </c>
      <c r="E16" s="34" t="str">
        <f>IF(ISBLANK(Responses!BC16), "", Responses!BC16)</f>
        <v/>
      </c>
      <c r="F16" s="34" t="str">
        <f>IF(ISBLANK(Responses!BD16), "", Responses!BD16)</f>
        <v/>
      </c>
      <c r="G16" s="34" t="str">
        <f>IF(ISBLANK(Responses!BE16), "", Responses!BE16)</f>
        <v/>
      </c>
      <c r="H16" s="43" t="e">
        <f t="shared" si="0"/>
        <v>#N/A</v>
      </c>
      <c r="I16" s="35" t="e">
        <f t="shared" si="1"/>
        <v>#N/A</v>
      </c>
      <c r="J16" s="35" t="e">
        <f>IF(ISBLANK(C16),0,VLOOKUP(C16,LUTs!$A$6:$B$8,2))</f>
        <v>#N/A</v>
      </c>
      <c r="K16" s="35" t="e">
        <f>IF(ISBLANK(D16),0,VLOOKUP(D16,LUTs!$A$6:$B$8,2))</f>
        <v>#N/A</v>
      </c>
      <c r="L16" s="35" t="e">
        <f>IF(ISBLANK(E16),0,VLOOKUP(E16,LUTs!$A$6:$B$8,2))</f>
        <v>#N/A</v>
      </c>
      <c r="M16" s="34" t="str">
        <f>IF(ISBLANK(F16),0,IF(ISERROR(VLOOKUP(F16,LUTs!$A$6:$B$8,2)),F16,VLOOKUP(F16,LUTs!$A$6:$B$8,2)))</f>
        <v/>
      </c>
      <c r="N16" s="35" t="e">
        <f>IF(ISBLANK(G16),0,VLOOKUP(G16,LUTs!$A$6:$B$8,2))</f>
        <v>#N/A</v>
      </c>
    </row>
    <row r="17" spans="1:14" ht="15.75" customHeight="1">
      <c r="A17" s="34" t="str">
        <f>IF(ISBLANK(Responses!A17), "", Responses!A17)</f>
        <v/>
      </c>
      <c r="B17" s="34" t="str">
        <f>IF(ISBLANK(Responses!B17), "", Responses!B17)</f>
        <v/>
      </c>
      <c r="C17" s="34" t="str">
        <f>IF(ISBLANK(Responses!BA17), "", Responses!BA17)</f>
        <v/>
      </c>
      <c r="D17" s="34" t="str">
        <f>IF(ISBLANK(Responses!BB17), "", Responses!BB17)</f>
        <v/>
      </c>
      <c r="E17" s="34" t="str">
        <f>IF(ISBLANK(Responses!BC17), "", Responses!BC17)</f>
        <v/>
      </c>
      <c r="F17" s="34" t="str">
        <f>IF(ISBLANK(Responses!BD17), "", Responses!BD17)</f>
        <v/>
      </c>
      <c r="G17" s="34" t="str">
        <f>IF(ISBLANK(Responses!BE17), "", Responses!BE17)</f>
        <v/>
      </c>
      <c r="H17" s="43" t="e">
        <f t="shared" si="0"/>
        <v>#N/A</v>
      </c>
      <c r="I17" s="35" t="e">
        <f t="shared" si="1"/>
        <v>#N/A</v>
      </c>
      <c r="J17" s="35" t="e">
        <f>IF(ISBLANK(C17),0,VLOOKUP(C17,LUTs!$A$6:$B$8,2))</f>
        <v>#N/A</v>
      </c>
      <c r="K17" s="35" t="e">
        <f>IF(ISBLANK(D17),0,VLOOKUP(D17,LUTs!$A$6:$B$8,2))</f>
        <v>#N/A</v>
      </c>
      <c r="L17" s="35" t="e">
        <f>IF(ISBLANK(E17),0,VLOOKUP(E17,LUTs!$A$6:$B$8,2))</f>
        <v>#N/A</v>
      </c>
      <c r="M17" s="34" t="str">
        <f>IF(ISBLANK(F17),0,IF(ISERROR(VLOOKUP(F17,LUTs!$A$6:$B$8,2)),F17,VLOOKUP(F17,LUTs!$A$6:$B$8,2)))</f>
        <v/>
      </c>
      <c r="N17" s="35" t="e">
        <f>IF(ISBLANK(G17),0,VLOOKUP(G17,LUTs!$A$6:$B$8,2))</f>
        <v>#N/A</v>
      </c>
    </row>
    <row r="18" spans="1:14" ht="15.75" customHeight="1">
      <c r="A18" s="34" t="str">
        <f>IF(ISBLANK(Responses!A18), "", Responses!A18)</f>
        <v/>
      </c>
      <c r="B18" s="34" t="str">
        <f>IF(ISBLANK(Responses!B18), "", Responses!B18)</f>
        <v/>
      </c>
      <c r="C18" s="34" t="str">
        <f>IF(ISBLANK(Responses!BA18), "", Responses!BA18)</f>
        <v/>
      </c>
      <c r="D18" s="34" t="str">
        <f>IF(ISBLANK(Responses!BB18), "", Responses!BB18)</f>
        <v/>
      </c>
      <c r="E18" s="34" t="str">
        <f>IF(ISBLANK(Responses!BC18), "", Responses!BC18)</f>
        <v/>
      </c>
      <c r="F18" s="34" t="str">
        <f>IF(ISBLANK(Responses!BD18), "", Responses!BD18)</f>
        <v/>
      </c>
      <c r="G18" s="34" t="str">
        <f>IF(ISBLANK(Responses!BE18), "", Responses!BE18)</f>
        <v/>
      </c>
      <c r="H18" s="43" t="e">
        <f t="shared" si="0"/>
        <v>#N/A</v>
      </c>
      <c r="I18" s="35" t="e">
        <f t="shared" si="1"/>
        <v>#N/A</v>
      </c>
      <c r="J18" s="35" t="e">
        <f>IF(ISBLANK(C18),0,VLOOKUP(C18,LUTs!$A$6:$B$8,2))</f>
        <v>#N/A</v>
      </c>
      <c r="K18" s="35" t="e">
        <f>IF(ISBLANK(D18),0,VLOOKUP(D18,LUTs!$A$6:$B$8,2))</f>
        <v>#N/A</v>
      </c>
      <c r="L18" s="35" t="e">
        <f>IF(ISBLANK(E18),0,VLOOKUP(E18,LUTs!$A$6:$B$8,2))</f>
        <v>#N/A</v>
      </c>
      <c r="M18" s="34" t="str">
        <f>IF(ISBLANK(F18),0,IF(ISERROR(VLOOKUP(F18,LUTs!$A$6:$B$8,2)),F18,VLOOKUP(F18,LUTs!$A$6:$B$8,2)))</f>
        <v/>
      </c>
      <c r="N18" s="35" t="e">
        <f>IF(ISBLANK(G18),0,VLOOKUP(G18,LUTs!$A$6:$B$8,2))</f>
        <v>#N/A</v>
      </c>
    </row>
    <row r="19" spans="1:14" ht="15.75" customHeight="1">
      <c r="A19" s="34" t="str">
        <f>IF(ISBLANK(Responses!A19), "", Responses!A19)</f>
        <v/>
      </c>
      <c r="B19" s="34" t="str">
        <f>IF(ISBLANK(Responses!B19), "", Responses!B19)</f>
        <v/>
      </c>
      <c r="C19" s="34" t="str">
        <f>IF(ISBLANK(Responses!BA19), "", Responses!BA19)</f>
        <v/>
      </c>
      <c r="D19" s="34" t="str">
        <f>IF(ISBLANK(Responses!BB19), "", Responses!BB19)</f>
        <v/>
      </c>
      <c r="E19" s="34" t="str">
        <f>IF(ISBLANK(Responses!BC19), "", Responses!BC19)</f>
        <v/>
      </c>
      <c r="F19" s="34" t="str">
        <f>IF(ISBLANK(Responses!BD19), "", Responses!BD19)</f>
        <v/>
      </c>
      <c r="G19" s="34" t="str">
        <f>IF(ISBLANK(Responses!BE19), "", Responses!BE19)</f>
        <v/>
      </c>
      <c r="H19" s="43" t="e">
        <f t="shared" si="0"/>
        <v>#N/A</v>
      </c>
      <c r="I19" s="35" t="e">
        <f t="shared" si="1"/>
        <v>#N/A</v>
      </c>
      <c r="J19" s="35" t="e">
        <f>IF(ISBLANK(C19),0,VLOOKUP(C19,LUTs!$A$6:$B$8,2))</f>
        <v>#N/A</v>
      </c>
      <c r="K19" s="35" t="e">
        <f>IF(ISBLANK(D19),0,VLOOKUP(D19,LUTs!$A$6:$B$8,2))</f>
        <v>#N/A</v>
      </c>
      <c r="L19" s="35" t="e">
        <f>IF(ISBLANK(E19),0,VLOOKUP(E19,LUTs!$A$6:$B$8,2))</f>
        <v>#N/A</v>
      </c>
      <c r="M19" s="34" t="str">
        <f>IF(ISBLANK(F19),0,IF(ISERROR(VLOOKUP(F19,LUTs!$A$6:$B$8,2)),F19,VLOOKUP(F19,LUTs!$A$6:$B$8,2)))</f>
        <v/>
      </c>
      <c r="N19" s="35" t="e">
        <f>IF(ISBLANK(G19),0,VLOOKUP(G19,LUTs!$A$6:$B$8,2))</f>
        <v>#N/A</v>
      </c>
    </row>
    <row r="20" spans="1:14" ht="15.75" customHeight="1">
      <c r="A20" s="34" t="str">
        <f>IF(ISBLANK(Responses!A20), "", Responses!A20)</f>
        <v/>
      </c>
      <c r="B20" s="34" t="str">
        <f>IF(ISBLANK(Responses!B20), "", Responses!B20)</f>
        <v/>
      </c>
      <c r="C20" s="34" t="str">
        <f>IF(ISBLANK(Responses!BA20), "", Responses!BA20)</f>
        <v/>
      </c>
      <c r="D20" s="34" t="str">
        <f>IF(ISBLANK(Responses!BB20), "", Responses!BB20)</f>
        <v/>
      </c>
      <c r="E20" s="34" t="str">
        <f>IF(ISBLANK(Responses!BC20), "", Responses!BC20)</f>
        <v/>
      </c>
      <c r="F20" s="34" t="str">
        <f>IF(ISBLANK(Responses!BD20), "", Responses!BD20)</f>
        <v/>
      </c>
      <c r="G20" s="34" t="str">
        <f>IF(ISBLANK(Responses!BE20), "", Responses!BE20)</f>
        <v/>
      </c>
      <c r="H20" s="43" t="e">
        <f t="shared" si="0"/>
        <v>#N/A</v>
      </c>
      <c r="I20" s="35" t="e">
        <f t="shared" si="1"/>
        <v>#N/A</v>
      </c>
      <c r="J20" s="35" t="e">
        <f>IF(ISBLANK(C20),0,VLOOKUP(C20,LUTs!$A$6:$B$8,2))</f>
        <v>#N/A</v>
      </c>
      <c r="K20" s="35" t="e">
        <f>IF(ISBLANK(D20),0,VLOOKUP(D20,LUTs!$A$6:$B$8,2))</f>
        <v>#N/A</v>
      </c>
      <c r="L20" s="35" t="e">
        <f>IF(ISBLANK(E20),0,VLOOKUP(E20,LUTs!$A$6:$B$8,2))</f>
        <v>#N/A</v>
      </c>
      <c r="M20" s="34" t="str">
        <f>IF(ISBLANK(F20),0,IF(ISERROR(VLOOKUP(F20,LUTs!$A$6:$B$8,2)),F20,VLOOKUP(F20,LUTs!$A$6:$B$8,2)))</f>
        <v/>
      </c>
      <c r="N20" s="35" t="e">
        <f>IF(ISBLANK(G20),0,VLOOKUP(G20,LUTs!$A$6:$B$8,2))</f>
        <v>#N/A</v>
      </c>
    </row>
    <row r="21" spans="1:14" ht="15.75" customHeight="1">
      <c r="A21" s="34" t="str">
        <f>IF(ISBLANK(Responses!A21), "", Responses!A21)</f>
        <v/>
      </c>
      <c r="B21" s="34" t="str">
        <f>IF(ISBLANK(Responses!B21), "", Responses!B21)</f>
        <v/>
      </c>
      <c r="C21" s="34" t="str">
        <f>IF(ISBLANK(Responses!BA21), "", Responses!BA21)</f>
        <v/>
      </c>
      <c r="D21" s="34" t="str">
        <f>IF(ISBLANK(Responses!BB21), "", Responses!BB21)</f>
        <v/>
      </c>
      <c r="E21" s="34" t="str">
        <f>IF(ISBLANK(Responses!BC21), "", Responses!BC21)</f>
        <v/>
      </c>
      <c r="F21" s="34" t="str">
        <f>IF(ISBLANK(Responses!BD21), "", Responses!BD21)</f>
        <v/>
      </c>
      <c r="G21" s="34" t="str">
        <f>IF(ISBLANK(Responses!BE21), "", Responses!BE21)</f>
        <v/>
      </c>
      <c r="H21" s="43" t="e">
        <f t="shared" si="0"/>
        <v>#N/A</v>
      </c>
      <c r="I21" s="35" t="e">
        <f t="shared" si="1"/>
        <v>#N/A</v>
      </c>
      <c r="J21" s="35" t="e">
        <f>IF(ISBLANK(C21),0,VLOOKUP(C21,LUTs!$A$6:$B$8,2))</f>
        <v>#N/A</v>
      </c>
      <c r="K21" s="35" t="e">
        <f>IF(ISBLANK(D21),0,VLOOKUP(D21,LUTs!$A$6:$B$8,2))</f>
        <v>#N/A</v>
      </c>
      <c r="L21" s="35" t="e">
        <f>IF(ISBLANK(E21),0,VLOOKUP(E21,LUTs!$A$6:$B$8,2))</f>
        <v>#N/A</v>
      </c>
      <c r="M21" s="34" t="str">
        <f>IF(ISBLANK(F21),0,IF(ISERROR(VLOOKUP(F21,LUTs!$A$6:$B$8,2)),F21,VLOOKUP(F21,LUTs!$A$6:$B$8,2)))</f>
        <v/>
      </c>
      <c r="N21" s="35" t="e">
        <f>IF(ISBLANK(G21),0,VLOOKUP(G21,LUTs!$A$6:$B$8,2))</f>
        <v>#N/A</v>
      </c>
    </row>
    <row r="22" spans="1:14" ht="15.75" customHeight="1">
      <c r="A22" s="34" t="str">
        <f>IF(ISBLANK(Responses!A22), "", Responses!A22)</f>
        <v/>
      </c>
      <c r="B22" s="34" t="str">
        <f>IF(ISBLANK(Responses!B22), "", Responses!B22)</f>
        <v/>
      </c>
      <c r="C22" s="34" t="str">
        <f>IF(ISBLANK(Responses!BA22), "", Responses!BA22)</f>
        <v/>
      </c>
      <c r="D22" s="34" t="str">
        <f>IF(ISBLANK(Responses!BB22), "", Responses!BB22)</f>
        <v/>
      </c>
      <c r="E22" s="34" t="str">
        <f>IF(ISBLANK(Responses!BC22), "", Responses!BC22)</f>
        <v/>
      </c>
      <c r="F22" s="34" t="str">
        <f>IF(ISBLANK(Responses!BD22), "", Responses!BD22)</f>
        <v/>
      </c>
      <c r="G22" s="34" t="str">
        <f>IF(ISBLANK(Responses!BE22), "", Responses!BE22)</f>
        <v/>
      </c>
      <c r="H22" s="43" t="e">
        <f t="shared" si="0"/>
        <v>#N/A</v>
      </c>
      <c r="I22" s="35" t="e">
        <f t="shared" si="1"/>
        <v>#N/A</v>
      </c>
      <c r="J22" s="35" t="e">
        <f>IF(ISBLANK(C22),0,VLOOKUP(C22,LUTs!$A$6:$B$8,2))</f>
        <v>#N/A</v>
      </c>
      <c r="K22" s="35" t="e">
        <f>IF(ISBLANK(D22),0,VLOOKUP(D22,LUTs!$A$6:$B$8,2))</f>
        <v>#N/A</v>
      </c>
      <c r="L22" s="35" t="e">
        <f>IF(ISBLANK(E22),0,VLOOKUP(E22,LUTs!$A$6:$B$8,2))</f>
        <v>#N/A</v>
      </c>
      <c r="M22" s="34" t="str">
        <f>IF(ISBLANK(F22),0,IF(ISERROR(VLOOKUP(F22,LUTs!$A$6:$B$8,2)),F22,VLOOKUP(F22,LUTs!$A$6:$B$8,2)))</f>
        <v/>
      </c>
      <c r="N22" s="35" t="e">
        <f>IF(ISBLANK(G22),0,VLOOKUP(G22,LUTs!$A$6:$B$8,2))</f>
        <v>#N/A</v>
      </c>
    </row>
    <row r="23" spans="1:14" ht="15.75" customHeight="1">
      <c r="A23" s="34" t="str">
        <f>IF(ISBLANK(Responses!A23), "", Responses!A23)</f>
        <v/>
      </c>
      <c r="B23" s="34" t="str">
        <f>IF(ISBLANK(Responses!B23), "", Responses!B23)</f>
        <v/>
      </c>
      <c r="C23" s="34" t="str">
        <f>IF(ISBLANK(Responses!BA23), "", Responses!BA23)</f>
        <v/>
      </c>
      <c r="D23" s="34" t="str">
        <f>IF(ISBLANK(Responses!BB23), "", Responses!BB23)</f>
        <v/>
      </c>
      <c r="E23" s="34" t="str">
        <f>IF(ISBLANK(Responses!BC23), "", Responses!BC23)</f>
        <v/>
      </c>
      <c r="F23" s="34" t="str">
        <f>IF(ISBLANK(Responses!BD23), "", Responses!BD23)</f>
        <v/>
      </c>
      <c r="G23" s="34" t="str">
        <f>IF(ISBLANK(Responses!BE23), "", Responses!BE23)</f>
        <v/>
      </c>
      <c r="H23" s="43" t="e">
        <f t="shared" si="0"/>
        <v>#N/A</v>
      </c>
      <c r="I23" s="35" t="e">
        <f t="shared" si="1"/>
        <v>#N/A</v>
      </c>
      <c r="J23" s="35" t="e">
        <f>IF(ISBLANK(C23),0,VLOOKUP(C23,LUTs!$A$6:$B$8,2))</f>
        <v>#N/A</v>
      </c>
      <c r="K23" s="35" t="e">
        <f>IF(ISBLANK(D23),0,VLOOKUP(D23,LUTs!$A$6:$B$8,2))</f>
        <v>#N/A</v>
      </c>
      <c r="L23" s="35" t="e">
        <f>IF(ISBLANK(E23),0,VLOOKUP(E23,LUTs!$A$6:$B$8,2))</f>
        <v>#N/A</v>
      </c>
      <c r="M23" s="34" t="str">
        <f>IF(ISBLANK(F23),0,IF(ISERROR(VLOOKUP(F23,LUTs!$A$6:$B$8,2)),F23,VLOOKUP(F23,LUTs!$A$6:$B$8,2)))</f>
        <v/>
      </c>
      <c r="N23" s="35" t="e">
        <f>IF(ISBLANK(G23),0,VLOOKUP(G23,LUTs!$A$6:$B$8,2))</f>
        <v>#N/A</v>
      </c>
    </row>
    <row r="24" spans="1:14" ht="15.75" customHeight="1">
      <c r="A24" s="34" t="str">
        <f>IF(ISBLANK(Responses!A24), "", Responses!A24)</f>
        <v/>
      </c>
      <c r="B24" s="34" t="str">
        <f>IF(ISBLANK(Responses!B24), "", Responses!B24)</f>
        <v/>
      </c>
      <c r="C24" s="34" t="str">
        <f>IF(ISBLANK(Responses!BA24), "", Responses!BA24)</f>
        <v/>
      </c>
      <c r="D24" s="34" t="str">
        <f>IF(ISBLANK(Responses!BB24), "", Responses!BB24)</f>
        <v/>
      </c>
      <c r="E24" s="34" t="str">
        <f>IF(ISBLANK(Responses!BC24), "", Responses!BC24)</f>
        <v/>
      </c>
      <c r="F24" s="34" t="str">
        <f>IF(ISBLANK(Responses!BD24), "", Responses!BD24)</f>
        <v/>
      </c>
      <c r="G24" s="34" t="str">
        <f>IF(ISBLANK(Responses!BE24), "", Responses!BE24)</f>
        <v/>
      </c>
      <c r="H24" s="43" t="e">
        <f t="shared" si="0"/>
        <v>#N/A</v>
      </c>
      <c r="I24" s="35" t="e">
        <f t="shared" si="1"/>
        <v>#N/A</v>
      </c>
      <c r="J24" s="35" t="e">
        <f>IF(ISBLANK(C24),0,VLOOKUP(C24,LUTs!$A$6:$B$8,2))</f>
        <v>#N/A</v>
      </c>
      <c r="K24" s="35" t="e">
        <f>IF(ISBLANK(D24),0,VLOOKUP(D24,LUTs!$A$6:$B$8,2))</f>
        <v>#N/A</v>
      </c>
      <c r="L24" s="35" t="e">
        <f>IF(ISBLANK(E24),0,VLOOKUP(E24,LUTs!$A$6:$B$8,2))</f>
        <v>#N/A</v>
      </c>
      <c r="M24" s="34" t="str">
        <f>IF(ISBLANK(F24),0,IF(ISERROR(VLOOKUP(F24,LUTs!$A$6:$B$8,2)),F24,VLOOKUP(F24,LUTs!$A$6:$B$8,2)))</f>
        <v/>
      </c>
      <c r="N24" s="35" t="e">
        <f>IF(ISBLANK(G24),0,VLOOKUP(G24,LUTs!$A$6:$B$8,2))</f>
        <v>#N/A</v>
      </c>
    </row>
    <row r="25" spans="1:14" ht="15.75" customHeight="1">
      <c r="A25" s="34" t="str">
        <f>IF(ISBLANK(Responses!A25), "", Responses!A25)</f>
        <v/>
      </c>
      <c r="B25" s="34" t="str">
        <f>IF(ISBLANK(Responses!B25), "", Responses!B25)</f>
        <v/>
      </c>
      <c r="C25" s="34" t="str">
        <f>IF(ISBLANK(Responses!BA25), "", Responses!BA25)</f>
        <v/>
      </c>
      <c r="D25" s="34" t="str">
        <f>IF(ISBLANK(Responses!BB25), "", Responses!BB25)</f>
        <v/>
      </c>
      <c r="E25" s="34" t="str">
        <f>IF(ISBLANK(Responses!BC25), "", Responses!BC25)</f>
        <v/>
      </c>
      <c r="F25" s="34" t="str">
        <f>IF(ISBLANK(Responses!BD25), "", Responses!BD25)</f>
        <v/>
      </c>
      <c r="G25" s="34" t="str">
        <f>IF(ISBLANK(Responses!BE25), "", Responses!BE25)</f>
        <v/>
      </c>
      <c r="H25" s="43" t="e">
        <f t="shared" si="0"/>
        <v>#N/A</v>
      </c>
      <c r="I25" s="35" t="e">
        <f t="shared" si="1"/>
        <v>#N/A</v>
      </c>
      <c r="J25" s="35" t="e">
        <f>IF(ISBLANK(C25),0,VLOOKUP(C25,LUTs!$A$6:$B$8,2))</f>
        <v>#N/A</v>
      </c>
      <c r="K25" s="35" t="e">
        <f>IF(ISBLANK(D25),0,VLOOKUP(D25,LUTs!$A$6:$B$8,2))</f>
        <v>#N/A</v>
      </c>
      <c r="L25" s="35" t="e">
        <f>IF(ISBLANK(E25),0,VLOOKUP(E25,LUTs!$A$6:$B$8,2))</f>
        <v>#N/A</v>
      </c>
      <c r="M25" s="34" t="str">
        <f>IF(ISBLANK(F25),0,IF(ISERROR(VLOOKUP(F25,LUTs!$A$6:$B$8,2)),F25,VLOOKUP(F25,LUTs!$A$6:$B$8,2)))</f>
        <v/>
      </c>
      <c r="N25" s="35" t="e">
        <f>IF(ISBLANK(G25),0,VLOOKUP(G25,LUTs!$A$6:$B$8,2))</f>
        <v>#N/A</v>
      </c>
    </row>
    <row r="26" spans="1:14" ht="15.75" customHeight="1">
      <c r="A26" s="34" t="str">
        <f>IF(ISBLANK(Responses!A26), "", Responses!A26)</f>
        <v/>
      </c>
      <c r="B26" s="34" t="str">
        <f>IF(ISBLANK(Responses!B26), "", Responses!B26)</f>
        <v/>
      </c>
      <c r="C26" s="34" t="str">
        <f>IF(ISBLANK(Responses!BA26), "", Responses!BA26)</f>
        <v/>
      </c>
      <c r="D26" s="34" t="str">
        <f>IF(ISBLANK(Responses!BB26), "", Responses!BB26)</f>
        <v/>
      </c>
      <c r="E26" s="34" t="str">
        <f>IF(ISBLANK(Responses!BC26), "", Responses!BC26)</f>
        <v/>
      </c>
      <c r="F26" s="34" t="str">
        <f>IF(ISBLANK(Responses!BD26), "", Responses!BD26)</f>
        <v/>
      </c>
      <c r="G26" s="34" t="str">
        <f>IF(ISBLANK(Responses!BE26), "", Responses!BE26)</f>
        <v/>
      </c>
      <c r="H26" s="43" t="e">
        <f t="shared" si="0"/>
        <v>#N/A</v>
      </c>
      <c r="I26" s="35" t="e">
        <f t="shared" si="1"/>
        <v>#N/A</v>
      </c>
      <c r="J26" s="35" t="e">
        <f>IF(ISBLANK(C26),0,VLOOKUP(C26,LUTs!$A$6:$B$8,2))</f>
        <v>#N/A</v>
      </c>
      <c r="K26" s="35" t="e">
        <f>IF(ISBLANK(D26),0,VLOOKUP(D26,LUTs!$A$6:$B$8,2))</f>
        <v>#N/A</v>
      </c>
      <c r="L26" s="35" t="e">
        <f>IF(ISBLANK(E26),0,VLOOKUP(E26,LUTs!$A$6:$B$8,2))</f>
        <v>#N/A</v>
      </c>
      <c r="M26" s="34" t="str">
        <f>IF(ISBLANK(F26),0,IF(ISERROR(VLOOKUP(F26,LUTs!$A$6:$B$8,2)),F26,VLOOKUP(F26,LUTs!$A$6:$B$8,2)))</f>
        <v/>
      </c>
      <c r="N26" s="35" t="e">
        <f>IF(ISBLANK(G26),0,VLOOKUP(G26,LUTs!$A$6:$B$8,2))</f>
        <v>#N/A</v>
      </c>
    </row>
    <row r="27" spans="1:14" ht="15.75" customHeight="1">
      <c r="A27" s="34" t="str">
        <f>IF(ISBLANK(Responses!A27), "", Responses!A27)</f>
        <v/>
      </c>
      <c r="B27" s="34" t="str">
        <f>IF(ISBLANK(Responses!B27), "", Responses!B27)</f>
        <v/>
      </c>
      <c r="C27" s="34" t="str">
        <f>IF(ISBLANK(Responses!BA27), "", Responses!BA27)</f>
        <v/>
      </c>
      <c r="D27" s="34" t="str">
        <f>IF(ISBLANK(Responses!BB27), "", Responses!BB27)</f>
        <v/>
      </c>
      <c r="E27" s="34" t="str">
        <f>IF(ISBLANK(Responses!BC27), "", Responses!BC27)</f>
        <v/>
      </c>
      <c r="F27" s="34" t="str">
        <f>IF(ISBLANK(Responses!BD27), "", Responses!BD27)</f>
        <v/>
      </c>
      <c r="G27" s="34" t="str">
        <f>IF(ISBLANK(Responses!BE27), "", Responses!BE27)</f>
        <v/>
      </c>
      <c r="H27" s="43" t="e">
        <f t="shared" si="0"/>
        <v>#N/A</v>
      </c>
      <c r="I27" s="35" t="e">
        <f t="shared" si="1"/>
        <v>#N/A</v>
      </c>
      <c r="J27" s="35" t="e">
        <f>IF(ISBLANK(C27),0,VLOOKUP(C27,LUTs!$A$6:$B$8,2))</f>
        <v>#N/A</v>
      </c>
      <c r="K27" s="35" t="e">
        <f>IF(ISBLANK(D27),0,VLOOKUP(D27,LUTs!$A$6:$B$8,2))</f>
        <v>#N/A</v>
      </c>
      <c r="L27" s="35" t="e">
        <f>IF(ISBLANK(E27),0,VLOOKUP(E27,LUTs!$A$6:$B$8,2))</f>
        <v>#N/A</v>
      </c>
      <c r="M27" s="34" t="str">
        <f>IF(ISBLANK(F27),0,IF(ISERROR(VLOOKUP(F27,LUTs!$A$6:$B$8,2)),F27,VLOOKUP(F27,LUTs!$A$6:$B$8,2)))</f>
        <v/>
      </c>
      <c r="N27" s="35" t="e">
        <f>IF(ISBLANK(G27),0,VLOOKUP(G27,LUTs!$A$6:$B$8,2))</f>
        <v>#N/A</v>
      </c>
    </row>
    <row r="28" spans="1:14" ht="15.75" customHeight="1">
      <c r="A28" s="34" t="str">
        <f>IF(ISBLANK(Responses!A28), "", Responses!A28)</f>
        <v/>
      </c>
      <c r="B28" s="34" t="str">
        <f>IF(ISBLANK(Responses!B28), "", Responses!B28)</f>
        <v/>
      </c>
      <c r="C28" s="34" t="str">
        <f>IF(ISBLANK(Responses!BA28), "", Responses!BA28)</f>
        <v/>
      </c>
      <c r="D28" s="34" t="str">
        <f>IF(ISBLANK(Responses!BB28), "", Responses!BB28)</f>
        <v/>
      </c>
      <c r="E28" s="34" t="str">
        <f>IF(ISBLANK(Responses!BC28), "", Responses!BC28)</f>
        <v/>
      </c>
      <c r="F28" s="34" t="str">
        <f>IF(ISBLANK(Responses!BD28), "", Responses!BD28)</f>
        <v/>
      </c>
      <c r="G28" s="34" t="str">
        <f>IF(ISBLANK(Responses!BE28), "", Responses!BE28)</f>
        <v/>
      </c>
      <c r="H28" s="43" t="e">
        <f t="shared" si="0"/>
        <v>#N/A</v>
      </c>
      <c r="I28" s="35" t="e">
        <f t="shared" si="1"/>
        <v>#N/A</v>
      </c>
      <c r="J28" s="35" t="e">
        <f>IF(ISBLANK(C28),0,VLOOKUP(C28,LUTs!$A$6:$B$8,2))</f>
        <v>#N/A</v>
      </c>
      <c r="K28" s="35" t="e">
        <f>IF(ISBLANK(D28),0,VLOOKUP(D28,LUTs!$A$6:$B$8,2))</f>
        <v>#N/A</v>
      </c>
      <c r="L28" s="35" t="e">
        <f>IF(ISBLANK(E28),0,VLOOKUP(E28,LUTs!$A$6:$B$8,2))</f>
        <v>#N/A</v>
      </c>
      <c r="M28" s="34" t="str">
        <f>IF(ISBLANK(F28),0,IF(ISERROR(VLOOKUP(F28,LUTs!$A$6:$B$8,2)),F28,VLOOKUP(F28,LUTs!$A$6:$B$8,2)))</f>
        <v/>
      </c>
      <c r="N28" s="35" t="e">
        <f>IF(ISBLANK(G28),0,VLOOKUP(G28,LUTs!$A$6:$B$8,2))</f>
        <v>#N/A</v>
      </c>
    </row>
    <row r="29" spans="1:14" ht="15.75" customHeight="1">
      <c r="A29" s="34" t="str">
        <f>IF(ISBLANK(Responses!A29), "", Responses!A29)</f>
        <v/>
      </c>
      <c r="B29" s="34" t="str">
        <f>IF(ISBLANK(Responses!B29), "", Responses!B29)</f>
        <v/>
      </c>
      <c r="C29" s="34" t="str">
        <f>IF(ISBLANK(Responses!BA29), "", Responses!BA29)</f>
        <v/>
      </c>
      <c r="D29" s="34" t="str">
        <f>IF(ISBLANK(Responses!BB29), "", Responses!BB29)</f>
        <v/>
      </c>
      <c r="E29" s="34" t="str">
        <f>IF(ISBLANK(Responses!BC29), "", Responses!BC29)</f>
        <v/>
      </c>
      <c r="F29" s="34" t="str">
        <f>IF(ISBLANK(Responses!BD29), "", Responses!BD29)</f>
        <v/>
      </c>
      <c r="G29" s="34" t="str">
        <f>IF(ISBLANK(Responses!BE29), "", Responses!BE29)</f>
        <v/>
      </c>
      <c r="H29" s="43" t="e">
        <f t="shared" si="0"/>
        <v>#N/A</v>
      </c>
      <c r="I29" s="35" t="e">
        <f t="shared" si="1"/>
        <v>#N/A</v>
      </c>
      <c r="J29" s="35" t="e">
        <f>IF(ISBLANK(C29),0,VLOOKUP(C29,LUTs!$A$6:$B$8,2))</f>
        <v>#N/A</v>
      </c>
      <c r="K29" s="35" t="e">
        <f>IF(ISBLANK(D29),0,VLOOKUP(D29,LUTs!$A$6:$B$8,2))</f>
        <v>#N/A</v>
      </c>
      <c r="L29" s="35" t="e">
        <f>IF(ISBLANK(E29),0,VLOOKUP(E29,LUTs!$A$6:$B$8,2))</f>
        <v>#N/A</v>
      </c>
      <c r="M29" s="34" t="str">
        <f>IF(ISBLANK(F29),0,IF(ISERROR(VLOOKUP(F29,LUTs!$A$6:$B$8,2)),F29,VLOOKUP(F29,LUTs!$A$6:$B$8,2)))</f>
        <v/>
      </c>
      <c r="N29" s="35" t="e">
        <f>IF(ISBLANK(G29),0,VLOOKUP(G29,LUTs!$A$6:$B$8,2))</f>
        <v>#N/A</v>
      </c>
    </row>
    <row r="30" spans="1:14" ht="15.75" customHeight="1">
      <c r="A30" s="34" t="str">
        <f>IF(ISBLANK(Responses!A30), "", Responses!A30)</f>
        <v/>
      </c>
      <c r="B30" s="34" t="str">
        <f>IF(ISBLANK(Responses!B30), "", Responses!B30)</f>
        <v/>
      </c>
      <c r="C30" s="34" t="str">
        <f>IF(ISBLANK(Responses!BA30), "", Responses!BA30)</f>
        <v/>
      </c>
      <c r="D30" s="34" t="str">
        <f>IF(ISBLANK(Responses!BB30), "", Responses!BB30)</f>
        <v/>
      </c>
      <c r="E30" s="34" t="str">
        <f>IF(ISBLANK(Responses!BC30), "", Responses!BC30)</f>
        <v/>
      </c>
      <c r="F30" s="34" t="str">
        <f>IF(ISBLANK(Responses!BD30), "", Responses!BD30)</f>
        <v/>
      </c>
      <c r="G30" s="34" t="str">
        <f>IF(ISBLANK(Responses!BE30), "", Responses!BE30)</f>
        <v/>
      </c>
      <c r="H30" s="43" t="e">
        <f t="shared" si="0"/>
        <v>#N/A</v>
      </c>
      <c r="I30" s="35" t="e">
        <f t="shared" si="1"/>
        <v>#N/A</v>
      </c>
      <c r="J30" s="35" t="e">
        <f>IF(ISBLANK(C30),0,VLOOKUP(C30,LUTs!$A$6:$B$8,2))</f>
        <v>#N/A</v>
      </c>
      <c r="K30" s="35" t="e">
        <f>IF(ISBLANK(D30),0,VLOOKUP(D30,LUTs!$A$6:$B$8,2))</f>
        <v>#N/A</v>
      </c>
      <c r="L30" s="35" t="e">
        <f>IF(ISBLANK(E30),0,VLOOKUP(E30,LUTs!$A$6:$B$8,2))</f>
        <v>#N/A</v>
      </c>
      <c r="M30" s="34" t="str">
        <f>IF(ISBLANK(F30),0,IF(ISERROR(VLOOKUP(F30,LUTs!$A$6:$B$8,2)),F30,VLOOKUP(F30,LUTs!$A$6:$B$8,2)))</f>
        <v/>
      </c>
      <c r="N30" s="35" t="e">
        <f>IF(ISBLANK(G30),0,VLOOKUP(G30,LUTs!$A$6:$B$8,2))</f>
        <v>#N/A</v>
      </c>
    </row>
    <row r="31" spans="1:14" ht="15.75" customHeight="1">
      <c r="A31" s="34" t="str">
        <f>IF(ISBLANK(Responses!A31), "", Responses!A31)</f>
        <v/>
      </c>
      <c r="B31" s="34" t="str">
        <f>IF(ISBLANK(Responses!B31), "", Responses!B31)</f>
        <v/>
      </c>
      <c r="C31" s="34" t="str">
        <f>IF(ISBLANK(Responses!BA31), "", Responses!BA31)</f>
        <v/>
      </c>
      <c r="D31" s="34" t="str">
        <f>IF(ISBLANK(Responses!BB31), "", Responses!BB31)</f>
        <v/>
      </c>
      <c r="E31" s="34" t="str">
        <f>IF(ISBLANK(Responses!BC31), "", Responses!BC31)</f>
        <v/>
      </c>
      <c r="F31" s="34" t="str">
        <f>IF(ISBLANK(Responses!BD31), "", Responses!BD31)</f>
        <v/>
      </c>
      <c r="G31" s="34" t="str">
        <f>IF(ISBLANK(Responses!BE31), "", Responses!BE31)</f>
        <v/>
      </c>
      <c r="H31" s="43" t="e">
        <f t="shared" si="0"/>
        <v>#N/A</v>
      </c>
      <c r="I31" s="35" t="e">
        <f t="shared" si="1"/>
        <v>#N/A</v>
      </c>
      <c r="J31" s="35" t="e">
        <f>IF(ISBLANK(C31),0,VLOOKUP(C31,LUTs!$A$6:$B$8,2))</f>
        <v>#N/A</v>
      </c>
      <c r="K31" s="35" t="e">
        <f>IF(ISBLANK(D31),0,VLOOKUP(D31,LUTs!$A$6:$B$8,2))</f>
        <v>#N/A</v>
      </c>
      <c r="L31" s="35" t="e">
        <f>IF(ISBLANK(E31),0,VLOOKUP(E31,LUTs!$A$6:$B$8,2))</f>
        <v>#N/A</v>
      </c>
      <c r="M31" s="34" t="str">
        <f>IF(ISBLANK(F31),0,IF(ISERROR(VLOOKUP(F31,LUTs!$A$6:$B$8,2)),F31,VLOOKUP(F31,LUTs!$A$6:$B$8,2)))</f>
        <v/>
      </c>
      <c r="N31" s="35" t="e">
        <f>IF(ISBLANK(G31),0,VLOOKUP(G31,LUTs!$A$6:$B$8,2))</f>
        <v>#N/A</v>
      </c>
    </row>
    <row r="32" spans="1:14" ht="15.75" customHeight="1">
      <c r="A32" s="34" t="str">
        <f>IF(ISBLANK(Responses!A32), "", Responses!A32)</f>
        <v/>
      </c>
      <c r="B32" s="34" t="str">
        <f>IF(ISBLANK(Responses!B32), "", Responses!B32)</f>
        <v/>
      </c>
      <c r="C32" s="34" t="str">
        <f>IF(ISBLANK(Responses!BA32), "", Responses!BA32)</f>
        <v/>
      </c>
      <c r="D32" s="34" t="str">
        <f>IF(ISBLANK(Responses!BB32), "", Responses!BB32)</f>
        <v/>
      </c>
      <c r="E32" s="34" t="str">
        <f>IF(ISBLANK(Responses!BC32), "", Responses!BC32)</f>
        <v/>
      </c>
      <c r="F32" s="34" t="str">
        <f>IF(ISBLANK(Responses!BD32), "", Responses!BD32)</f>
        <v/>
      </c>
      <c r="G32" s="34" t="str">
        <f>IF(ISBLANK(Responses!BE32), "", Responses!BE32)</f>
        <v/>
      </c>
      <c r="H32" s="43" t="e">
        <f t="shared" si="0"/>
        <v>#N/A</v>
      </c>
      <c r="I32" s="35" t="e">
        <f t="shared" si="1"/>
        <v>#N/A</v>
      </c>
      <c r="J32" s="35" t="e">
        <f>IF(ISBLANK(C32),0,VLOOKUP(C32,LUTs!$A$6:$B$8,2))</f>
        <v>#N/A</v>
      </c>
      <c r="K32" s="35" t="e">
        <f>IF(ISBLANK(D32),0,VLOOKUP(D32,LUTs!$A$6:$B$8,2))</f>
        <v>#N/A</v>
      </c>
      <c r="L32" s="35" t="e">
        <f>IF(ISBLANK(E32),0,VLOOKUP(E32,LUTs!$A$6:$B$8,2))</f>
        <v>#N/A</v>
      </c>
      <c r="M32" s="34" t="str">
        <f>IF(ISBLANK(F32),0,IF(ISERROR(VLOOKUP(F32,LUTs!$A$6:$B$8,2)),F32,VLOOKUP(F32,LUTs!$A$6:$B$8,2)))</f>
        <v/>
      </c>
      <c r="N32" s="35" t="e">
        <f>IF(ISBLANK(G32),0,VLOOKUP(G32,LUTs!$A$6:$B$8,2))</f>
        <v>#N/A</v>
      </c>
    </row>
    <row r="33" spans="1:14" ht="15.75" customHeight="1">
      <c r="A33" s="34" t="str">
        <f>IF(ISBLANK(Responses!A33), "", Responses!A33)</f>
        <v/>
      </c>
      <c r="B33" s="34" t="str">
        <f>IF(ISBLANK(Responses!B33), "", Responses!B33)</f>
        <v/>
      </c>
      <c r="C33" s="34" t="str">
        <f>IF(ISBLANK(Responses!BA33), "", Responses!BA33)</f>
        <v/>
      </c>
      <c r="D33" s="34" t="str">
        <f>IF(ISBLANK(Responses!BB33), "", Responses!BB33)</f>
        <v/>
      </c>
      <c r="E33" s="34" t="str">
        <f>IF(ISBLANK(Responses!BC33), "", Responses!BC33)</f>
        <v/>
      </c>
      <c r="F33" s="34" t="str">
        <f>IF(ISBLANK(Responses!BD33), "", Responses!BD33)</f>
        <v/>
      </c>
      <c r="G33" s="34" t="str">
        <f>IF(ISBLANK(Responses!BE33), "", Responses!BE33)</f>
        <v/>
      </c>
      <c r="H33" s="43" t="e">
        <f t="shared" si="0"/>
        <v>#N/A</v>
      </c>
      <c r="I33" s="35" t="e">
        <f t="shared" si="1"/>
        <v>#N/A</v>
      </c>
      <c r="J33" s="35" t="e">
        <f>IF(ISBLANK(C33),0,VLOOKUP(C33,LUTs!$A$6:$B$8,2))</f>
        <v>#N/A</v>
      </c>
      <c r="K33" s="35" t="e">
        <f>IF(ISBLANK(D33),0,VLOOKUP(D33,LUTs!$A$6:$B$8,2))</f>
        <v>#N/A</v>
      </c>
      <c r="L33" s="35" t="e">
        <f>IF(ISBLANK(E33),0,VLOOKUP(E33,LUTs!$A$6:$B$8,2))</f>
        <v>#N/A</v>
      </c>
      <c r="M33" s="34" t="str">
        <f>IF(ISBLANK(F33),0,IF(ISERROR(VLOOKUP(F33,LUTs!$A$6:$B$8,2)),F33,VLOOKUP(F33,LUTs!$A$6:$B$8,2)))</f>
        <v/>
      </c>
      <c r="N33" s="35" t="e">
        <f>IF(ISBLANK(G33),0,VLOOKUP(G33,LUTs!$A$6:$B$8,2))</f>
        <v>#N/A</v>
      </c>
    </row>
    <row r="34" spans="1:14" ht="15.75" customHeight="1">
      <c r="A34" s="34" t="str">
        <f>IF(ISBLANK(Responses!A34), "", Responses!A34)</f>
        <v/>
      </c>
      <c r="B34" s="34" t="str">
        <f>IF(ISBLANK(Responses!B34), "", Responses!B34)</f>
        <v/>
      </c>
      <c r="C34" s="34" t="str">
        <f>IF(ISBLANK(Responses!BA34), "", Responses!BA34)</f>
        <v/>
      </c>
      <c r="D34" s="34" t="str">
        <f>IF(ISBLANK(Responses!BB34), "", Responses!BB34)</f>
        <v/>
      </c>
      <c r="E34" s="34" t="str">
        <f>IF(ISBLANK(Responses!BC34), "", Responses!BC34)</f>
        <v/>
      </c>
      <c r="F34" s="34" t="str">
        <f>IF(ISBLANK(Responses!BD34), "", Responses!BD34)</f>
        <v/>
      </c>
      <c r="G34" s="34" t="str">
        <f>IF(ISBLANK(Responses!BE34), "", Responses!BE34)</f>
        <v/>
      </c>
      <c r="H34" s="43" t="e">
        <f t="shared" si="0"/>
        <v>#N/A</v>
      </c>
      <c r="I34" s="35" t="e">
        <f t="shared" si="1"/>
        <v>#N/A</v>
      </c>
      <c r="J34" s="35" t="e">
        <f>IF(ISBLANK(C34),0,VLOOKUP(C34,LUTs!$A$6:$B$8,2))</f>
        <v>#N/A</v>
      </c>
      <c r="K34" s="35" t="e">
        <f>IF(ISBLANK(D34),0,VLOOKUP(D34,LUTs!$A$6:$B$8,2))</f>
        <v>#N/A</v>
      </c>
      <c r="L34" s="35" t="e">
        <f>IF(ISBLANK(E34),0,VLOOKUP(E34,LUTs!$A$6:$B$8,2))</f>
        <v>#N/A</v>
      </c>
      <c r="M34" s="34" t="str">
        <f>IF(ISBLANK(F34),0,IF(ISERROR(VLOOKUP(F34,LUTs!$A$6:$B$8,2)),F34,VLOOKUP(F34,LUTs!$A$6:$B$8,2)))</f>
        <v/>
      </c>
      <c r="N34" s="35" t="e">
        <f>IF(ISBLANK(G34),0,VLOOKUP(G34,LUTs!$A$6:$B$8,2))</f>
        <v>#N/A</v>
      </c>
    </row>
    <row r="35" spans="1:14" ht="15.75" customHeight="1">
      <c r="A35" s="34" t="str">
        <f>IF(ISBLANK(Responses!A35), "", Responses!A35)</f>
        <v/>
      </c>
      <c r="B35" s="34" t="str">
        <f>IF(ISBLANK(Responses!B35), "", Responses!B35)</f>
        <v/>
      </c>
      <c r="C35" s="34" t="str">
        <f>IF(ISBLANK(Responses!BA35), "", Responses!BA35)</f>
        <v/>
      </c>
      <c r="D35" s="34" t="str">
        <f>IF(ISBLANK(Responses!BB35), "", Responses!BB35)</f>
        <v/>
      </c>
      <c r="E35" s="34" t="str">
        <f>IF(ISBLANK(Responses!BC35), "", Responses!BC35)</f>
        <v/>
      </c>
      <c r="F35" s="34" t="str">
        <f>IF(ISBLANK(Responses!BD35), "", Responses!BD35)</f>
        <v/>
      </c>
      <c r="G35" s="34" t="str">
        <f>IF(ISBLANK(Responses!BE35), "", Responses!BE35)</f>
        <v/>
      </c>
      <c r="H35" s="43" t="e">
        <f t="shared" si="0"/>
        <v>#N/A</v>
      </c>
      <c r="I35" s="35" t="e">
        <f t="shared" si="1"/>
        <v>#N/A</v>
      </c>
      <c r="J35" s="35" t="e">
        <f>IF(ISBLANK(C35),0,VLOOKUP(C35,LUTs!$A$6:$B$8,2))</f>
        <v>#N/A</v>
      </c>
      <c r="K35" s="35" t="e">
        <f>IF(ISBLANK(D35),0,VLOOKUP(D35,LUTs!$A$6:$B$8,2))</f>
        <v>#N/A</v>
      </c>
      <c r="L35" s="35" t="e">
        <f>IF(ISBLANK(E35),0,VLOOKUP(E35,LUTs!$A$6:$B$8,2))</f>
        <v>#N/A</v>
      </c>
      <c r="M35" s="34" t="str">
        <f>IF(ISBLANK(F35),0,IF(ISERROR(VLOOKUP(F35,LUTs!$A$6:$B$8,2)),F35,VLOOKUP(F35,LUTs!$A$6:$B$8,2)))</f>
        <v/>
      </c>
      <c r="N35" s="35" t="e">
        <f>IF(ISBLANK(G35),0,VLOOKUP(G35,LUTs!$A$6:$B$8,2))</f>
        <v>#N/A</v>
      </c>
    </row>
    <row r="36" spans="1:14" ht="15.75" customHeight="1">
      <c r="A36" s="34" t="str">
        <f>IF(ISBLANK(Responses!A36), "", Responses!A36)</f>
        <v/>
      </c>
      <c r="B36" s="34" t="str">
        <f>IF(ISBLANK(Responses!B36), "", Responses!B36)</f>
        <v/>
      </c>
      <c r="C36" s="34" t="str">
        <f>IF(ISBLANK(Responses!BA36), "", Responses!BA36)</f>
        <v/>
      </c>
      <c r="D36" s="34" t="str">
        <f>IF(ISBLANK(Responses!BB36), "", Responses!BB36)</f>
        <v/>
      </c>
      <c r="E36" s="34" t="str">
        <f>IF(ISBLANK(Responses!BC36), "", Responses!BC36)</f>
        <v/>
      </c>
      <c r="F36" s="34" t="str">
        <f>IF(ISBLANK(Responses!BD36), "", Responses!BD36)</f>
        <v/>
      </c>
      <c r="G36" s="34" t="str">
        <f>IF(ISBLANK(Responses!BE36), "", Responses!BE36)</f>
        <v/>
      </c>
      <c r="H36" s="43" t="e">
        <f t="shared" si="0"/>
        <v>#N/A</v>
      </c>
      <c r="I36" s="35" t="e">
        <f t="shared" si="1"/>
        <v>#N/A</v>
      </c>
      <c r="J36" s="35" t="e">
        <f>IF(ISBLANK(C36),0,VLOOKUP(C36,LUTs!$A$6:$B$8,2))</f>
        <v>#N/A</v>
      </c>
      <c r="K36" s="35" t="e">
        <f>IF(ISBLANK(D36),0,VLOOKUP(D36,LUTs!$A$6:$B$8,2))</f>
        <v>#N/A</v>
      </c>
      <c r="L36" s="35" t="e">
        <f>IF(ISBLANK(E36),0,VLOOKUP(E36,LUTs!$A$6:$B$8,2))</f>
        <v>#N/A</v>
      </c>
      <c r="M36" s="34" t="str">
        <f>IF(ISBLANK(F36),0,IF(ISERROR(VLOOKUP(F36,LUTs!$A$6:$B$8,2)),F36,VLOOKUP(F36,LUTs!$A$6:$B$8,2)))</f>
        <v/>
      </c>
      <c r="N36" s="35" t="e">
        <f>IF(ISBLANK(G36),0,VLOOKUP(G36,LUTs!$A$6:$B$8,2))</f>
        <v>#N/A</v>
      </c>
    </row>
    <row r="37" spans="1:14" ht="15.75" customHeight="1">
      <c r="A37" s="34" t="str">
        <f>IF(ISBLANK(Responses!A37), "", Responses!A37)</f>
        <v/>
      </c>
      <c r="B37" s="34" t="str">
        <f>IF(ISBLANK(Responses!B37), "", Responses!B37)</f>
        <v/>
      </c>
      <c r="C37" s="34" t="str">
        <f>IF(ISBLANK(Responses!BA37), "", Responses!BA37)</f>
        <v/>
      </c>
      <c r="D37" s="34" t="str">
        <f>IF(ISBLANK(Responses!BB37), "", Responses!BB37)</f>
        <v/>
      </c>
      <c r="E37" s="34" t="str">
        <f>IF(ISBLANK(Responses!BC37), "", Responses!BC37)</f>
        <v/>
      </c>
      <c r="F37" s="34" t="str">
        <f>IF(ISBLANK(Responses!BD37), "", Responses!BD37)</f>
        <v/>
      </c>
      <c r="G37" s="34" t="str">
        <f>IF(ISBLANK(Responses!BE37), "", Responses!BE37)</f>
        <v/>
      </c>
      <c r="H37" s="43" t="e">
        <f t="shared" si="0"/>
        <v>#N/A</v>
      </c>
      <c r="I37" s="35" t="e">
        <f t="shared" si="1"/>
        <v>#N/A</v>
      </c>
      <c r="J37" s="35" t="e">
        <f>IF(ISBLANK(C37),0,VLOOKUP(C37,LUTs!$A$6:$B$8,2))</f>
        <v>#N/A</v>
      </c>
      <c r="K37" s="35" t="e">
        <f>IF(ISBLANK(D37),0,VLOOKUP(D37,LUTs!$A$6:$B$8,2))</f>
        <v>#N/A</v>
      </c>
      <c r="L37" s="35" t="e">
        <f>IF(ISBLANK(E37),0,VLOOKUP(E37,LUTs!$A$6:$B$8,2))</f>
        <v>#N/A</v>
      </c>
      <c r="M37" s="34" t="str">
        <f>IF(ISBLANK(F37),0,IF(ISERROR(VLOOKUP(F37,LUTs!$A$6:$B$8,2)),F37,VLOOKUP(F37,LUTs!$A$6:$B$8,2)))</f>
        <v/>
      </c>
      <c r="N37" s="35" t="e">
        <f>IF(ISBLANK(G37),0,VLOOKUP(G37,LUTs!$A$6:$B$8,2))</f>
        <v>#N/A</v>
      </c>
    </row>
    <row r="38" spans="1:14" ht="15.75" customHeight="1">
      <c r="A38" s="34" t="str">
        <f>IF(ISBLANK(Responses!A38), "", Responses!A38)</f>
        <v/>
      </c>
      <c r="B38" s="34" t="str">
        <f>IF(ISBLANK(Responses!B38), "", Responses!B38)</f>
        <v/>
      </c>
      <c r="C38" s="34" t="str">
        <f>IF(ISBLANK(Responses!BA38), "", Responses!BA38)</f>
        <v/>
      </c>
      <c r="D38" s="34" t="str">
        <f>IF(ISBLANK(Responses!BB38), "", Responses!BB38)</f>
        <v/>
      </c>
      <c r="E38" s="34" t="str">
        <f>IF(ISBLANK(Responses!BC38), "", Responses!BC38)</f>
        <v/>
      </c>
      <c r="F38" s="34" t="str">
        <f>IF(ISBLANK(Responses!BD38), "", Responses!BD38)</f>
        <v/>
      </c>
      <c r="G38" s="34" t="str">
        <f>IF(ISBLANK(Responses!BE38), "", Responses!BE38)</f>
        <v/>
      </c>
      <c r="H38" s="43" t="e">
        <f t="shared" si="0"/>
        <v>#N/A</v>
      </c>
      <c r="I38" s="35" t="e">
        <f t="shared" si="1"/>
        <v>#N/A</v>
      </c>
      <c r="J38" s="35" t="e">
        <f>IF(ISBLANK(C38),0,VLOOKUP(C38,LUTs!$A$6:$B$8,2))</f>
        <v>#N/A</v>
      </c>
      <c r="K38" s="35" t="e">
        <f>IF(ISBLANK(D38),0,VLOOKUP(D38,LUTs!$A$6:$B$8,2))</f>
        <v>#N/A</v>
      </c>
      <c r="L38" s="35" t="e">
        <f>IF(ISBLANK(E38),0,VLOOKUP(E38,LUTs!$A$6:$B$8,2))</f>
        <v>#N/A</v>
      </c>
      <c r="M38" s="34" t="str">
        <f>IF(ISBLANK(F38),0,IF(ISERROR(VLOOKUP(F38,LUTs!$A$6:$B$8,2)),F38,VLOOKUP(F38,LUTs!$A$6:$B$8,2)))</f>
        <v/>
      </c>
      <c r="N38" s="35" t="e">
        <f>IF(ISBLANK(G38),0,VLOOKUP(G38,LUTs!$A$6:$B$8,2))</f>
        <v>#N/A</v>
      </c>
    </row>
    <row r="39" spans="1:14" ht="15.75" customHeight="1">
      <c r="A39" s="34" t="str">
        <f>IF(ISBLANK(Responses!A39), "", Responses!A39)</f>
        <v/>
      </c>
      <c r="B39" s="34" t="str">
        <f>IF(ISBLANK(Responses!B39), "", Responses!B39)</f>
        <v/>
      </c>
      <c r="C39" s="34" t="str">
        <f>IF(ISBLANK(Responses!BA39), "", Responses!BA39)</f>
        <v/>
      </c>
      <c r="D39" s="34" t="str">
        <f>IF(ISBLANK(Responses!BB39), "", Responses!BB39)</f>
        <v/>
      </c>
      <c r="E39" s="34" t="str">
        <f>IF(ISBLANK(Responses!BC39), "", Responses!BC39)</f>
        <v/>
      </c>
      <c r="F39" s="34" t="str">
        <f>IF(ISBLANK(Responses!BD39), "", Responses!BD39)</f>
        <v/>
      </c>
      <c r="G39" s="34" t="str">
        <f>IF(ISBLANK(Responses!BE39), "", Responses!BE39)</f>
        <v/>
      </c>
      <c r="H39" s="43" t="e">
        <f t="shared" si="0"/>
        <v>#N/A</v>
      </c>
      <c r="I39" s="35" t="e">
        <f t="shared" si="1"/>
        <v>#N/A</v>
      </c>
      <c r="J39" s="35" t="e">
        <f>IF(ISBLANK(C39),0,VLOOKUP(C39,LUTs!$A$6:$B$8,2))</f>
        <v>#N/A</v>
      </c>
      <c r="K39" s="35" t="e">
        <f>IF(ISBLANK(D39),0,VLOOKUP(D39,LUTs!$A$6:$B$8,2))</f>
        <v>#N/A</v>
      </c>
      <c r="L39" s="35" t="e">
        <f>IF(ISBLANK(E39),0,VLOOKUP(E39,LUTs!$A$6:$B$8,2))</f>
        <v>#N/A</v>
      </c>
      <c r="M39" s="34" t="str">
        <f>IF(ISBLANK(F39),0,IF(ISERROR(VLOOKUP(F39,LUTs!$A$6:$B$8,2)),F39,VLOOKUP(F39,LUTs!$A$6:$B$8,2)))</f>
        <v/>
      </c>
      <c r="N39" s="35" t="e">
        <f>IF(ISBLANK(G39),0,VLOOKUP(G39,LUTs!$A$6:$B$8,2))</f>
        <v>#N/A</v>
      </c>
    </row>
    <row r="40" spans="1:14" ht="15.75" customHeight="1">
      <c r="A40" s="34" t="str">
        <f>IF(ISBLANK(Responses!A40), "", Responses!A40)</f>
        <v/>
      </c>
      <c r="B40" s="34" t="str">
        <f>IF(ISBLANK(Responses!B40), "", Responses!B40)</f>
        <v/>
      </c>
      <c r="C40" s="34" t="str">
        <f>IF(ISBLANK(Responses!BA40), "", Responses!BA40)</f>
        <v/>
      </c>
      <c r="D40" s="34" t="str">
        <f>IF(ISBLANK(Responses!BB40), "", Responses!BB40)</f>
        <v/>
      </c>
      <c r="E40" s="34" t="str">
        <f>IF(ISBLANK(Responses!BC40), "", Responses!BC40)</f>
        <v/>
      </c>
      <c r="F40" s="34" t="str">
        <f>IF(ISBLANK(Responses!BD40), "", Responses!BD40)</f>
        <v/>
      </c>
      <c r="G40" s="34" t="str">
        <f>IF(ISBLANK(Responses!BE40), "", Responses!BE40)</f>
        <v/>
      </c>
      <c r="H40" s="43" t="e">
        <f t="shared" si="0"/>
        <v>#N/A</v>
      </c>
      <c r="I40" s="35" t="e">
        <f t="shared" si="1"/>
        <v>#N/A</v>
      </c>
      <c r="J40" s="35" t="e">
        <f>IF(ISBLANK(C40),0,VLOOKUP(C40,LUTs!$A$6:$B$8,2))</f>
        <v>#N/A</v>
      </c>
      <c r="K40" s="35" t="e">
        <f>IF(ISBLANK(D40),0,VLOOKUP(D40,LUTs!$A$6:$B$8,2))</f>
        <v>#N/A</v>
      </c>
      <c r="L40" s="35" t="e">
        <f>IF(ISBLANK(E40),0,VLOOKUP(E40,LUTs!$A$6:$B$8,2))</f>
        <v>#N/A</v>
      </c>
      <c r="M40" s="34" t="str">
        <f>IF(ISBLANK(F40),0,IF(ISERROR(VLOOKUP(F40,LUTs!$A$6:$B$8,2)),F40,VLOOKUP(F40,LUTs!$A$6:$B$8,2)))</f>
        <v/>
      </c>
      <c r="N40" s="35" t="e">
        <f>IF(ISBLANK(G40),0,VLOOKUP(G40,LUTs!$A$6:$B$8,2))</f>
        <v>#N/A</v>
      </c>
    </row>
    <row r="41" spans="1:14" ht="15.75" customHeight="1">
      <c r="A41" s="34" t="str">
        <f>IF(ISBLANK(Responses!A41), "", Responses!A41)</f>
        <v/>
      </c>
      <c r="B41" s="34" t="str">
        <f>IF(ISBLANK(Responses!B41), "", Responses!B41)</f>
        <v/>
      </c>
      <c r="C41" s="34" t="str">
        <f>IF(ISBLANK(Responses!BA41), "", Responses!BA41)</f>
        <v/>
      </c>
      <c r="D41" s="34" t="str">
        <f>IF(ISBLANK(Responses!BB41), "", Responses!BB41)</f>
        <v/>
      </c>
      <c r="E41" s="34" t="str">
        <f>IF(ISBLANK(Responses!BC41), "", Responses!BC41)</f>
        <v/>
      </c>
      <c r="F41" s="34" t="str">
        <f>IF(ISBLANK(Responses!BD41), "", Responses!BD41)</f>
        <v/>
      </c>
      <c r="G41" s="34" t="str">
        <f>IF(ISBLANK(Responses!BE41), "", Responses!BE41)</f>
        <v/>
      </c>
      <c r="H41" s="43" t="e">
        <f t="shared" si="0"/>
        <v>#N/A</v>
      </c>
      <c r="I41" s="35" t="e">
        <f t="shared" si="1"/>
        <v>#N/A</v>
      </c>
      <c r="J41" s="35" t="e">
        <f>IF(ISBLANK(C41),0,VLOOKUP(C41,LUTs!$A$6:$B$8,2))</f>
        <v>#N/A</v>
      </c>
      <c r="K41" s="35" t="e">
        <f>IF(ISBLANK(D41),0,VLOOKUP(D41,LUTs!$A$6:$B$8,2))</f>
        <v>#N/A</v>
      </c>
      <c r="L41" s="35" t="e">
        <f>IF(ISBLANK(E41),0,VLOOKUP(E41,LUTs!$A$6:$B$8,2))</f>
        <v>#N/A</v>
      </c>
      <c r="M41" s="34" t="str">
        <f>IF(ISBLANK(F41),0,IF(ISERROR(VLOOKUP(F41,LUTs!$A$6:$B$8,2)),F41,VLOOKUP(F41,LUTs!$A$6:$B$8,2)))</f>
        <v/>
      </c>
      <c r="N41" s="35" t="e">
        <f>IF(ISBLANK(G41),0,VLOOKUP(G41,LUTs!$A$6:$B$8,2))</f>
        <v>#N/A</v>
      </c>
    </row>
    <row r="42" spans="1:14" ht="15.75" customHeight="1">
      <c r="A42" s="34" t="str">
        <f>IF(ISBLANK(Responses!A42), "", Responses!A42)</f>
        <v/>
      </c>
      <c r="B42" s="34" t="str">
        <f>IF(ISBLANK(Responses!B42), "", Responses!B42)</f>
        <v/>
      </c>
      <c r="C42" s="34" t="str">
        <f>IF(ISBLANK(Responses!BA42), "", Responses!BA42)</f>
        <v/>
      </c>
      <c r="D42" s="34" t="str">
        <f>IF(ISBLANK(Responses!BB42), "", Responses!BB42)</f>
        <v/>
      </c>
      <c r="E42" s="34" t="str">
        <f>IF(ISBLANK(Responses!BC42), "", Responses!BC42)</f>
        <v/>
      </c>
      <c r="F42" s="34" t="str">
        <f>IF(ISBLANK(Responses!BD42), "", Responses!BD42)</f>
        <v/>
      </c>
      <c r="G42" s="34" t="str">
        <f>IF(ISBLANK(Responses!BE42), "", Responses!BE42)</f>
        <v/>
      </c>
      <c r="H42" s="43" t="e">
        <f t="shared" si="0"/>
        <v>#N/A</v>
      </c>
      <c r="I42" s="35" t="e">
        <f t="shared" si="1"/>
        <v>#N/A</v>
      </c>
      <c r="J42" s="35" t="e">
        <f>IF(ISBLANK(C42),0,VLOOKUP(C42,LUTs!$A$6:$B$8,2))</f>
        <v>#N/A</v>
      </c>
      <c r="K42" s="35" t="e">
        <f>IF(ISBLANK(D42),0,VLOOKUP(D42,LUTs!$A$6:$B$8,2))</f>
        <v>#N/A</v>
      </c>
      <c r="L42" s="35" t="e">
        <f>IF(ISBLANK(E42),0,VLOOKUP(E42,LUTs!$A$6:$B$8,2))</f>
        <v>#N/A</v>
      </c>
      <c r="M42" s="34" t="str">
        <f>IF(ISBLANK(F42),0,IF(ISERROR(VLOOKUP(F42,LUTs!$A$6:$B$8,2)),F42,VLOOKUP(F42,LUTs!$A$6:$B$8,2)))</f>
        <v/>
      </c>
      <c r="N42" s="35" t="e">
        <f>IF(ISBLANK(G42),0,VLOOKUP(G42,LUTs!$A$6:$B$8,2))</f>
        <v>#N/A</v>
      </c>
    </row>
    <row r="43" spans="1:14" ht="15.75" customHeight="1">
      <c r="A43" s="34" t="str">
        <f>IF(ISBLANK(Responses!A43), "", Responses!A43)</f>
        <v/>
      </c>
      <c r="B43" s="34" t="str">
        <f>IF(ISBLANK(Responses!B43), "", Responses!B43)</f>
        <v/>
      </c>
      <c r="C43" s="34" t="str">
        <f>IF(ISBLANK(Responses!BA43), "", Responses!BA43)</f>
        <v/>
      </c>
      <c r="D43" s="34" t="str">
        <f>IF(ISBLANK(Responses!BB43), "", Responses!BB43)</f>
        <v/>
      </c>
      <c r="E43" s="34" t="str">
        <f>IF(ISBLANK(Responses!BC43), "", Responses!BC43)</f>
        <v/>
      </c>
      <c r="F43" s="34" t="str">
        <f>IF(ISBLANK(Responses!BD43), "", Responses!BD43)</f>
        <v/>
      </c>
      <c r="G43" s="34" t="str">
        <f>IF(ISBLANK(Responses!BE43), "", Responses!BE43)</f>
        <v/>
      </c>
      <c r="H43" s="43" t="e">
        <f t="shared" si="0"/>
        <v>#N/A</v>
      </c>
      <c r="I43" s="35" t="e">
        <f t="shared" si="1"/>
        <v>#N/A</v>
      </c>
      <c r="J43" s="35" t="e">
        <f>IF(ISBLANK(C43),0,VLOOKUP(C43,LUTs!$A$6:$B$8,2))</f>
        <v>#N/A</v>
      </c>
      <c r="K43" s="35" t="e">
        <f>IF(ISBLANK(D43),0,VLOOKUP(D43,LUTs!$A$6:$B$8,2))</f>
        <v>#N/A</v>
      </c>
      <c r="L43" s="35" t="e">
        <f>IF(ISBLANK(E43),0,VLOOKUP(E43,LUTs!$A$6:$B$8,2))</f>
        <v>#N/A</v>
      </c>
      <c r="M43" s="34" t="str">
        <f>IF(ISBLANK(F43),0,IF(ISERROR(VLOOKUP(F43,LUTs!$A$6:$B$8,2)),F43,VLOOKUP(F43,LUTs!$A$6:$B$8,2)))</f>
        <v/>
      </c>
      <c r="N43" s="35" t="e">
        <f>IF(ISBLANK(G43),0,VLOOKUP(G43,LUTs!$A$6:$B$8,2))</f>
        <v>#N/A</v>
      </c>
    </row>
    <row r="44" spans="1:14" ht="15.75" customHeight="1">
      <c r="A44" s="34" t="str">
        <f>IF(ISBLANK(Responses!A44), "", Responses!A44)</f>
        <v/>
      </c>
      <c r="B44" s="34" t="str">
        <f>IF(ISBLANK(Responses!B44), "", Responses!B44)</f>
        <v/>
      </c>
      <c r="C44" s="34" t="str">
        <f>IF(ISBLANK(Responses!BA44), "", Responses!BA44)</f>
        <v/>
      </c>
      <c r="D44" s="34" t="str">
        <f>IF(ISBLANK(Responses!BB44), "", Responses!BB44)</f>
        <v/>
      </c>
      <c r="E44" s="34" t="str">
        <f>IF(ISBLANK(Responses!BC44), "", Responses!BC44)</f>
        <v/>
      </c>
      <c r="F44" s="34" t="str">
        <f>IF(ISBLANK(Responses!BD44), "", Responses!BD44)</f>
        <v/>
      </c>
      <c r="G44" s="34" t="str">
        <f>IF(ISBLANK(Responses!BE44), "", Responses!BE44)</f>
        <v/>
      </c>
      <c r="H44" s="43" t="e">
        <f t="shared" si="0"/>
        <v>#N/A</v>
      </c>
      <c r="I44" s="35" t="e">
        <f t="shared" si="1"/>
        <v>#N/A</v>
      </c>
      <c r="J44" s="35" t="e">
        <f>IF(ISBLANK(C44),0,VLOOKUP(C44,LUTs!$A$6:$B$8,2))</f>
        <v>#N/A</v>
      </c>
      <c r="K44" s="35" t="e">
        <f>IF(ISBLANK(D44),0,VLOOKUP(D44,LUTs!$A$6:$B$8,2))</f>
        <v>#N/A</v>
      </c>
      <c r="L44" s="35" t="e">
        <f>IF(ISBLANK(E44),0,VLOOKUP(E44,LUTs!$A$6:$B$8,2))</f>
        <v>#N/A</v>
      </c>
      <c r="M44" s="34" t="str">
        <f>IF(ISBLANK(F44),0,IF(ISERROR(VLOOKUP(F44,LUTs!$A$6:$B$8,2)),F44,VLOOKUP(F44,LUTs!$A$6:$B$8,2)))</f>
        <v/>
      </c>
      <c r="N44" s="35" t="e">
        <f>IF(ISBLANK(G44),0,VLOOKUP(G44,LUTs!$A$6:$B$8,2))</f>
        <v>#N/A</v>
      </c>
    </row>
    <row r="45" spans="1:14" ht="15.75" customHeight="1">
      <c r="A45" s="34" t="str">
        <f>IF(ISBLANK(Responses!A45), "", Responses!A45)</f>
        <v/>
      </c>
      <c r="B45" s="34" t="str">
        <f>IF(ISBLANK(Responses!B45), "", Responses!B45)</f>
        <v/>
      </c>
      <c r="C45" s="34" t="str">
        <f>IF(ISBLANK(Responses!BA45), "", Responses!BA45)</f>
        <v/>
      </c>
      <c r="D45" s="34" t="str">
        <f>IF(ISBLANK(Responses!BB45), "", Responses!BB45)</f>
        <v/>
      </c>
      <c r="E45" s="34" t="str">
        <f>IF(ISBLANK(Responses!BC45), "", Responses!BC45)</f>
        <v/>
      </c>
      <c r="F45" s="34" t="str">
        <f>IF(ISBLANK(Responses!BD45), "", Responses!BD45)</f>
        <v/>
      </c>
      <c r="G45" s="34" t="str">
        <f>IF(ISBLANK(Responses!BE45), "", Responses!BE45)</f>
        <v/>
      </c>
      <c r="H45" s="43" t="e">
        <f t="shared" si="0"/>
        <v>#N/A</v>
      </c>
      <c r="I45" s="35" t="e">
        <f t="shared" si="1"/>
        <v>#N/A</v>
      </c>
      <c r="J45" s="35" t="e">
        <f>IF(ISBLANK(C45),0,VLOOKUP(C45,LUTs!$A$6:$B$8,2))</f>
        <v>#N/A</v>
      </c>
      <c r="K45" s="35" t="e">
        <f>IF(ISBLANK(D45),0,VLOOKUP(D45,LUTs!$A$6:$B$8,2))</f>
        <v>#N/A</v>
      </c>
      <c r="L45" s="35" t="e">
        <f>IF(ISBLANK(E45),0,VLOOKUP(E45,LUTs!$A$6:$B$8,2))</f>
        <v>#N/A</v>
      </c>
      <c r="M45" s="34" t="str">
        <f>IF(ISBLANK(F45),0,IF(ISERROR(VLOOKUP(F45,LUTs!$A$6:$B$8,2)),F45,VLOOKUP(F45,LUTs!$A$6:$B$8,2)))</f>
        <v/>
      </c>
      <c r="N45" s="35" t="e">
        <f>IF(ISBLANK(G45),0,VLOOKUP(G45,LUTs!$A$6:$B$8,2))</f>
        <v>#N/A</v>
      </c>
    </row>
    <row r="46" spans="1:14" ht="15.75" customHeight="1">
      <c r="A46" s="34" t="str">
        <f>IF(ISBLANK(Responses!A46), "", Responses!A46)</f>
        <v/>
      </c>
      <c r="B46" s="34" t="str">
        <f>IF(ISBLANK(Responses!B46), "", Responses!B46)</f>
        <v/>
      </c>
      <c r="C46" s="34" t="str">
        <f>IF(ISBLANK(Responses!BA46), "", Responses!BA46)</f>
        <v/>
      </c>
      <c r="D46" s="34" t="str">
        <f>IF(ISBLANK(Responses!BB46), "", Responses!BB46)</f>
        <v/>
      </c>
      <c r="E46" s="34" t="str">
        <f>IF(ISBLANK(Responses!BC46), "", Responses!BC46)</f>
        <v/>
      </c>
      <c r="F46" s="34" t="str">
        <f>IF(ISBLANK(Responses!BD46), "", Responses!BD46)</f>
        <v/>
      </c>
      <c r="G46" s="34" t="str">
        <f>IF(ISBLANK(Responses!BE46), "", Responses!BE46)</f>
        <v/>
      </c>
      <c r="H46" s="43" t="e">
        <f t="shared" si="0"/>
        <v>#N/A</v>
      </c>
      <c r="I46" s="35" t="e">
        <f t="shared" si="1"/>
        <v>#N/A</v>
      </c>
      <c r="J46" s="35" t="e">
        <f>IF(ISBLANK(C46),0,VLOOKUP(C46,LUTs!$A$6:$B$8,2))</f>
        <v>#N/A</v>
      </c>
      <c r="K46" s="35" t="e">
        <f>IF(ISBLANK(D46),0,VLOOKUP(D46,LUTs!$A$6:$B$8,2))</f>
        <v>#N/A</v>
      </c>
      <c r="L46" s="35" t="e">
        <f>IF(ISBLANK(E46),0,VLOOKUP(E46,LUTs!$A$6:$B$8,2))</f>
        <v>#N/A</v>
      </c>
      <c r="M46" s="34" t="str">
        <f>IF(ISBLANK(F46),0,IF(ISERROR(VLOOKUP(F46,LUTs!$A$6:$B$8,2)),F46,VLOOKUP(F46,LUTs!$A$6:$B$8,2)))</f>
        <v/>
      </c>
      <c r="N46" s="35" t="e">
        <f>IF(ISBLANK(G46),0,VLOOKUP(G46,LUTs!$A$6:$B$8,2))</f>
        <v>#N/A</v>
      </c>
    </row>
    <row r="47" spans="1:14" ht="15.75" customHeight="1">
      <c r="A47" s="34" t="str">
        <f>IF(ISBLANK(Responses!A47), "", Responses!A47)</f>
        <v/>
      </c>
      <c r="B47" s="34" t="str">
        <f>IF(ISBLANK(Responses!B47), "", Responses!B47)</f>
        <v/>
      </c>
      <c r="C47" s="34" t="str">
        <f>IF(ISBLANK(Responses!BA47), "", Responses!BA47)</f>
        <v/>
      </c>
      <c r="D47" s="34" t="str">
        <f>IF(ISBLANK(Responses!BB47), "", Responses!BB47)</f>
        <v/>
      </c>
      <c r="E47" s="34" t="str">
        <f>IF(ISBLANK(Responses!BC47), "", Responses!BC47)</f>
        <v/>
      </c>
      <c r="F47" s="34" t="str">
        <f>IF(ISBLANK(Responses!BD47), "", Responses!BD47)</f>
        <v/>
      </c>
      <c r="G47" s="34" t="str">
        <f>IF(ISBLANK(Responses!BE47), "", Responses!BE47)</f>
        <v/>
      </c>
      <c r="H47" s="43" t="e">
        <f t="shared" si="0"/>
        <v>#N/A</v>
      </c>
      <c r="I47" s="35" t="e">
        <f t="shared" si="1"/>
        <v>#N/A</v>
      </c>
      <c r="J47" s="35" t="e">
        <f>IF(ISBLANK(C47),0,VLOOKUP(C47,LUTs!$A$6:$B$8,2))</f>
        <v>#N/A</v>
      </c>
      <c r="K47" s="35" t="e">
        <f>IF(ISBLANK(D47),0,VLOOKUP(D47,LUTs!$A$6:$B$8,2))</f>
        <v>#N/A</v>
      </c>
      <c r="L47" s="35" t="e">
        <f>IF(ISBLANK(E47),0,VLOOKUP(E47,LUTs!$A$6:$B$8,2))</f>
        <v>#N/A</v>
      </c>
      <c r="M47" s="34" t="str">
        <f>IF(ISBLANK(F47),0,IF(ISERROR(VLOOKUP(F47,LUTs!$A$6:$B$8,2)),F47,VLOOKUP(F47,LUTs!$A$6:$B$8,2)))</f>
        <v/>
      </c>
      <c r="N47" s="35" t="e">
        <f>IF(ISBLANK(G47),0,VLOOKUP(G47,LUTs!$A$6:$B$8,2))</f>
        <v>#N/A</v>
      </c>
    </row>
    <row r="48" spans="1:14" ht="15.75" customHeight="1">
      <c r="A48" s="34" t="str">
        <f>IF(ISBLANK(Responses!A48), "", Responses!A48)</f>
        <v/>
      </c>
      <c r="B48" s="34" t="str">
        <f>IF(ISBLANK(Responses!B48), "", Responses!B48)</f>
        <v/>
      </c>
      <c r="C48" s="34" t="str">
        <f>IF(ISBLANK(Responses!BA48), "", Responses!BA48)</f>
        <v/>
      </c>
      <c r="D48" s="34" t="str">
        <f>IF(ISBLANK(Responses!BB48), "", Responses!BB48)</f>
        <v/>
      </c>
      <c r="E48" s="34" t="str">
        <f>IF(ISBLANK(Responses!BC48), "", Responses!BC48)</f>
        <v/>
      </c>
      <c r="F48" s="34" t="str">
        <f>IF(ISBLANK(Responses!BD48), "", Responses!BD48)</f>
        <v/>
      </c>
      <c r="G48" s="34" t="str">
        <f>IF(ISBLANK(Responses!BE48), "", Responses!BE48)</f>
        <v/>
      </c>
      <c r="H48" s="43" t="e">
        <f t="shared" si="0"/>
        <v>#N/A</v>
      </c>
      <c r="I48" s="35" t="e">
        <f t="shared" si="1"/>
        <v>#N/A</v>
      </c>
      <c r="J48" s="35" t="e">
        <f>IF(ISBLANK(C48),0,VLOOKUP(C48,LUTs!$A$6:$B$8,2))</f>
        <v>#N/A</v>
      </c>
      <c r="K48" s="35" t="e">
        <f>IF(ISBLANK(D48),0,VLOOKUP(D48,LUTs!$A$6:$B$8,2))</f>
        <v>#N/A</v>
      </c>
      <c r="L48" s="35" t="e">
        <f>IF(ISBLANK(E48),0,VLOOKUP(E48,LUTs!$A$6:$B$8,2))</f>
        <v>#N/A</v>
      </c>
      <c r="M48" s="34" t="str">
        <f>IF(ISBLANK(F48),0,IF(ISERROR(VLOOKUP(F48,LUTs!$A$6:$B$8,2)),F48,VLOOKUP(F48,LUTs!$A$6:$B$8,2)))</f>
        <v/>
      </c>
      <c r="N48" s="35" t="e">
        <f>IF(ISBLANK(G48),0,VLOOKUP(G48,LUTs!$A$6:$B$8,2))</f>
        <v>#N/A</v>
      </c>
    </row>
    <row r="49" spans="1:14" ht="15.75" customHeight="1">
      <c r="A49" s="34" t="str">
        <f>IF(ISBLANK(Responses!A49), "", Responses!A49)</f>
        <v/>
      </c>
      <c r="B49" s="34" t="str">
        <f>IF(ISBLANK(Responses!B49), "", Responses!B49)</f>
        <v/>
      </c>
      <c r="C49" s="34" t="str">
        <f>IF(ISBLANK(Responses!BA49), "", Responses!BA49)</f>
        <v/>
      </c>
      <c r="D49" s="34" t="str">
        <f>IF(ISBLANK(Responses!BB49), "", Responses!BB49)</f>
        <v/>
      </c>
      <c r="E49" s="34" t="str">
        <f>IF(ISBLANK(Responses!BC49), "", Responses!BC49)</f>
        <v/>
      </c>
      <c r="F49" s="34" t="str">
        <f>IF(ISBLANK(Responses!BD49), "", Responses!BD49)</f>
        <v/>
      </c>
      <c r="G49" s="34" t="str">
        <f>IF(ISBLANK(Responses!BE49), "", Responses!BE49)</f>
        <v/>
      </c>
      <c r="H49" s="43" t="e">
        <f t="shared" si="0"/>
        <v>#N/A</v>
      </c>
      <c r="I49" s="35" t="e">
        <f t="shared" si="1"/>
        <v>#N/A</v>
      </c>
      <c r="J49" s="35" t="e">
        <f>IF(ISBLANK(C49),0,VLOOKUP(C49,LUTs!$A$6:$B$8,2))</f>
        <v>#N/A</v>
      </c>
      <c r="K49" s="35" t="e">
        <f>IF(ISBLANK(D49),0,VLOOKUP(D49,LUTs!$A$6:$B$8,2))</f>
        <v>#N/A</v>
      </c>
      <c r="L49" s="35" t="e">
        <f>IF(ISBLANK(E49),0,VLOOKUP(E49,LUTs!$A$6:$B$8,2))</f>
        <v>#N/A</v>
      </c>
      <c r="M49" s="34" t="str">
        <f>IF(ISBLANK(F49),0,IF(ISERROR(VLOOKUP(F49,LUTs!$A$6:$B$8,2)),F49,VLOOKUP(F49,LUTs!$A$6:$B$8,2)))</f>
        <v/>
      </c>
      <c r="N49" s="35" t="e">
        <f>IF(ISBLANK(G49),0,VLOOKUP(G49,LUTs!$A$6:$B$8,2))</f>
        <v>#N/A</v>
      </c>
    </row>
    <row r="50" spans="1:14" ht="15.75" customHeight="1">
      <c r="A50" s="34" t="str">
        <f>IF(ISBLANK(Responses!A50), "", Responses!A50)</f>
        <v/>
      </c>
      <c r="B50" s="34" t="str">
        <f>IF(ISBLANK(Responses!B50), "", Responses!B50)</f>
        <v/>
      </c>
      <c r="C50" s="34" t="str">
        <f>IF(ISBLANK(Responses!BA50), "", Responses!BA50)</f>
        <v/>
      </c>
      <c r="D50" s="34" t="str">
        <f>IF(ISBLANK(Responses!BB50), "", Responses!BB50)</f>
        <v/>
      </c>
      <c r="E50" s="34" t="str">
        <f>IF(ISBLANK(Responses!BC50), "", Responses!BC50)</f>
        <v/>
      </c>
      <c r="F50" s="34" t="str">
        <f>IF(ISBLANK(Responses!BD50), "", Responses!BD50)</f>
        <v/>
      </c>
      <c r="G50" s="34" t="str">
        <f>IF(ISBLANK(Responses!BE50), "", Responses!BE50)</f>
        <v/>
      </c>
      <c r="H50" s="43" t="e">
        <f t="shared" si="0"/>
        <v>#N/A</v>
      </c>
      <c r="I50" s="35" t="e">
        <f t="shared" si="1"/>
        <v>#N/A</v>
      </c>
      <c r="J50" s="35" t="e">
        <f>IF(ISBLANK(C50),0,VLOOKUP(C50,LUTs!$A$6:$B$8,2))</f>
        <v>#N/A</v>
      </c>
      <c r="K50" s="35" t="e">
        <f>IF(ISBLANK(D50),0,VLOOKUP(D50,LUTs!$A$6:$B$8,2))</f>
        <v>#N/A</v>
      </c>
      <c r="L50" s="35" t="e">
        <f>IF(ISBLANK(E50),0,VLOOKUP(E50,LUTs!$A$6:$B$8,2))</f>
        <v>#N/A</v>
      </c>
      <c r="M50" s="34" t="str">
        <f>IF(ISBLANK(F50),0,IF(ISERROR(VLOOKUP(F50,LUTs!$A$6:$B$8,2)),F50,VLOOKUP(F50,LUTs!$A$6:$B$8,2)))</f>
        <v/>
      </c>
      <c r="N50" s="35" t="e">
        <f>IF(ISBLANK(G50),0,VLOOKUP(G50,LUTs!$A$6:$B$8,2))</f>
        <v>#N/A</v>
      </c>
    </row>
    <row r="51" spans="1:14" ht="15.75" customHeight="1">
      <c r="A51" s="34" t="str">
        <f>IF(ISBLANK(Responses!A51), "", Responses!A51)</f>
        <v/>
      </c>
      <c r="B51" s="34" t="str">
        <f>IF(ISBLANK(Responses!B51), "", Responses!B51)</f>
        <v/>
      </c>
      <c r="C51" s="34" t="str">
        <f>IF(ISBLANK(Responses!BA51), "", Responses!BA51)</f>
        <v/>
      </c>
      <c r="D51" s="34" t="str">
        <f>IF(ISBLANK(Responses!BB51), "", Responses!BB51)</f>
        <v/>
      </c>
      <c r="E51" s="34" t="str">
        <f>IF(ISBLANK(Responses!BC51), "", Responses!BC51)</f>
        <v/>
      </c>
      <c r="F51" s="34" t="str">
        <f>IF(ISBLANK(Responses!BD51), "", Responses!BD51)</f>
        <v/>
      </c>
      <c r="G51" s="34" t="str">
        <f>IF(ISBLANK(Responses!BE51), "", Responses!BE51)</f>
        <v/>
      </c>
      <c r="H51" s="43" t="e">
        <f t="shared" si="0"/>
        <v>#N/A</v>
      </c>
      <c r="I51" s="35" t="e">
        <f t="shared" si="1"/>
        <v>#N/A</v>
      </c>
      <c r="J51" s="35" t="e">
        <f>IF(ISBLANK(C51),0,VLOOKUP(C51,LUTs!$A$6:$B$8,2))</f>
        <v>#N/A</v>
      </c>
      <c r="K51" s="35" t="e">
        <f>IF(ISBLANK(D51),0,VLOOKUP(D51,LUTs!$A$6:$B$8,2))</f>
        <v>#N/A</v>
      </c>
      <c r="L51" s="35" t="e">
        <f>IF(ISBLANK(E51),0,VLOOKUP(E51,LUTs!$A$6:$B$8,2))</f>
        <v>#N/A</v>
      </c>
      <c r="M51" s="34" t="str">
        <f>IF(ISBLANK(F51),0,IF(ISERROR(VLOOKUP(F51,LUTs!$A$6:$B$8,2)),F51,VLOOKUP(F51,LUTs!$A$6:$B$8,2)))</f>
        <v/>
      </c>
      <c r="N51" s="35" t="e">
        <f>IF(ISBLANK(G51),0,VLOOKUP(G51,LUTs!$A$6:$B$8,2))</f>
        <v>#N/A</v>
      </c>
    </row>
    <row r="52" spans="1:14" ht="15.75" customHeight="1">
      <c r="A52" s="34" t="str">
        <f>IF(ISBLANK(Responses!A52), "", Responses!A52)</f>
        <v/>
      </c>
      <c r="B52" s="34" t="str">
        <f>IF(ISBLANK(Responses!B52), "", Responses!B52)</f>
        <v/>
      </c>
      <c r="C52" s="34" t="str">
        <f>IF(ISBLANK(Responses!BA52), "", Responses!BA52)</f>
        <v/>
      </c>
      <c r="D52" s="34" t="str">
        <f>IF(ISBLANK(Responses!BB52), "", Responses!BB52)</f>
        <v/>
      </c>
      <c r="E52" s="34" t="str">
        <f>IF(ISBLANK(Responses!BC52), "", Responses!BC52)</f>
        <v/>
      </c>
      <c r="F52" s="34" t="str">
        <f>IF(ISBLANK(Responses!BD52), "", Responses!BD52)</f>
        <v/>
      </c>
      <c r="G52" s="34" t="str">
        <f>IF(ISBLANK(Responses!BE52), "", Responses!BE52)</f>
        <v/>
      </c>
      <c r="H52" s="43" t="e">
        <f t="shared" si="0"/>
        <v>#N/A</v>
      </c>
      <c r="I52" s="35" t="e">
        <f t="shared" si="1"/>
        <v>#N/A</v>
      </c>
      <c r="J52" s="35" t="e">
        <f>IF(ISBLANK(C52),0,VLOOKUP(C52,LUTs!$A$6:$B$8,2))</f>
        <v>#N/A</v>
      </c>
      <c r="K52" s="35" t="e">
        <f>IF(ISBLANK(D52),0,VLOOKUP(D52,LUTs!$A$6:$B$8,2))</f>
        <v>#N/A</v>
      </c>
      <c r="L52" s="35" t="e">
        <f>IF(ISBLANK(E52),0,VLOOKUP(E52,LUTs!$A$6:$B$8,2))</f>
        <v>#N/A</v>
      </c>
      <c r="M52" s="34" t="str">
        <f>IF(ISBLANK(F52),0,IF(ISERROR(VLOOKUP(F52,LUTs!$A$6:$B$8,2)),F52,VLOOKUP(F52,LUTs!$A$6:$B$8,2)))</f>
        <v/>
      </c>
      <c r="N52" s="35" t="e">
        <f>IF(ISBLANK(G52),0,VLOOKUP(G52,LUTs!$A$6:$B$8,2))</f>
        <v>#N/A</v>
      </c>
    </row>
    <row r="53" spans="1:14" ht="15.75" customHeight="1">
      <c r="A53" s="34" t="str">
        <f>IF(ISBLANK(Responses!A53), "", Responses!A53)</f>
        <v/>
      </c>
      <c r="B53" s="34" t="str">
        <f>IF(ISBLANK(Responses!B53), "", Responses!B53)</f>
        <v/>
      </c>
      <c r="C53" s="34" t="str">
        <f>IF(ISBLANK(Responses!BA53), "", Responses!BA53)</f>
        <v/>
      </c>
      <c r="D53" s="34" t="str">
        <f>IF(ISBLANK(Responses!BB53), "", Responses!BB53)</f>
        <v/>
      </c>
      <c r="E53" s="34" t="str">
        <f>IF(ISBLANK(Responses!BC53), "", Responses!BC53)</f>
        <v/>
      </c>
      <c r="F53" s="34" t="str">
        <f>IF(ISBLANK(Responses!BD53), "", Responses!BD53)</f>
        <v/>
      </c>
      <c r="G53" s="34" t="str">
        <f>IF(ISBLANK(Responses!BE53), "", Responses!BE53)</f>
        <v/>
      </c>
      <c r="H53" s="43" t="e">
        <f t="shared" si="0"/>
        <v>#N/A</v>
      </c>
      <c r="I53" s="35" t="e">
        <f t="shared" si="1"/>
        <v>#N/A</v>
      </c>
      <c r="J53" s="35" t="e">
        <f>IF(ISBLANK(C53),0,VLOOKUP(C53,LUTs!$A$6:$B$8,2))</f>
        <v>#N/A</v>
      </c>
      <c r="K53" s="35" t="e">
        <f>IF(ISBLANK(D53),0,VLOOKUP(D53,LUTs!$A$6:$B$8,2))</f>
        <v>#N/A</v>
      </c>
      <c r="L53" s="35" t="e">
        <f>IF(ISBLANK(E53),0,VLOOKUP(E53,LUTs!$A$6:$B$8,2))</f>
        <v>#N/A</v>
      </c>
      <c r="M53" s="34" t="str">
        <f>IF(ISBLANK(F53),0,IF(ISERROR(VLOOKUP(F53,LUTs!$A$6:$B$8,2)),F53,VLOOKUP(F53,LUTs!$A$6:$B$8,2)))</f>
        <v/>
      </c>
      <c r="N53" s="35" t="e">
        <f>IF(ISBLANK(G53),0,VLOOKUP(G53,LUTs!$A$6:$B$8,2))</f>
        <v>#N/A</v>
      </c>
    </row>
    <row r="54" spans="1:14" ht="15.75" customHeight="1">
      <c r="A54" s="34" t="str">
        <f>IF(ISBLANK(Responses!A54), "", Responses!A54)</f>
        <v/>
      </c>
      <c r="B54" s="34" t="str">
        <f>IF(ISBLANK(Responses!B54), "", Responses!B54)</f>
        <v/>
      </c>
      <c r="C54" s="34" t="str">
        <f>IF(ISBLANK(Responses!BA54), "", Responses!BA54)</f>
        <v/>
      </c>
      <c r="D54" s="34" t="str">
        <f>IF(ISBLANK(Responses!BB54), "", Responses!BB54)</f>
        <v/>
      </c>
      <c r="E54" s="34" t="str">
        <f>IF(ISBLANK(Responses!BC54), "", Responses!BC54)</f>
        <v/>
      </c>
      <c r="F54" s="34" t="str">
        <f>IF(ISBLANK(Responses!BD54), "", Responses!BD54)</f>
        <v/>
      </c>
      <c r="G54" s="34" t="str">
        <f>IF(ISBLANK(Responses!BE54), "", Responses!BE54)</f>
        <v/>
      </c>
      <c r="H54" s="43" t="e">
        <f t="shared" si="0"/>
        <v>#N/A</v>
      </c>
      <c r="I54" s="35" t="e">
        <f t="shared" si="1"/>
        <v>#N/A</v>
      </c>
      <c r="J54" s="35" t="e">
        <f>IF(ISBLANK(C54),0,VLOOKUP(C54,LUTs!$A$6:$B$8,2))</f>
        <v>#N/A</v>
      </c>
      <c r="K54" s="35" t="e">
        <f>IF(ISBLANK(D54),0,VLOOKUP(D54,LUTs!$A$6:$B$8,2))</f>
        <v>#N/A</v>
      </c>
      <c r="L54" s="35" t="e">
        <f>IF(ISBLANK(E54),0,VLOOKUP(E54,LUTs!$A$6:$B$8,2))</f>
        <v>#N/A</v>
      </c>
      <c r="M54" s="34" t="str">
        <f>IF(ISBLANK(F54),0,IF(ISERROR(VLOOKUP(F54,LUTs!$A$6:$B$8,2)),F54,VLOOKUP(F54,LUTs!$A$6:$B$8,2)))</f>
        <v/>
      </c>
      <c r="N54" s="35" t="e">
        <f>IF(ISBLANK(G54),0,VLOOKUP(G54,LUTs!$A$6:$B$8,2))</f>
        <v>#N/A</v>
      </c>
    </row>
    <row r="55" spans="1:14" ht="15.75" customHeight="1">
      <c r="A55" s="34" t="str">
        <f>IF(ISBLANK(Responses!A55), "", Responses!A55)</f>
        <v/>
      </c>
      <c r="B55" s="34" t="str">
        <f>IF(ISBLANK(Responses!B55), "", Responses!B55)</f>
        <v/>
      </c>
      <c r="C55" s="34" t="str">
        <f>IF(ISBLANK(Responses!BA55), "", Responses!BA55)</f>
        <v/>
      </c>
      <c r="D55" s="34" t="str">
        <f>IF(ISBLANK(Responses!BB55), "", Responses!BB55)</f>
        <v/>
      </c>
      <c r="E55" s="34" t="str">
        <f>IF(ISBLANK(Responses!BC55), "", Responses!BC55)</f>
        <v/>
      </c>
      <c r="F55" s="34" t="str">
        <f>IF(ISBLANK(Responses!BD55), "", Responses!BD55)</f>
        <v/>
      </c>
      <c r="G55" s="34" t="str">
        <f>IF(ISBLANK(Responses!BE55), "", Responses!BE55)</f>
        <v/>
      </c>
      <c r="H55" s="43" t="e">
        <f t="shared" si="0"/>
        <v>#N/A</v>
      </c>
      <c r="I55" s="35" t="e">
        <f t="shared" si="1"/>
        <v>#N/A</v>
      </c>
      <c r="J55" s="35" t="e">
        <f>IF(ISBLANK(C55),0,VLOOKUP(C55,LUTs!$A$6:$B$8,2))</f>
        <v>#N/A</v>
      </c>
      <c r="K55" s="35" t="e">
        <f>IF(ISBLANK(D55),0,VLOOKUP(D55,LUTs!$A$6:$B$8,2))</f>
        <v>#N/A</v>
      </c>
      <c r="L55" s="35" t="e">
        <f>IF(ISBLANK(E55),0,VLOOKUP(E55,LUTs!$A$6:$B$8,2))</f>
        <v>#N/A</v>
      </c>
      <c r="M55" s="34" t="str">
        <f>IF(ISBLANK(F55),0,IF(ISERROR(VLOOKUP(F55,LUTs!$A$6:$B$8,2)),F55,VLOOKUP(F55,LUTs!$A$6:$B$8,2)))</f>
        <v/>
      </c>
      <c r="N55" s="35" t="e">
        <f>IF(ISBLANK(G55),0,VLOOKUP(G55,LUTs!$A$6:$B$8,2))</f>
        <v>#N/A</v>
      </c>
    </row>
    <row r="56" spans="1:14" ht="15.75" customHeight="1">
      <c r="A56" s="34" t="str">
        <f>IF(ISBLANK(Responses!A56), "", Responses!A56)</f>
        <v/>
      </c>
      <c r="B56" s="34" t="str">
        <f>IF(ISBLANK(Responses!B56), "", Responses!B56)</f>
        <v/>
      </c>
      <c r="C56" s="34" t="str">
        <f>IF(ISBLANK(Responses!BA56), "", Responses!BA56)</f>
        <v/>
      </c>
      <c r="D56" s="34" t="str">
        <f>IF(ISBLANK(Responses!BB56), "", Responses!BB56)</f>
        <v/>
      </c>
      <c r="E56" s="34" t="str">
        <f>IF(ISBLANK(Responses!BC56), "", Responses!BC56)</f>
        <v/>
      </c>
      <c r="F56" s="34" t="str">
        <f>IF(ISBLANK(Responses!BD56), "", Responses!BD56)</f>
        <v/>
      </c>
      <c r="G56" s="34" t="str">
        <f>IF(ISBLANK(Responses!BE56), "", Responses!BE56)</f>
        <v/>
      </c>
      <c r="H56" s="43" t="e">
        <f t="shared" si="0"/>
        <v>#N/A</v>
      </c>
      <c r="I56" s="35" t="e">
        <f t="shared" si="1"/>
        <v>#N/A</v>
      </c>
      <c r="J56" s="35" t="e">
        <f>IF(ISBLANK(C56),0,VLOOKUP(C56,LUTs!$A$6:$B$8,2))</f>
        <v>#N/A</v>
      </c>
      <c r="K56" s="35" t="e">
        <f>IF(ISBLANK(D56),0,VLOOKUP(D56,LUTs!$A$6:$B$8,2))</f>
        <v>#N/A</v>
      </c>
      <c r="L56" s="35" t="e">
        <f>IF(ISBLANK(E56),0,VLOOKUP(E56,LUTs!$A$6:$B$8,2))</f>
        <v>#N/A</v>
      </c>
      <c r="M56" s="34" t="str">
        <f>IF(ISBLANK(F56),0,IF(ISERROR(VLOOKUP(F56,LUTs!$A$6:$B$8,2)),F56,VLOOKUP(F56,LUTs!$A$6:$B$8,2)))</f>
        <v/>
      </c>
      <c r="N56" s="35" t="e">
        <f>IF(ISBLANK(G56),0,VLOOKUP(G56,LUTs!$A$6:$B$8,2))</f>
        <v>#N/A</v>
      </c>
    </row>
    <row r="57" spans="1:14" ht="15.75" customHeight="1">
      <c r="A57" s="34" t="str">
        <f>IF(ISBLANK(Responses!A57), "", Responses!A57)</f>
        <v/>
      </c>
      <c r="B57" s="34" t="str">
        <f>IF(ISBLANK(Responses!B57), "", Responses!B57)</f>
        <v/>
      </c>
      <c r="C57" s="34" t="str">
        <f>IF(ISBLANK(Responses!BA57), "", Responses!BA57)</f>
        <v/>
      </c>
      <c r="D57" s="34" t="str">
        <f>IF(ISBLANK(Responses!BB57), "", Responses!BB57)</f>
        <v/>
      </c>
      <c r="E57" s="34" t="str">
        <f>IF(ISBLANK(Responses!BC57), "", Responses!BC57)</f>
        <v/>
      </c>
      <c r="F57" s="34" t="str">
        <f>IF(ISBLANK(Responses!BD57), "", Responses!BD57)</f>
        <v/>
      </c>
      <c r="G57" s="34" t="str">
        <f>IF(ISBLANK(Responses!BE57), "", Responses!BE57)</f>
        <v/>
      </c>
      <c r="H57" s="43" t="e">
        <f t="shared" si="0"/>
        <v>#N/A</v>
      </c>
      <c r="I57" s="35" t="e">
        <f t="shared" si="1"/>
        <v>#N/A</v>
      </c>
      <c r="J57" s="35" t="e">
        <f>IF(ISBLANK(C57),0,VLOOKUP(C57,LUTs!$A$6:$B$8,2))</f>
        <v>#N/A</v>
      </c>
      <c r="K57" s="35" t="e">
        <f>IF(ISBLANK(D57),0,VLOOKUP(D57,LUTs!$A$6:$B$8,2))</f>
        <v>#N/A</v>
      </c>
      <c r="L57" s="35" t="e">
        <f>IF(ISBLANK(E57),0,VLOOKUP(E57,LUTs!$A$6:$B$8,2))</f>
        <v>#N/A</v>
      </c>
      <c r="M57" s="34" t="str">
        <f>IF(ISBLANK(F57),0,IF(ISERROR(VLOOKUP(F57,LUTs!$A$6:$B$8,2)),F57,VLOOKUP(F57,LUTs!$A$6:$B$8,2)))</f>
        <v/>
      </c>
      <c r="N57" s="35" t="e">
        <f>IF(ISBLANK(G57),0,VLOOKUP(G57,LUTs!$A$6:$B$8,2))</f>
        <v>#N/A</v>
      </c>
    </row>
    <row r="58" spans="1:14" ht="15.75" customHeight="1">
      <c r="A58" s="34" t="str">
        <f>IF(ISBLANK(Responses!A58), "", Responses!A58)</f>
        <v/>
      </c>
      <c r="B58" s="34" t="str">
        <f>IF(ISBLANK(Responses!B58), "", Responses!B58)</f>
        <v/>
      </c>
      <c r="C58" s="34" t="str">
        <f>IF(ISBLANK(Responses!BA58), "", Responses!BA58)</f>
        <v/>
      </c>
      <c r="D58" s="34" t="str">
        <f>IF(ISBLANK(Responses!BB58), "", Responses!BB58)</f>
        <v/>
      </c>
      <c r="E58" s="34" t="str">
        <f>IF(ISBLANK(Responses!BC58), "", Responses!BC58)</f>
        <v/>
      </c>
      <c r="F58" s="34" t="str">
        <f>IF(ISBLANK(Responses!BD58), "", Responses!BD58)</f>
        <v/>
      </c>
      <c r="G58" s="34" t="str">
        <f>IF(ISBLANK(Responses!BE58), "", Responses!BE58)</f>
        <v/>
      </c>
      <c r="H58" s="43" t="e">
        <f t="shared" si="0"/>
        <v>#N/A</v>
      </c>
      <c r="I58" s="35" t="e">
        <f t="shared" si="1"/>
        <v>#N/A</v>
      </c>
      <c r="J58" s="35" t="e">
        <f>IF(ISBLANK(C58),0,VLOOKUP(C58,LUTs!$A$6:$B$8,2))</f>
        <v>#N/A</v>
      </c>
      <c r="K58" s="35" t="e">
        <f>IF(ISBLANK(D58),0,VLOOKUP(D58,LUTs!$A$6:$B$8,2))</f>
        <v>#N/A</v>
      </c>
      <c r="L58" s="35" t="e">
        <f>IF(ISBLANK(E58),0,VLOOKUP(E58,LUTs!$A$6:$B$8,2))</f>
        <v>#N/A</v>
      </c>
      <c r="M58" s="34" t="str">
        <f>IF(ISBLANK(F58),0,IF(ISERROR(VLOOKUP(F58,LUTs!$A$6:$B$8,2)),F58,VLOOKUP(F58,LUTs!$A$6:$B$8,2)))</f>
        <v/>
      </c>
      <c r="N58" s="35" t="e">
        <f>IF(ISBLANK(G58),0,VLOOKUP(G58,LUTs!$A$6:$B$8,2))</f>
        <v>#N/A</v>
      </c>
    </row>
    <row r="59" spans="1:14" ht="15.75" customHeight="1">
      <c r="A59" s="34" t="str">
        <f>IF(ISBLANK(Responses!A59), "", Responses!A59)</f>
        <v/>
      </c>
      <c r="B59" s="34" t="str">
        <f>IF(ISBLANK(Responses!B59), "", Responses!B59)</f>
        <v/>
      </c>
      <c r="C59" s="34" t="str">
        <f>IF(ISBLANK(Responses!BA59), "", Responses!BA59)</f>
        <v/>
      </c>
      <c r="D59" s="34" t="str">
        <f>IF(ISBLANK(Responses!BB59), "", Responses!BB59)</f>
        <v/>
      </c>
      <c r="E59" s="34" t="str">
        <f>IF(ISBLANK(Responses!BC59), "", Responses!BC59)</f>
        <v/>
      </c>
      <c r="F59" s="34" t="str">
        <f>IF(ISBLANK(Responses!BD59), "", Responses!BD59)</f>
        <v/>
      </c>
      <c r="G59" s="34" t="str">
        <f>IF(ISBLANK(Responses!BE59), "", Responses!BE59)</f>
        <v/>
      </c>
      <c r="H59" s="43" t="e">
        <f t="shared" si="0"/>
        <v>#N/A</v>
      </c>
      <c r="I59" s="35" t="e">
        <f t="shared" si="1"/>
        <v>#N/A</v>
      </c>
      <c r="J59" s="35" t="e">
        <f>IF(ISBLANK(C59),0,VLOOKUP(C59,LUTs!$A$6:$B$8,2))</f>
        <v>#N/A</v>
      </c>
      <c r="K59" s="35" t="e">
        <f>IF(ISBLANK(D59),0,VLOOKUP(D59,LUTs!$A$6:$B$8,2))</f>
        <v>#N/A</v>
      </c>
      <c r="L59" s="35" t="e">
        <f>IF(ISBLANK(E59),0,VLOOKUP(E59,LUTs!$A$6:$B$8,2))</f>
        <v>#N/A</v>
      </c>
      <c r="M59" s="34" t="str">
        <f>IF(ISBLANK(F59),0,IF(ISERROR(VLOOKUP(F59,LUTs!$A$6:$B$8,2)),F59,VLOOKUP(F59,LUTs!$A$6:$B$8,2)))</f>
        <v/>
      </c>
      <c r="N59" s="35" t="e">
        <f>IF(ISBLANK(G59),0,VLOOKUP(G59,LUTs!$A$6:$B$8,2))</f>
        <v>#N/A</v>
      </c>
    </row>
    <row r="60" spans="1:14" ht="15.75" customHeight="1">
      <c r="A60" s="34" t="str">
        <f>IF(ISBLANK(Responses!A60), "", Responses!A60)</f>
        <v/>
      </c>
      <c r="B60" s="34" t="str">
        <f>IF(ISBLANK(Responses!B60), "", Responses!B60)</f>
        <v/>
      </c>
      <c r="C60" s="34" t="str">
        <f>IF(ISBLANK(Responses!BA60), "", Responses!BA60)</f>
        <v/>
      </c>
      <c r="D60" s="34" t="str">
        <f>IF(ISBLANK(Responses!BB60), "", Responses!BB60)</f>
        <v/>
      </c>
      <c r="E60" s="34" t="str">
        <f>IF(ISBLANK(Responses!BC60), "", Responses!BC60)</f>
        <v/>
      </c>
      <c r="F60" s="34" t="str">
        <f>IF(ISBLANK(Responses!BD60), "", Responses!BD60)</f>
        <v/>
      </c>
      <c r="G60" s="34" t="str">
        <f>IF(ISBLANK(Responses!BE60), "", Responses!BE60)</f>
        <v/>
      </c>
      <c r="H60" s="43" t="e">
        <f t="shared" si="0"/>
        <v>#N/A</v>
      </c>
      <c r="I60" s="35" t="e">
        <f t="shared" si="1"/>
        <v>#N/A</v>
      </c>
      <c r="J60" s="35" t="e">
        <f>IF(ISBLANK(C60),0,VLOOKUP(C60,LUTs!$A$6:$B$8,2))</f>
        <v>#N/A</v>
      </c>
      <c r="K60" s="35" t="e">
        <f>IF(ISBLANK(D60),0,VLOOKUP(D60,LUTs!$A$6:$B$8,2))</f>
        <v>#N/A</v>
      </c>
      <c r="L60" s="35" t="e">
        <f>IF(ISBLANK(E60),0,VLOOKUP(E60,LUTs!$A$6:$B$8,2))</f>
        <v>#N/A</v>
      </c>
      <c r="M60" s="34" t="str">
        <f>IF(ISBLANK(F60),0,IF(ISERROR(VLOOKUP(F60,LUTs!$A$6:$B$8,2)),F60,VLOOKUP(F60,LUTs!$A$6:$B$8,2)))</f>
        <v/>
      </c>
      <c r="N60" s="35" t="e">
        <f>IF(ISBLANK(G60),0,VLOOKUP(G60,LUTs!$A$6:$B$8,2))</f>
        <v>#N/A</v>
      </c>
    </row>
    <row r="61" spans="1:14" ht="15.75" customHeight="1">
      <c r="A61" s="34" t="str">
        <f>IF(ISBLANK(Responses!A61), "", Responses!A61)</f>
        <v/>
      </c>
      <c r="B61" s="34" t="str">
        <f>IF(ISBLANK(Responses!B61), "", Responses!B61)</f>
        <v/>
      </c>
      <c r="C61" s="34" t="str">
        <f>IF(ISBLANK(Responses!BA61), "", Responses!BA61)</f>
        <v/>
      </c>
      <c r="D61" s="34" t="str">
        <f>IF(ISBLANK(Responses!BB61), "", Responses!BB61)</f>
        <v/>
      </c>
      <c r="E61" s="34" t="str">
        <f>IF(ISBLANK(Responses!BC61), "", Responses!BC61)</f>
        <v/>
      </c>
      <c r="F61" s="34" t="str">
        <f>IF(ISBLANK(Responses!BD61), "", Responses!BD61)</f>
        <v/>
      </c>
      <c r="G61" s="34" t="str">
        <f>IF(ISBLANK(Responses!BE61), "", Responses!BE61)</f>
        <v/>
      </c>
      <c r="H61" s="43" t="e">
        <f t="shared" si="0"/>
        <v>#N/A</v>
      </c>
      <c r="I61" s="35" t="e">
        <f t="shared" si="1"/>
        <v>#N/A</v>
      </c>
      <c r="J61" s="35" t="e">
        <f>IF(ISBLANK(C61),0,VLOOKUP(C61,LUTs!$A$6:$B$8,2))</f>
        <v>#N/A</v>
      </c>
      <c r="K61" s="35" t="e">
        <f>IF(ISBLANK(D61),0,VLOOKUP(D61,LUTs!$A$6:$B$8,2))</f>
        <v>#N/A</v>
      </c>
      <c r="L61" s="35" t="e">
        <f>IF(ISBLANK(E61),0,VLOOKUP(E61,LUTs!$A$6:$B$8,2))</f>
        <v>#N/A</v>
      </c>
      <c r="M61" s="34" t="str">
        <f>IF(ISBLANK(F61),0,IF(ISERROR(VLOOKUP(F61,LUTs!$A$6:$B$8,2)),F61,VLOOKUP(F61,LUTs!$A$6:$B$8,2)))</f>
        <v/>
      </c>
      <c r="N61" s="35" t="e">
        <f>IF(ISBLANK(G61),0,VLOOKUP(G61,LUTs!$A$6:$B$8,2))</f>
        <v>#N/A</v>
      </c>
    </row>
    <row r="62" spans="1:14" ht="15.75" customHeight="1">
      <c r="A62" s="34" t="str">
        <f>IF(ISBLANK(Responses!A62), "", Responses!A62)</f>
        <v/>
      </c>
      <c r="B62" s="34" t="str">
        <f>IF(ISBLANK(Responses!B62), "", Responses!B62)</f>
        <v/>
      </c>
      <c r="C62" s="34" t="str">
        <f>IF(ISBLANK(Responses!BA62), "", Responses!BA62)</f>
        <v/>
      </c>
      <c r="D62" s="34" t="str">
        <f>IF(ISBLANK(Responses!BB62), "", Responses!BB62)</f>
        <v/>
      </c>
      <c r="E62" s="34" t="str">
        <f>IF(ISBLANK(Responses!BC62), "", Responses!BC62)</f>
        <v/>
      </c>
      <c r="F62" s="34" t="str">
        <f>IF(ISBLANK(Responses!BD62), "", Responses!BD62)</f>
        <v/>
      </c>
      <c r="G62" s="34" t="str">
        <f>IF(ISBLANK(Responses!BE62), "", Responses!BE62)</f>
        <v/>
      </c>
      <c r="H62" s="43" t="e">
        <f t="shared" si="0"/>
        <v>#N/A</v>
      </c>
      <c r="I62" s="35" t="e">
        <f t="shared" si="1"/>
        <v>#N/A</v>
      </c>
      <c r="J62" s="35" t="e">
        <f>IF(ISBLANK(C62),0,VLOOKUP(C62,LUTs!$A$6:$B$8,2))</f>
        <v>#N/A</v>
      </c>
      <c r="K62" s="35" t="e">
        <f>IF(ISBLANK(D62),0,VLOOKUP(D62,LUTs!$A$6:$B$8,2))</f>
        <v>#N/A</v>
      </c>
      <c r="L62" s="35" t="e">
        <f>IF(ISBLANK(E62),0,VLOOKUP(E62,LUTs!$A$6:$B$8,2))</f>
        <v>#N/A</v>
      </c>
      <c r="M62" s="34" t="str">
        <f>IF(ISBLANK(F62),0,IF(ISERROR(VLOOKUP(F62,LUTs!$A$6:$B$8,2)),F62,VLOOKUP(F62,LUTs!$A$6:$B$8,2)))</f>
        <v/>
      </c>
      <c r="N62" s="35" t="e">
        <f>IF(ISBLANK(G62),0,VLOOKUP(G62,LUTs!$A$6:$B$8,2))</f>
        <v>#N/A</v>
      </c>
    </row>
    <row r="63" spans="1:14" ht="15.75" customHeight="1">
      <c r="A63" s="34" t="str">
        <f>IF(ISBLANK(Responses!A63), "", Responses!A63)</f>
        <v/>
      </c>
      <c r="B63" s="34" t="str">
        <f>IF(ISBLANK(Responses!B63), "", Responses!B63)</f>
        <v/>
      </c>
      <c r="C63" s="34" t="str">
        <f>IF(ISBLANK(Responses!BA63), "", Responses!BA63)</f>
        <v/>
      </c>
      <c r="D63" s="34" t="str">
        <f>IF(ISBLANK(Responses!BB63), "", Responses!BB63)</f>
        <v/>
      </c>
      <c r="E63" s="34" t="str">
        <f>IF(ISBLANK(Responses!BC63), "", Responses!BC63)</f>
        <v/>
      </c>
      <c r="F63" s="34" t="str">
        <f>IF(ISBLANK(Responses!BD63), "", Responses!BD63)</f>
        <v/>
      </c>
      <c r="G63" s="34" t="str">
        <f>IF(ISBLANK(Responses!BE63), "", Responses!BE63)</f>
        <v/>
      </c>
      <c r="H63" s="43" t="e">
        <f t="shared" si="0"/>
        <v>#N/A</v>
      </c>
      <c r="I63" s="35" t="e">
        <f t="shared" si="1"/>
        <v>#N/A</v>
      </c>
      <c r="J63" s="35" t="e">
        <f>IF(ISBLANK(C63),0,VLOOKUP(C63,LUTs!$A$6:$B$8,2))</f>
        <v>#N/A</v>
      </c>
      <c r="K63" s="35" t="e">
        <f>IF(ISBLANK(D63),0,VLOOKUP(D63,LUTs!$A$6:$B$8,2))</f>
        <v>#N/A</v>
      </c>
      <c r="L63" s="35" t="e">
        <f>IF(ISBLANK(E63),0,VLOOKUP(E63,LUTs!$A$6:$B$8,2))</f>
        <v>#N/A</v>
      </c>
      <c r="M63" s="34" t="str">
        <f>IF(ISBLANK(F63),0,IF(ISERROR(VLOOKUP(F63,LUTs!$A$6:$B$8,2)),F63,VLOOKUP(F63,LUTs!$A$6:$B$8,2)))</f>
        <v/>
      </c>
      <c r="N63" s="35" t="e">
        <f>IF(ISBLANK(G63),0,VLOOKUP(G63,LUTs!$A$6:$B$8,2))</f>
        <v>#N/A</v>
      </c>
    </row>
    <row r="64" spans="1:14" ht="15.75" customHeight="1">
      <c r="A64" s="34" t="str">
        <f>IF(ISBLANK(Responses!A64), "", Responses!A64)</f>
        <v/>
      </c>
      <c r="B64" s="34" t="str">
        <f>IF(ISBLANK(Responses!B64), "", Responses!B64)</f>
        <v/>
      </c>
      <c r="C64" s="34" t="str">
        <f>IF(ISBLANK(Responses!BA64), "", Responses!BA64)</f>
        <v/>
      </c>
      <c r="D64" s="34" t="str">
        <f>IF(ISBLANK(Responses!BB64), "", Responses!BB64)</f>
        <v/>
      </c>
      <c r="E64" s="34" t="str">
        <f>IF(ISBLANK(Responses!BC64), "", Responses!BC64)</f>
        <v/>
      </c>
      <c r="F64" s="34" t="str">
        <f>IF(ISBLANK(Responses!BD64), "", Responses!BD64)</f>
        <v/>
      </c>
      <c r="G64" s="34" t="str">
        <f>IF(ISBLANK(Responses!BE64), "", Responses!BE64)</f>
        <v/>
      </c>
      <c r="H64" s="43" t="e">
        <f t="shared" si="0"/>
        <v>#N/A</v>
      </c>
      <c r="I64" s="35" t="e">
        <f t="shared" si="1"/>
        <v>#N/A</v>
      </c>
      <c r="J64" s="35" t="e">
        <f>IF(ISBLANK(C64),0,VLOOKUP(C64,LUTs!$A$6:$B$8,2))</f>
        <v>#N/A</v>
      </c>
      <c r="K64" s="35" t="e">
        <f>IF(ISBLANK(D64),0,VLOOKUP(D64,LUTs!$A$6:$B$8,2))</f>
        <v>#N/A</v>
      </c>
      <c r="L64" s="35" t="e">
        <f>IF(ISBLANK(E64),0,VLOOKUP(E64,LUTs!$A$6:$B$8,2))</f>
        <v>#N/A</v>
      </c>
      <c r="M64" s="34" t="str">
        <f>IF(ISBLANK(F64),0,IF(ISERROR(VLOOKUP(F64,LUTs!$A$6:$B$8,2)),F64,VLOOKUP(F64,LUTs!$A$6:$B$8,2)))</f>
        <v/>
      </c>
      <c r="N64" s="35" t="e">
        <f>IF(ISBLANK(G64),0,VLOOKUP(G64,LUTs!$A$6:$B$8,2))</f>
        <v>#N/A</v>
      </c>
    </row>
    <row r="65" spans="1:14" ht="15.75" customHeight="1">
      <c r="A65" s="34" t="str">
        <f>IF(ISBLANK(Responses!A65), "", Responses!A65)</f>
        <v/>
      </c>
      <c r="B65" s="34" t="str">
        <f>IF(ISBLANK(Responses!B65), "", Responses!B65)</f>
        <v/>
      </c>
      <c r="C65" s="34" t="str">
        <f>IF(ISBLANK(Responses!BA65), "", Responses!BA65)</f>
        <v/>
      </c>
      <c r="D65" s="34" t="str">
        <f>IF(ISBLANK(Responses!BB65), "", Responses!BB65)</f>
        <v/>
      </c>
      <c r="E65" s="34" t="str">
        <f>IF(ISBLANK(Responses!BC65), "", Responses!BC65)</f>
        <v/>
      </c>
      <c r="F65" s="34" t="str">
        <f>IF(ISBLANK(Responses!BD65), "", Responses!BD65)</f>
        <v/>
      </c>
      <c r="G65" s="34" t="str">
        <f>IF(ISBLANK(Responses!BE65), "", Responses!BE65)</f>
        <v/>
      </c>
      <c r="H65" s="43" t="e">
        <f t="shared" si="0"/>
        <v>#N/A</v>
      </c>
      <c r="I65" s="35" t="e">
        <f t="shared" si="1"/>
        <v>#N/A</v>
      </c>
      <c r="J65" s="35" t="e">
        <f>IF(ISBLANK(C65),0,VLOOKUP(C65,LUTs!$A$6:$B$8,2))</f>
        <v>#N/A</v>
      </c>
      <c r="K65" s="35" t="e">
        <f>IF(ISBLANK(D65),0,VLOOKUP(D65,LUTs!$A$6:$B$8,2))</f>
        <v>#N/A</v>
      </c>
      <c r="L65" s="35" t="e">
        <f>IF(ISBLANK(E65),0,VLOOKUP(E65,LUTs!$A$6:$B$8,2))</f>
        <v>#N/A</v>
      </c>
      <c r="M65" s="34" t="str">
        <f>IF(ISBLANK(F65),0,IF(ISERROR(VLOOKUP(F65,LUTs!$A$6:$B$8,2)),F65,VLOOKUP(F65,LUTs!$A$6:$B$8,2)))</f>
        <v/>
      </c>
      <c r="N65" s="35" t="e">
        <f>IF(ISBLANK(G65),0,VLOOKUP(G65,LUTs!$A$6:$B$8,2))</f>
        <v>#N/A</v>
      </c>
    </row>
    <row r="66" spans="1:14" ht="15.75" customHeight="1">
      <c r="A66" s="34" t="str">
        <f>IF(ISBLANK(Responses!A66), "", Responses!A66)</f>
        <v/>
      </c>
      <c r="B66" s="34" t="str">
        <f>IF(ISBLANK(Responses!B66), "", Responses!B66)</f>
        <v/>
      </c>
      <c r="C66" s="34" t="str">
        <f>IF(ISBLANK(Responses!BA66), "", Responses!BA66)</f>
        <v/>
      </c>
      <c r="D66" s="34" t="str">
        <f>IF(ISBLANK(Responses!BB66), "", Responses!BB66)</f>
        <v/>
      </c>
      <c r="E66" s="34" t="str">
        <f>IF(ISBLANK(Responses!BC66), "", Responses!BC66)</f>
        <v/>
      </c>
      <c r="F66" s="34" t="str">
        <f>IF(ISBLANK(Responses!BD66), "", Responses!BD66)</f>
        <v/>
      </c>
      <c r="G66" s="34" t="str">
        <f>IF(ISBLANK(Responses!BE66), "", Responses!BE66)</f>
        <v/>
      </c>
      <c r="H66" s="43" t="e">
        <f t="shared" si="0"/>
        <v>#N/A</v>
      </c>
      <c r="I66" s="35" t="e">
        <f t="shared" si="1"/>
        <v>#N/A</v>
      </c>
      <c r="J66" s="35" t="e">
        <f>IF(ISBLANK(C66),0,VLOOKUP(C66,LUTs!$A$6:$B$8,2))</f>
        <v>#N/A</v>
      </c>
      <c r="K66" s="35" t="e">
        <f>IF(ISBLANK(D66),0,VLOOKUP(D66,LUTs!$A$6:$B$8,2))</f>
        <v>#N/A</v>
      </c>
      <c r="L66" s="35" t="e">
        <f>IF(ISBLANK(E66),0,VLOOKUP(E66,LUTs!$A$6:$B$8,2))</f>
        <v>#N/A</v>
      </c>
      <c r="M66" s="34" t="str">
        <f>IF(ISBLANK(F66),0,IF(ISERROR(VLOOKUP(F66,LUTs!$A$6:$B$8,2)),F66,VLOOKUP(F66,LUTs!$A$6:$B$8,2)))</f>
        <v/>
      </c>
      <c r="N66" s="35" t="e">
        <f>IF(ISBLANK(G66),0,VLOOKUP(G66,LUTs!$A$6:$B$8,2))</f>
        <v>#N/A</v>
      </c>
    </row>
    <row r="67" spans="1:14" ht="15.75" customHeight="1">
      <c r="A67" s="34" t="str">
        <f>IF(ISBLANK(Responses!A67), "", Responses!A67)</f>
        <v/>
      </c>
      <c r="B67" s="34" t="str">
        <f>IF(ISBLANK(Responses!B67), "", Responses!B67)</f>
        <v/>
      </c>
      <c r="C67" s="34" t="str">
        <f>IF(ISBLANK(Responses!BA67), "", Responses!BA67)</f>
        <v/>
      </c>
      <c r="D67" s="34" t="str">
        <f>IF(ISBLANK(Responses!BB67), "", Responses!BB67)</f>
        <v/>
      </c>
      <c r="E67" s="34" t="str">
        <f>IF(ISBLANK(Responses!BC67), "", Responses!BC67)</f>
        <v/>
      </c>
      <c r="F67" s="34" t="str">
        <f>IF(ISBLANK(Responses!BD67), "", Responses!BD67)</f>
        <v/>
      </c>
      <c r="G67" s="34" t="str">
        <f>IF(ISBLANK(Responses!BE67), "", Responses!BE67)</f>
        <v/>
      </c>
      <c r="H67" s="43" t="e">
        <f t="shared" si="0"/>
        <v>#N/A</v>
      </c>
      <c r="I67" s="35" t="e">
        <f t="shared" si="1"/>
        <v>#N/A</v>
      </c>
      <c r="J67" s="35" t="e">
        <f>IF(ISBLANK(C67),0,VLOOKUP(C67,LUTs!$A$6:$B$8,2))</f>
        <v>#N/A</v>
      </c>
      <c r="K67" s="35" t="e">
        <f>IF(ISBLANK(D67),0,VLOOKUP(D67,LUTs!$A$6:$B$8,2))</f>
        <v>#N/A</v>
      </c>
      <c r="L67" s="35" t="e">
        <f>IF(ISBLANK(E67),0,VLOOKUP(E67,LUTs!$A$6:$B$8,2))</f>
        <v>#N/A</v>
      </c>
      <c r="M67" s="34" t="str">
        <f>IF(ISBLANK(F67),0,IF(ISERROR(VLOOKUP(F67,LUTs!$A$6:$B$8,2)),F67,VLOOKUP(F67,LUTs!$A$6:$B$8,2)))</f>
        <v/>
      </c>
      <c r="N67" s="35" t="e">
        <f>IF(ISBLANK(G67),0,VLOOKUP(G67,LUTs!$A$6:$B$8,2))</f>
        <v>#N/A</v>
      </c>
    </row>
    <row r="68" spans="1:14" ht="15.75" customHeight="1">
      <c r="A68" s="34" t="str">
        <f>IF(ISBLANK(Responses!A68), "", Responses!A68)</f>
        <v/>
      </c>
      <c r="B68" s="34" t="str">
        <f>IF(ISBLANK(Responses!B68), "", Responses!B68)</f>
        <v/>
      </c>
      <c r="C68" s="34" t="str">
        <f>IF(ISBLANK(Responses!BA68), "", Responses!BA68)</f>
        <v/>
      </c>
      <c r="D68" s="34" t="str">
        <f>IF(ISBLANK(Responses!BB68), "", Responses!BB68)</f>
        <v/>
      </c>
      <c r="E68" s="34" t="str">
        <f>IF(ISBLANK(Responses!BC68), "", Responses!BC68)</f>
        <v/>
      </c>
      <c r="F68" s="34" t="str">
        <f>IF(ISBLANK(Responses!BD68), "", Responses!BD68)</f>
        <v/>
      </c>
      <c r="G68" s="34" t="str">
        <f>IF(ISBLANK(Responses!BE68), "", Responses!BE68)</f>
        <v/>
      </c>
      <c r="H68" s="43" t="e">
        <f t="shared" si="0"/>
        <v>#N/A</v>
      </c>
      <c r="I68" s="35" t="e">
        <f t="shared" si="1"/>
        <v>#N/A</v>
      </c>
      <c r="J68" s="35" t="e">
        <f>IF(ISBLANK(C68),0,VLOOKUP(C68,LUTs!$A$6:$B$8,2))</f>
        <v>#N/A</v>
      </c>
      <c r="K68" s="35" t="e">
        <f>IF(ISBLANK(D68),0,VLOOKUP(D68,LUTs!$A$6:$B$8,2))</f>
        <v>#N/A</v>
      </c>
      <c r="L68" s="35" t="e">
        <f>IF(ISBLANK(E68),0,VLOOKUP(E68,LUTs!$A$6:$B$8,2))</f>
        <v>#N/A</v>
      </c>
      <c r="M68" s="34" t="str">
        <f>IF(ISBLANK(F68),0,IF(ISERROR(VLOOKUP(F68,LUTs!$A$6:$B$8,2)),F68,VLOOKUP(F68,LUTs!$A$6:$B$8,2)))</f>
        <v/>
      </c>
      <c r="N68" s="35" t="e">
        <f>IF(ISBLANK(G68),0,VLOOKUP(G68,LUTs!$A$6:$B$8,2))</f>
        <v>#N/A</v>
      </c>
    </row>
    <row r="69" spans="1:14" ht="15.75" customHeight="1">
      <c r="A69" s="34" t="str">
        <f>IF(ISBLANK(Responses!A69), "", Responses!A69)</f>
        <v/>
      </c>
      <c r="B69" s="34" t="str">
        <f>IF(ISBLANK(Responses!B69), "", Responses!B69)</f>
        <v/>
      </c>
      <c r="C69" s="34" t="str">
        <f>IF(ISBLANK(Responses!BA69), "", Responses!BA69)</f>
        <v/>
      </c>
      <c r="D69" s="34" t="str">
        <f>IF(ISBLANK(Responses!BB69), "", Responses!BB69)</f>
        <v/>
      </c>
      <c r="E69" s="34" t="str">
        <f>IF(ISBLANK(Responses!BC69), "", Responses!BC69)</f>
        <v/>
      </c>
      <c r="F69" s="34" t="str">
        <f>IF(ISBLANK(Responses!BD69), "", Responses!BD69)</f>
        <v/>
      </c>
      <c r="G69" s="34" t="str">
        <f>IF(ISBLANK(Responses!BE69), "", Responses!BE69)</f>
        <v/>
      </c>
      <c r="H69" s="43" t="e">
        <f t="shared" si="0"/>
        <v>#N/A</v>
      </c>
      <c r="I69" s="35" t="e">
        <f t="shared" si="1"/>
        <v>#N/A</v>
      </c>
      <c r="J69" s="35" t="e">
        <f>IF(ISBLANK(C69),0,VLOOKUP(C69,LUTs!$A$6:$B$8,2))</f>
        <v>#N/A</v>
      </c>
      <c r="K69" s="35" t="e">
        <f>IF(ISBLANK(D69),0,VLOOKUP(D69,LUTs!$A$6:$B$8,2))</f>
        <v>#N/A</v>
      </c>
      <c r="L69" s="35" t="e">
        <f>IF(ISBLANK(E69),0,VLOOKUP(E69,LUTs!$A$6:$B$8,2))</f>
        <v>#N/A</v>
      </c>
      <c r="M69" s="34" t="str">
        <f>IF(ISBLANK(F69),0,IF(ISERROR(VLOOKUP(F69,LUTs!$A$6:$B$8,2)),F69,VLOOKUP(F69,LUTs!$A$6:$B$8,2)))</f>
        <v/>
      </c>
      <c r="N69" s="35" t="e">
        <f>IF(ISBLANK(G69),0,VLOOKUP(G69,LUTs!$A$6:$B$8,2))</f>
        <v>#N/A</v>
      </c>
    </row>
    <row r="70" spans="1:14" ht="15.75" customHeight="1">
      <c r="A70" s="34" t="str">
        <f>IF(ISBLANK(Responses!A70), "", Responses!A70)</f>
        <v/>
      </c>
      <c r="B70" s="34" t="str">
        <f>IF(ISBLANK(Responses!B70), "", Responses!B70)</f>
        <v/>
      </c>
      <c r="C70" s="34" t="str">
        <f>IF(ISBLANK(Responses!BA70), "", Responses!BA70)</f>
        <v/>
      </c>
      <c r="D70" s="34" t="str">
        <f>IF(ISBLANK(Responses!BB70), "", Responses!BB70)</f>
        <v/>
      </c>
      <c r="E70" s="34" t="str">
        <f>IF(ISBLANK(Responses!BC70), "", Responses!BC70)</f>
        <v/>
      </c>
      <c r="F70" s="34" t="str">
        <f>IF(ISBLANK(Responses!BD70), "", Responses!BD70)</f>
        <v/>
      </c>
      <c r="G70" s="34" t="str">
        <f>IF(ISBLANK(Responses!BE70), "", Responses!BE70)</f>
        <v/>
      </c>
      <c r="H70" s="43" t="e">
        <f t="shared" si="0"/>
        <v>#N/A</v>
      </c>
      <c r="I70" s="35" t="e">
        <f t="shared" si="1"/>
        <v>#N/A</v>
      </c>
      <c r="J70" s="35" t="e">
        <f>IF(ISBLANK(C70),0,VLOOKUP(C70,LUTs!$A$6:$B$8,2))</f>
        <v>#N/A</v>
      </c>
      <c r="K70" s="35" t="e">
        <f>IF(ISBLANK(D70),0,VLOOKUP(D70,LUTs!$A$6:$B$8,2))</f>
        <v>#N/A</v>
      </c>
      <c r="L70" s="35" t="e">
        <f>IF(ISBLANK(E70),0,VLOOKUP(E70,LUTs!$A$6:$B$8,2))</f>
        <v>#N/A</v>
      </c>
      <c r="M70" s="34" t="str">
        <f>IF(ISBLANK(F70),0,IF(ISERROR(VLOOKUP(F70,LUTs!$A$6:$B$8,2)),F70,VLOOKUP(F70,LUTs!$A$6:$B$8,2)))</f>
        <v/>
      </c>
      <c r="N70" s="35" t="e">
        <f>IF(ISBLANK(G70),0,VLOOKUP(G70,LUTs!$A$6:$B$8,2))</f>
        <v>#N/A</v>
      </c>
    </row>
    <row r="71" spans="1:14" ht="15.75" customHeight="1">
      <c r="A71" s="34" t="str">
        <f>IF(ISBLANK(Responses!A71), "", Responses!A71)</f>
        <v/>
      </c>
      <c r="B71" s="34" t="str">
        <f>IF(ISBLANK(Responses!B71), "", Responses!B71)</f>
        <v/>
      </c>
      <c r="C71" s="34" t="str">
        <f>IF(ISBLANK(Responses!BA71), "", Responses!BA71)</f>
        <v/>
      </c>
      <c r="D71" s="34" t="str">
        <f>IF(ISBLANK(Responses!BB71), "", Responses!BB71)</f>
        <v/>
      </c>
      <c r="E71" s="34" t="str">
        <f>IF(ISBLANK(Responses!BC71), "", Responses!BC71)</f>
        <v/>
      </c>
      <c r="F71" s="34" t="str">
        <f>IF(ISBLANK(Responses!BD71), "", Responses!BD71)</f>
        <v/>
      </c>
      <c r="G71" s="34" t="str">
        <f>IF(ISBLANK(Responses!BE71), "", Responses!BE71)</f>
        <v/>
      </c>
      <c r="H71" s="43" t="e">
        <f t="shared" si="0"/>
        <v>#N/A</v>
      </c>
      <c r="I71" s="35" t="e">
        <f t="shared" si="1"/>
        <v>#N/A</v>
      </c>
      <c r="J71" s="35" t="e">
        <f>IF(ISBLANK(C71),0,VLOOKUP(C71,LUTs!$A$6:$B$8,2))</f>
        <v>#N/A</v>
      </c>
      <c r="K71" s="35" t="e">
        <f>IF(ISBLANK(D71),0,VLOOKUP(D71,LUTs!$A$6:$B$8,2))</f>
        <v>#N/A</v>
      </c>
      <c r="L71" s="35" t="e">
        <f>IF(ISBLANK(E71),0,VLOOKUP(E71,LUTs!$A$6:$B$8,2))</f>
        <v>#N/A</v>
      </c>
      <c r="M71" s="34" t="str">
        <f>IF(ISBLANK(F71),0,IF(ISERROR(VLOOKUP(F71,LUTs!$A$6:$B$8,2)),F71,VLOOKUP(F71,LUTs!$A$6:$B$8,2)))</f>
        <v/>
      </c>
      <c r="N71" s="35" t="e">
        <f>IF(ISBLANK(G71),0,VLOOKUP(G71,LUTs!$A$6:$B$8,2))</f>
        <v>#N/A</v>
      </c>
    </row>
    <row r="72" spans="1:14" ht="15.75" customHeight="1">
      <c r="A72" s="34" t="str">
        <f>IF(ISBLANK(Responses!A72), "", Responses!A72)</f>
        <v/>
      </c>
      <c r="B72" s="34" t="str">
        <f>IF(ISBLANK(Responses!B72), "", Responses!B72)</f>
        <v/>
      </c>
      <c r="C72" s="34" t="str">
        <f>IF(ISBLANK(Responses!BA72), "", Responses!BA72)</f>
        <v/>
      </c>
      <c r="D72" s="34" t="str">
        <f>IF(ISBLANK(Responses!BB72), "", Responses!BB72)</f>
        <v/>
      </c>
      <c r="E72" s="34" t="str">
        <f>IF(ISBLANK(Responses!BC72), "", Responses!BC72)</f>
        <v/>
      </c>
      <c r="F72" s="34" t="str">
        <f>IF(ISBLANK(Responses!BD72), "", Responses!BD72)</f>
        <v/>
      </c>
      <c r="G72" s="34" t="str">
        <f>IF(ISBLANK(Responses!BE72), "", Responses!BE72)</f>
        <v/>
      </c>
      <c r="H72" s="43" t="e">
        <f t="shared" si="0"/>
        <v>#N/A</v>
      </c>
      <c r="I72" s="35" t="e">
        <f t="shared" si="1"/>
        <v>#N/A</v>
      </c>
      <c r="J72" s="35" t="e">
        <f>IF(ISBLANK(C72),0,VLOOKUP(C72,LUTs!$A$6:$B$8,2))</f>
        <v>#N/A</v>
      </c>
      <c r="K72" s="35" t="e">
        <f>IF(ISBLANK(D72),0,VLOOKUP(D72,LUTs!$A$6:$B$8,2))</f>
        <v>#N/A</v>
      </c>
      <c r="L72" s="35" t="e">
        <f>IF(ISBLANK(E72),0,VLOOKUP(E72,LUTs!$A$6:$B$8,2))</f>
        <v>#N/A</v>
      </c>
      <c r="M72" s="34" t="str">
        <f>IF(ISBLANK(F72),0,IF(ISERROR(VLOOKUP(F72,LUTs!$A$6:$B$8,2)),F72,VLOOKUP(F72,LUTs!$A$6:$B$8,2)))</f>
        <v/>
      </c>
      <c r="N72" s="35" t="e">
        <f>IF(ISBLANK(G72),0,VLOOKUP(G72,LUTs!$A$6:$B$8,2))</f>
        <v>#N/A</v>
      </c>
    </row>
    <row r="73" spans="1:14" ht="15.75" customHeight="1">
      <c r="A73" s="34" t="str">
        <f>IF(ISBLANK(Responses!A73), "", Responses!A73)</f>
        <v/>
      </c>
      <c r="B73" s="34" t="str">
        <f>IF(ISBLANK(Responses!B73), "", Responses!B73)</f>
        <v/>
      </c>
      <c r="C73" s="34" t="str">
        <f>IF(ISBLANK(Responses!BA73), "", Responses!BA73)</f>
        <v/>
      </c>
      <c r="D73" s="34" t="str">
        <f>IF(ISBLANK(Responses!BB73), "", Responses!BB73)</f>
        <v/>
      </c>
      <c r="E73" s="34" t="str">
        <f>IF(ISBLANK(Responses!BC73), "", Responses!BC73)</f>
        <v/>
      </c>
      <c r="F73" s="34" t="str">
        <f>IF(ISBLANK(Responses!BD73), "", Responses!BD73)</f>
        <v/>
      </c>
      <c r="G73" s="34" t="str">
        <f>IF(ISBLANK(Responses!BE73), "", Responses!BE73)</f>
        <v/>
      </c>
      <c r="H73" s="43" t="e">
        <f t="shared" si="0"/>
        <v>#N/A</v>
      </c>
      <c r="I73" s="35" t="e">
        <f t="shared" si="1"/>
        <v>#N/A</v>
      </c>
      <c r="J73" s="35" t="e">
        <f>IF(ISBLANK(C73),0,VLOOKUP(C73,LUTs!$A$6:$B$8,2))</f>
        <v>#N/A</v>
      </c>
      <c r="K73" s="35" t="e">
        <f>IF(ISBLANK(D73),0,VLOOKUP(D73,LUTs!$A$6:$B$8,2))</f>
        <v>#N/A</v>
      </c>
      <c r="L73" s="35" t="e">
        <f>IF(ISBLANK(E73),0,VLOOKUP(E73,LUTs!$A$6:$B$8,2))</f>
        <v>#N/A</v>
      </c>
      <c r="M73" s="34" t="str">
        <f>IF(ISBLANK(F73),0,IF(ISERROR(VLOOKUP(F73,LUTs!$A$6:$B$8,2)),F73,VLOOKUP(F73,LUTs!$A$6:$B$8,2)))</f>
        <v/>
      </c>
      <c r="N73" s="35" t="e">
        <f>IF(ISBLANK(G73),0,VLOOKUP(G73,LUTs!$A$6:$B$8,2))</f>
        <v>#N/A</v>
      </c>
    </row>
    <row r="74" spans="1:14" ht="15.75" customHeight="1">
      <c r="A74" s="34" t="str">
        <f>IF(ISBLANK(Responses!A74), "", Responses!A74)</f>
        <v/>
      </c>
      <c r="B74" s="34" t="str">
        <f>IF(ISBLANK(Responses!B74), "", Responses!B74)</f>
        <v/>
      </c>
      <c r="C74" s="34" t="str">
        <f>IF(ISBLANK(Responses!BA74), "", Responses!BA74)</f>
        <v/>
      </c>
      <c r="D74" s="34" t="str">
        <f>IF(ISBLANK(Responses!BB74), "", Responses!BB74)</f>
        <v/>
      </c>
      <c r="E74" s="34" t="str">
        <f>IF(ISBLANK(Responses!BC74), "", Responses!BC74)</f>
        <v/>
      </c>
      <c r="F74" s="34" t="str">
        <f>IF(ISBLANK(Responses!BD74), "", Responses!BD74)</f>
        <v/>
      </c>
      <c r="G74" s="34" t="str">
        <f>IF(ISBLANK(Responses!BE74), "", Responses!BE74)</f>
        <v/>
      </c>
      <c r="H74" s="43" t="e">
        <f t="shared" si="0"/>
        <v>#N/A</v>
      </c>
      <c r="I74" s="35" t="e">
        <f t="shared" si="1"/>
        <v>#N/A</v>
      </c>
      <c r="J74" s="35" t="e">
        <f>IF(ISBLANK(C74),0,VLOOKUP(C74,LUTs!$A$6:$B$8,2))</f>
        <v>#N/A</v>
      </c>
      <c r="K74" s="35" t="e">
        <f>IF(ISBLANK(D74),0,VLOOKUP(D74,LUTs!$A$6:$B$8,2))</f>
        <v>#N/A</v>
      </c>
      <c r="L74" s="35" t="e">
        <f>IF(ISBLANK(E74),0,VLOOKUP(E74,LUTs!$A$6:$B$8,2))</f>
        <v>#N/A</v>
      </c>
      <c r="M74" s="34" t="str">
        <f>IF(ISBLANK(F74),0,IF(ISERROR(VLOOKUP(F74,LUTs!$A$6:$B$8,2)),F74,VLOOKUP(F74,LUTs!$A$6:$B$8,2)))</f>
        <v/>
      </c>
      <c r="N74" s="35" t="e">
        <f>IF(ISBLANK(G74),0,VLOOKUP(G74,LUTs!$A$6:$B$8,2))</f>
        <v>#N/A</v>
      </c>
    </row>
    <row r="75" spans="1:14" ht="15.75" customHeight="1">
      <c r="A75" s="34" t="str">
        <f>IF(ISBLANK(Responses!A75), "", Responses!A75)</f>
        <v/>
      </c>
      <c r="B75" s="34" t="str">
        <f>IF(ISBLANK(Responses!B75), "", Responses!B75)</f>
        <v/>
      </c>
      <c r="C75" s="34" t="str">
        <f>IF(ISBLANK(Responses!BA75), "", Responses!BA75)</f>
        <v/>
      </c>
      <c r="D75" s="34" t="str">
        <f>IF(ISBLANK(Responses!BB75), "", Responses!BB75)</f>
        <v/>
      </c>
      <c r="E75" s="34" t="str">
        <f>IF(ISBLANK(Responses!BC75), "", Responses!BC75)</f>
        <v/>
      </c>
      <c r="F75" s="34" t="str">
        <f>IF(ISBLANK(Responses!BD75), "", Responses!BD75)</f>
        <v/>
      </c>
      <c r="G75" s="34" t="str">
        <f>IF(ISBLANK(Responses!BE75), "", Responses!BE75)</f>
        <v/>
      </c>
      <c r="H75" s="43" t="e">
        <f t="shared" si="0"/>
        <v>#N/A</v>
      </c>
      <c r="I75" s="35" t="e">
        <f t="shared" si="1"/>
        <v>#N/A</v>
      </c>
      <c r="J75" s="35" t="e">
        <f>IF(ISBLANK(C75),0,VLOOKUP(C75,LUTs!$A$6:$B$8,2))</f>
        <v>#N/A</v>
      </c>
      <c r="K75" s="35" t="e">
        <f>IF(ISBLANK(D75),0,VLOOKUP(D75,LUTs!$A$6:$B$8,2))</f>
        <v>#N/A</v>
      </c>
      <c r="L75" s="35" t="e">
        <f>IF(ISBLANK(E75),0,VLOOKUP(E75,LUTs!$A$6:$B$8,2))</f>
        <v>#N/A</v>
      </c>
      <c r="M75" s="34" t="str">
        <f>IF(ISBLANK(F75),0,IF(ISERROR(VLOOKUP(F75,LUTs!$A$6:$B$8,2)),F75,VLOOKUP(F75,LUTs!$A$6:$B$8,2)))</f>
        <v/>
      </c>
      <c r="N75" s="35" t="e">
        <f>IF(ISBLANK(G75),0,VLOOKUP(G75,LUTs!$A$6:$B$8,2))</f>
        <v>#N/A</v>
      </c>
    </row>
    <row r="76" spans="1:14" ht="15.75" customHeight="1">
      <c r="A76" s="34" t="str">
        <f>IF(ISBLANK(Responses!A76), "", Responses!A76)</f>
        <v/>
      </c>
      <c r="B76" s="34" t="str">
        <f>IF(ISBLANK(Responses!B76), "", Responses!B76)</f>
        <v/>
      </c>
      <c r="C76" s="34" t="str">
        <f>IF(ISBLANK(Responses!BA76), "", Responses!BA76)</f>
        <v/>
      </c>
      <c r="D76" s="34" t="str">
        <f>IF(ISBLANK(Responses!BB76), "", Responses!BB76)</f>
        <v/>
      </c>
      <c r="E76" s="34" t="str">
        <f>IF(ISBLANK(Responses!BC76), "", Responses!BC76)</f>
        <v/>
      </c>
      <c r="F76" s="34" t="str">
        <f>IF(ISBLANK(Responses!BD76), "", Responses!BD76)</f>
        <v/>
      </c>
      <c r="G76" s="34" t="str">
        <f>IF(ISBLANK(Responses!BE76), "", Responses!BE76)</f>
        <v/>
      </c>
      <c r="H76" s="43" t="e">
        <f t="shared" si="0"/>
        <v>#N/A</v>
      </c>
      <c r="I76" s="35" t="e">
        <f t="shared" si="1"/>
        <v>#N/A</v>
      </c>
      <c r="J76" s="35" t="e">
        <f>IF(ISBLANK(C76),0,VLOOKUP(C76,LUTs!$A$6:$B$8,2))</f>
        <v>#N/A</v>
      </c>
      <c r="K76" s="35" t="e">
        <f>IF(ISBLANK(D76),0,VLOOKUP(D76,LUTs!$A$6:$B$8,2))</f>
        <v>#N/A</v>
      </c>
      <c r="L76" s="35" t="e">
        <f>IF(ISBLANK(E76),0,VLOOKUP(E76,LUTs!$A$6:$B$8,2))</f>
        <v>#N/A</v>
      </c>
      <c r="M76" s="34" t="str">
        <f>IF(ISBLANK(F76),0,IF(ISERROR(VLOOKUP(F76,LUTs!$A$6:$B$8,2)),F76,VLOOKUP(F76,LUTs!$A$6:$B$8,2)))</f>
        <v/>
      </c>
      <c r="N76" s="35" t="e">
        <f>IF(ISBLANK(G76),0,VLOOKUP(G76,LUTs!$A$6:$B$8,2))</f>
        <v>#N/A</v>
      </c>
    </row>
    <row r="77" spans="1:14" ht="15.75" customHeight="1">
      <c r="A77" s="34" t="str">
        <f>IF(ISBLANK(Responses!A77), "", Responses!A77)</f>
        <v/>
      </c>
      <c r="B77" s="34" t="str">
        <f>IF(ISBLANK(Responses!B77), "", Responses!B77)</f>
        <v/>
      </c>
      <c r="C77" s="34" t="str">
        <f>IF(ISBLANK(Responses!BA77), "", Responses!BA77)</f>
        <v/>
      </c>
      <c r="D77" s="34" t="str">
        <f>IF(ISBLANK(Responses!BB77), "", Responses!BB77)</f>
        <v/>
      </c>
      <c r="E77" s="34" t="str">
        <f>IF(ISBLANK(Responses!BC77), "", Responses!BC77)</f>
        <v/>
      </c>
      <c r="F77" s="34" t="str">
        <f>IF(ISBLANK(Responses!BD77), "", Responses!BD77)</f>
        <v/>
      </c>
      <c r="G77" s="34" t="str">
        <f>IF(ISBLANK(Responses!BE77), "", Responses!BE77)</f>
        <v/>
      </c>
      <c r="H77" s="43" t="e">
        <f t="shared" si="0"/>
        <v>#N/A</v>
      </c>
      <c r="I77" s="35" t="e">
        <f t="shared" si="1"/>
        <v>#N/A</v>
      </c>
      <c r="J77" s="35" t="e">
        <f>IF(ISBLANK(C77),0,VLOOKUP(C77,LUTs!$A$6:$B$8,2))</f>
        <v>#N/A</v>
      </c>
      <c r="K77" s="35" t="e">
        <f>IF(ISBLANK(D77),0,VLOOKUP(D77,LUTs!$A$6:$B$8,2))</f>
        <v>#N/A</v>
      </c>
      <c r="L77" s="35" t="e">
        <f>IF(ISBLANK(E77),0,VLOOKUP(E77,LUTs!$A$6:$B$8,2))</f>
        <v>#N/A</v>
      </c>
      <c r="M77" s="34" t="str">
        <f>IF(ISBLANK(F77),0,IF(ISERROR(VLOOKUP(F77,LUTs!$A$6:$B$8,2)),F77,VLOOKUP(F77,LUTs!$A$6:$B$8,2)))</f>
        <v/>
      </c>
      <c r="N77" s="35" t="e">
        <f>IF(ISBLANK(G77),0,VLOOKUP(G77,LUTs!$A$6:$B$8,2))</f>
        <v>#N/A</v>
      </c>
    </row>
    <row r="78" spans="1:14" ht="15.75" customHeight="1">
      <c r="A78" s="34" t="str">
        <f>IF(ISBLANK(Responses!A78), "", Responses!A78)</f>
        <v/>
      </c>
      <c r="B78" s="34" t="str">
        <f>IF(ISBLANK(Responses!B78), "", Responses!B78)</f>
        <v/>
      </c>
      <c r="C78" s="34" t="str">
        <f>IF(ISBLANK(Responses!BA78), "", Responses!BA78)</f>
        <v/>
      </c>
      <c r="D78" s="34" t="str">
        <f>IF(ISBLANK(Responses!BB78), "", Responses!BB78)</f>
        <v/>
      </c>
      <c r="E78" s="34" t="str">
        <f>IF(ISBLANK(Responses!BC78), "", Responses!BC78)</f>
        <v/>
      </c>
      <c r="F78" s="34" t="str">
        <f>IF(ISBLANK(Responses!BD78), "", Responses!BD78)</f>
        <v/>
      </c>
      <c r="G78" s="34" t="str">
        <f>IF(ISBLANK(Responses!BE78), "", Responses!BE78)</f>
        <v/>
      </c>
      <c r="H78" s="43" t="e">
        <f t="shared" si="0"/>
        <v>#N/A</v>
      </c>
      <c r="I78" s="35" t="e">
        <f t="shared" si="1"/>
        <v>#N/A</v>
      </c>
      <c r="J78" s="35" t="e">
        <f>IF(ISBLANK(C78),0,VLOOKUP(C78,LUTs!$A$6:$B$8,2))</f>
        <v>#N/A</v>
      </c>
      <c r="K78" s="35" t="e">
        <f>IF(ISBLANK(D78),0,VLOOKUP(D78,LUTs!$A$6:$B$8,2))</f>
        <v>#N/A</v>
      </c>
      <c r="L78" s="35" t="e">
        <f>IF(ISBLANK(E78),0,VLOOKUP(E78,LUTs!$A$6:$B$8,2))</f>
        <v>#N/A</v>
      </c>
      <c r="M78" s="34" t="str">
        <f>IF(ISBLANK(F78),0,IF(ISERROR(VLOOKUP(F78,LUTs!$A$6:$B$8,2)),F78,VLOOKUP(F78,LUTs!$A$6:$B$8,2)))</f>
        <v/>
      </c>
      <c r="N78" s="35" t="e">
        <f>IF(ISBLANK(G78),0,VLOOKUP(G78,LUTs!$A$6:$B$8,2))</f>
        <v>#N/A</v>
      </c>
    </row>
    <row r="79" spans="1:14" ht="15.75" customHeight="1">
      <c r="A79" s="34" t="str">
        <f>IF(ISBLANK(Responses!A79), "", Responses!A79)</f>
        <v/>
      </c>
      <c r="B79" s="34" t="str">
        <f>IF(ISBLANK(Responses!B79), "", Responses!B79)</f>
        <v/>
      </c>
      <c r="C79" s="34" t="str">
        <f>IF(ISBLANK(Responses!BA79), "", Responses!BA79)</f>
        <v/>
      </c>
      <c r="D79" s="34" t="str">
        <f>IF(ISBLANK(Responses!BB79), "", Responses!BB79)</f>
        <v/>
      </c>
      <c r="E79" s="34" t="str">
        <f>IF(ISBLANK(Responses!BC79), "", Responses!BC79)</f>
        <v/>
      </c>
      <c r="F79" s="34" t="str">
        <f>IF(ISBLANK(Responses!BD79), "", Responses!BD79)</f>
        <v/>
      </c>
      <c r="G79" s="34" t="str">
        <f>IF(ISBLANK(Responses!BE79), "", Responses!BE79)</f>
        <v/>
      </c>
      <c r="H79" s="43" t="e">
        <f t="shared" si="0"/>
        <v>#N/A</v>
      </c>
      <c r="I79" s="35" t="e">
        <f t="shared" si="1"/>
        <v>#N/A</v>
      </c>
      <c r="J79" s="35" t="e">
        <f>IF(ISBLANK(C79),0,VLOOKUP(C79,LUTs!$A$6:$B$8,2))</f>
        <v>#N/A</v>
      </c>
      <c r="K79" s="35" t="e">
        <f>IF(ISBLANK(D79),0,VLOOKUP(D79,LUTs!$A$6:$B$8,2))</f>
        <v>#N/A</v>
      </c>
      <c r="L79" s="35" t="e">
        <f>IF(ISBLANK(E79),0,VLOOKUP(E79,LUTs!$A$6:$B$8,2))</f>
        <v>#N/A</v>
      </c>
      <c r="M79" s="34" t="str">
        <f>IF(ISBLANK(F79),0,IF(ISERROR(VLOOKUP(F79,LUTs!$A$6:$B$8,2)),F79,VLOOKUP(F79,LUTs!$A$6:$B$8,2)))</f>
        <v/>
      </c>
      <c r="N79" s="35" t="e">
        <f>IF(ISBLANK(G79),0,VLOOKUP(G79,LUTs!$A$6:$B$8,2))</f>
        <v>#N/A</v>
      </c>
    </row>
    <row r="80" spans="1:14" ht="15.75" customHeight="1">
      <c r="A80" s="34" t="str">
        <f>IF(ISBLANK(Responses!A80), "", Responses!A80)</f>
        <v/>
      </c>
      <c r="B80" s="34" t="str">
        <f>IF(ISBLANK(Responses!B80), "", Responses!B80)</f>
        <v/>
      </c>
      <c r="C80" s="34" t="str">
        <f>IF(ISBLANK(Responses!BA80), "", Responses!BA80)</f>
        <v/>
      </c>
      <c r="D80" s="34" t="str">
        <f>IF(ISBLANK(Responses!BB80), "", Responses!BB80)</f>
        <v/>
      </c>
      <c r="E80" s="34" t="str">
        <f>IF(ISBLANK(Responses!BC80), "", Responses!BC80)</f>
        <v/>
      </c>
      <c r="F80" s="34" t="str">
        <f>IF(ISBLANK(Responses!BD80), "", Responses!BD80)</f>
        <v/>
      </c>
      <c r="G80" s="34" t="str">
        <f>IF(ISBLANK(Responses!BE80), "", Responses!BE80)</f>
        <v/>
      </c>
      <c r="H80" s="43" t="e">
        <f t="shared" si="0"/>
        <v>#N/A</v>
      </c>
      <c r="I80" s="35" t="e">
        <f t="shared" si="1"/>
        <v>#N/A</v>
      </c>
      <c r="J80" s="35" t="e">
        <f>IF(ISBLANK(C80),0,VLOOKUP(C80,LUTs!$A$6:$B$8,2))</f>
        <v>#N/A</v>
      </c>
      <c r="K80" s="35" t="e">
        <f>IF(ISBLANK(D80),0,VLOOKUP(D80,LUTs!$A$6:$B$8,2))</f>
        <v>#N/A</v>
      </c>
      <c r="L80" s="35" t="e">
        <f>IF(ISBLANK(E80),0,VLOOKUP(E80,LUTs!$A$6:$B$8,2))</f>
        <v>#N/A</v>
      </c>
      <c r="M80" s="34" t="str">
        <f>IF(ISBLANK(F80),0,IF(ISERROR(VLOOKUP(F80,LUTs!$A$6:$B$8,2)),F80,VLOOKUP(F80,LUTs!$A$6:$B$8,2)))</f>
        <v/>
      </c>
      <c r="N80" s="35" t="e">
        <f>IF(ISBLANK(G80),0,VLOOKUP(G80,LUTs!$A$6:$B$8,2))</f>
        <v>#N/A</v>
      </c>
    </row>
    <row r="81" spans="1:14" ht="15.75" customHeight="1">
      <c r="A81" s="34" t="str">
        <f>IF(ISBLANK(Responses!A81), "", Responses!A81)</f>
        <v/>
      </c>
      <c r="B81" s="34" t="str">
        <f>IF(ISBLANK(Responses!B81), "", Responses!B81)</f>
        <v/>
      </c>
      <c r="C81" s="34" t="str">
        <f>IF(ISBLANK(Responses!BA81), "", Responses!BA81)</f>
        <v/>
      </c>
      <c r="D81" s="34" t="str">
        <f>IF(ISBLANK(Responses!BB81), "", Responses!BB81)</f>
        <v/>
      </c>
      <c r="E81" s="34" t="str">
        <f>IF(ISBLANK(Responses!BC81), "", Responses!BC81)</f>
        <v/>
      </c>
      <c r="F81" s="34" t="str">
        <f>IF(ISBLANK(Responses!BD81), "", Responses!BD81)</f>
        <v/>
      </c>
      <c r="G81" s="34" t="str">
        <f>IF(ISBLANK(Responses!BE81), "", Responses!BE81)</f>
        <v/>
      </c>
      <c r="H81" s="43" t="e">
        <f t="shared" si="0"/>
        <v>#N/A</v>
      </c>
      <c r="I81" s="35" t="e">
        <f t="shared" si="1"/>
        <v>#N/A</v>
      </c>
      <c r="J81" s="35" t="e">
        <f>IF(ISBLANK(C81),0,VLOOKUP(C81,LUTs!$A$6:$B$8,2))</f>
        <v>#N/A</v>
      </c>
      <c r="K81" s="35" t="e">
        <f>IF(ISBLANK(D81),0,VLOOKUP(D81,LUTs!$A$6:$B$8,2))</f>
        <v>#N/A</v>
      </c>
      <c r="L81" s="35" t="e">
        <f>IF(ISBLANK(E81),0,VLOOKUP(E81,LUTs!$A$6:$B$8,2))</f>
        <v>#N/A</v>
      </c>
      <c r="M81" s="34" t="str">
        <f>IF(ISBLANK(F81),0,IF(ISERROR(VLOOKUP(F81,LUTs!$A$6:$B$8,2)),F81,VLOOKUP(F81,LUTs!$A$6:$B$8,2)))</f>
        <v/>
      </c>
      <c r="N81" s="35" t="e">
        <f>IF(ISBLANK(G81),0,VLOOKUP(G81,LUTs!$A$6:$B$8,2))</f>
        <v>#N/A</v>
      </c>
    </row>
    <row r="82" spans="1:14" ht="15.75" customHeight="1">
      <c r="A82" s="34" t="str">
        <f>IF(ISBLANK(Responses!A82), "", Responses!A82)</f>
        <v/>
      </c>
      <c r="B82" s="34" t="str">
        <f>IF(ISBLANK(Responses!B82), "", Responses!B82)</f>
        <v/>
      </c>
      <c r="C82" s="34" t="str">
        <f>IF(ISBLANK(Responses!BA82), "", Responses!BA82)</f>
        <v/>
      </c>
      <c r="D82" s="34" t="str">
        <f>IF(ISBLANK(Responses!BB82), "", Responses!BB82)</f>
        <v/>
      </c>
      <c r="E82" s="34" t="str">
        <f>IF(ISBLANK(Responses!BC82), "", Responses!BC82)</f>
        <v/>
      </c>
      <c r="F82" s="34" t="str">
        <f>IF(ISBLANK(Responses!BD82), "", Responses!BD82)</f>
        <v/>
      </c>
      <c r="G82" s="34" t="str">
        <f>IF(ISBLANK(Responses!BE82), "", Responses!BE82)</f>
        <v/>
      </c>
      <c r="H82" s="43" t="e">
        <f t="shared" si="0"/>
        <v>#N/A</v>
      </c>
      <c r="I82" s="35" t="e">
        <f t="shared" si="1"/>
        <v>#N/A</v>
      </c>
      <c r="J82" s="35" t="e">
        <f>IF(ISBLANK(C82),0,VLOOKUP(C82,LUTs!$A$6:$B$8,2))</f>
        <v>#N/A</v>
      </c>
      <c r="K82" s="35" t="e">
        <f>IF(ISBLANK(D82),0,VLOOKUP(D82,LUTs!$A$6:$B$8,2))</f>
        <v>#N/A</v>
      </c>
      <c r="L82" s="35" t="e">
        <f>IF(ISBLANK(E82),0,VLOOKUP(E82,LUTs!$A$6:$B$8,2))</f>
        <v>#N/A</v>
      </c>
      <c r="M82" s="34" t="str">
        <f>IF(ISBLANK(F82),0,IF(ISERROR(VLOOKUP(F82,LUTs!$A$6:$B$8,2)),F82,VLOOKUP(F82,LUTs!$A$6:$B$8,2)))</f>
        <v/>
      </c>
      <c r="N82" s="35" t="e">
        <f>IF(ISBLANK(G82),0,VLOOKUP(G82,LUTs!$A$6:$B$8,2))</f>
        <v>#N/A</v>
      </c>
    </row>
    <row r="83" spans="1:14" ht="15.75" customHeight="1">
      <c r="A83" s="34" t="str">
        <f>IF(ISBLANK(Responses!A83), "", Responses!A83)</f>
        <v/>
      </c>
      <c r="B83" s="34" t="str">
        <f>IF(ISBLANK(Responses!B83), "", Responses!B83)</f>
        <v/>
      </c>
      <c r="C83" s="34" t="str">
        <f>IF(ISBLANK(Responses!BA83), "", Responses!BA83)</f>
        <v/>
      </c>
      <c r="D83" s="34" t="str">
        <f>IF(ISBLANK(Responses!BB83), "", Responses!BB83)</f>
        <v/>
      </c>
      <c r="E83" s="34" t="str">
        <f>IF(ISBLANK(Responses!BC83), "", Responses!BC83)</f>
        <v/>
      </c>
      <c r="F83" s="34" t="str">
        <f>IF(ISBLANK(Responses!BD83), "", Responses!BD83)</f>
        <v/>
      </c>
      <c r="G83" s="34" t="str">
        <f>IF(ISBLANK(Responses!BE83), "", Responses!BE83)</f>
        <v/>
      </c>
      <c r="H83" s="43" t="e">
        <f t="shared" si="0"/>
        <v>#N/A</v>
      </c>
      <c r="I83" s="35" t="e">
        <f t="shared" si="1"/>
        <v>#N/A</v>
      </c>
      <c r="J83" s="35" t="e">
        <f>IF(ISBLANK(C83),0,VLOOKUP(C83,LUTs!$A$6:$B$8,2))</f>
        <v>#N/A</v>
      </c>
      <c r="K83" s="35" t="e">
        <f>IF(ISBLANK(D83),0,VLOOKUP(D83,LUTs!$A$6:$B$8,2))</f>
        <v>#N/A</v>
      </c>
      <c r="L83" s="35" t="e">
        <f>IF(ISBLANK(E83),0,VLOOKUP(E83,LUTs!$A$6:$B$8,2))</f>
        <v>#N/A</v>
      </c>
      <c r="M83" s="34" t="str">
        <f>IF(ISBLANK(F83),0,IF(ISERROR(VLOOKUP(F83,LUTs!$A$6:$B$8,2)),F83,VLOOKUP(F83,LUTs!$A$6:$B$8,2)))</f>
        <v/>
      </c>
      <c r="N83" s="35" t="e">
        <f>IF(ISBLANK(G83),0,VLOOKUP(G83,LUTs!$A$6:$B$8,2))</f>
        <v>#N/A</v>
      </c>
    </row>
    <row r="84" spans="1:14" ht="15.75" customHeight="1">
      <c r="A84" s="34" t="str">
        <f>IF(ISBLANK(Responses!A84), "", Responses!A84)</f>
        <v/>
      </c>
      <c r="B84" s="34" t="str">
        <f>IF(ISBLANK(Responses!B84), "", Responses!B84)</f>
        <v/>
      </c>
      <c r="C84" s="34" t="str">
        <f>IF(ISBLANK(Responses!BA84), "", Responses!BA84)</f>
        <v/>
      </c>
      <c r="D84" s="34" t="str">
        <f>IF(ISBLANK(Responses!BB84), "", Responses!BB84)</f>
        <v/>
      </c>
      <c r="E84" s="34" t="str">
        <f>IF(ISBLANK(Responses!BC84), "", Responses!BC84)</f>
        <v/>
      </c>
      <c r="F84" s="34" t="str">
        <f>IF(ISBLANK(Responses!BD84), "", Responses!BD84)</f>
        <v/>
      </c>
      <c r="G84" s="34" t="str">
        <f>IF(ISBLANK(Responses!BE84), "", Responses!BE84)</f>
        <v/>
      </c>
      <c r="H84" s="43" t="e">
        <f t="shared" si="0"/>
        <v>#N/A</v>
      </c>
      <c r="I84" s="35" t="e">
        <f t="shared" si="1"/>
        <v>#N/A</v>
      </c>
      <c r="J84" s="35" t="e">
        <f>IF(ISBLANK(C84),0,VLOOKUP(C84,LUTs!$A$6:$B$8,2))</f>
        <v>#N/A</v>
      </c>
      <c r="K84" s="35" t="e">
        <f>IF(ISBLANK(D84),0,VLOOKUP(D84,LUTs!$A$6:$B$8,2))</f>
        <v>#N/A</v>
      </c>
      <c r="L84" s="35" t="e">
        <f>IF(ISBLANK(E84),0,VLOOKUP(E84,LUTs!$A$6:$B$8,2))</f>
        <v>#N/A</v>
      </c>
      <c r="M84" s="34" t="str">
        <f>IF(ISBLANK(F84),0,IF(ISERROR(VLOOKUP(F84,LUTs!$A$6:$B$8,2)),F84,VLOOKUP(F84,LUTs!$A$6:$B$8,2)))</f>
        <v/>
      </c>
      <c r="N84" s="35" t="e">
        <f>IF(ISBLANK(G84),0,VLOOKUP(G84,LUTs!$A$6:$B$8,2))</f>
        <v>#N/A</v>
      </c>
    </row>
    <row r="85" spans="1:14" ht="15.75" customHeight="1">
      <c r="A85" s="34" t="str">
        <f>IF(ISBLANK(Responses!A85), "", Responses!A85)</f>
        <v/>
      </c>
      <c r="B85" s="34" t="str">
        <f>IF(ISBLANK(Responses!B85), "", Responses!B85)</f>
        <v/>
      </c>
      <c r="C85" s="34" t="str">
        <f>IF(ISBLANK(Responses!BA85), "", Responses!BA85)</f>
        <v/>
      </c>
      <c r="D85" s="34" t="str">
        <f>IF(ISBLANK(Responses!BB85), "", Responses!BB85)</f>
        <v/>
      </c>
      <c r="E85" s="34" t="str">
        <f>IF(ISBLANK(Responses!BC85), "", Responses!BC85)</f>
        <v/>
      </c>
      <c r="F85" s="34" t="str">
        <f>IF(ISBLANK(Responses!BD85), "", Responses!BD85)</f>
        <v/>
      </c>
      <c r="G85" s="34" t="str">
        <f>IF(ISBLANK(Responses!BE85), "", Responses!BE85)</f>
        <v/>
      </c>
      <c r="H85" s="43" t="e">
        <f t="shared" si="0"/>
        <v>#N/A</v>
      </c>
      <c r="I85" s="35" t="e">
        <f t="shared" si="1"/>
        <v>#N/A</v>
      </c>
      <c r="J85" s="35" t="e">
        <f>IF(ISBLANK(C85),0,VLOOKUP(C85,LUTs!$A$6:$B$8,2))</f>
        <v>#N/A</v>
      </c>
      <c r="K85" s="35" t="e">
        <f>IF(ISBLANK(D85),0,VLOOKUP(D85,LUTs!$A$6:$B$8,2))</f>
        <v>#N/A</v>
      </c>
      <c r="L85" s="35" t="e">
        <f>IF(ISBLANK(E85),0,VLOOKUP(E85,LUTs!$A$6:$B$8,2))</f>
        <v>#N/A</v>
      </c>
      <c r="M85" s="34" t="str">
        <f>IF(ISBLANK(F85),0,IF(ISERROR(VLOOKUP(F85,LUTs!$A$6:$B$8,2)),F85,VLOOKUP(F85,LUTs!$A$6:$B$8,2)))</f>
        <v/>
      </c>
      <c r="N85" s="35" t="e">
        <f>IF(ISBLANK(G85),0,VLOOKUP(G85,LUTs!$A$6:$B$8,2))</f>
        <v>#N/A</v>
      </c>
    </row>
    <row r="86" spans="1:14" ht="15.75" customHeight="1">
      <c r="A86" s="34" t="str">
        <f>IF(ISBLANK(Responses!A86), "", Responses!A86)</f>
        <v/>
      </c>
      <c r="B86" s="34" t="str">
        <f>IF(ISBLANK(Responses!B86), "", Responses!B86)</f>
        <v/>
      </c>
      <c r="C86" s="34" t="str">
        <f>IF(ISBLANK(Responses!BA86), "", Responses!BA86)</f>
        <v/>
      </c>
      <c r="D86" s="34" t="str">
        <f>IF(ISBLANK(Responses!BB86), "", Responses!BB86)</f>
        <v/>
      </c>
      <c r="E86" s="34" t="str">
        <f>IF(ISBLANK(Responses!BC86), "", Responses!BC86)</f>
        <v/>
      </c>
      <c r="F86" s="34" t="str">
        <f>IF(ISBLANK(Responses!BD86), "", Responses!BD86)</f>
        <v/>
      </c>
      <c r="G86" s="34" t="str">
        <f>IF(ISBLANK(Responses!BE86), "", Responses!BE86)</f>
        <v/>
      </c>
      <c r="H86" s="43" t="e">
        <f t="shared" si="0"/>
        <v>#N/A</v>
      </c>
      <c r="I86" s="35" t="e">
        <f t="shared" si="1"/>
        <v>#N/A</v>
      </c>
      <c r="J86" s="35" t="e">
        <f>IF(ISBLANK(C86),0,VLOOKUP(C86,LUTs!$A$6:$B$8,2))</f>
        <v>#N/A</v>
      </c>
      <c r="K86" s="35" t="e">
        <f>IF(ISBLANK(D86),0,VLOOKUP(D86,LUTs!$A$6:$B$8,2))</f>
        <v>#N/A</v>
      </c>
      <c r="L86" s="35" t="e">
        <f>IF(ISBLANK(E86),0,VLOOKUP(E86,LUTs!$A$6:$B$8,2))</f>
        <v>#N/A</v>
      </c>
      <c r="M86" s="34" t="str">
        <f>IF(ISBLANK(F86),0,IF(ISERROR(VLOOKUP(F86,LUTs!$A$6:$B$8,2)),F86,VLOOKUP(F86,LUTs!$A$6:$B$8,2)))</f>
        <v/>
      </c>
      <c r="N86" s="35" t="e">
        <f>IF(ISBLANK(G86),0,VLOOKUP(G86,LUTs!$A$6:$B$8,2))</f>
        <v>#N/A</v>
      </c>
    </row>
    <row r="87" spans="1:14" ht="15.75" customHeight="1">
      <c r="A87" s="34" t="str">
        <f>IF(ISBLANK(Responses!A87), "", Responses!A87)</f>
        <v/>
      </c>
      <c r="B87" s="34" t="str">
        <f>IF(ISBLANK(Responses!B87), "", Responses!B87)</f>
        <v/>
      </c>
      <c r="C87" s="34" t="str">
        <f>IF(ISBLANK(Responses!BA87), "", Responses!BA87)</f>
        <v/>
      </c>
      <c r="D87" s="34" t="str">
        <f>IF(ISBLANK(Responses!BB87), "", Responses!BB87)</f>
        <v/>
      </c>
      <c r="E87" s="34" t="str">
        <f>IF(ISBLANK(Responses!BC87), "", Responses!BC87)</f>
        <v/>
      </c>
      <c r="F87" s="34" t="str">
        <f>IF(ISBLANK(Responses!BD87), "", Responses!BD87)</f>
        <v/>
      </c>
      <c r="G87" s="34" t="str">
        <f>IF(ISBLANK(Responses!BE87), "", Responses!BE87)</f>
        <v/>
      </c>
      <c r="H87" s="43" t="e">
        <f t="shared" si="0"/>
        <v>#N/A</v>
      </c>
      <c r="I87" s="35" t="e">
        <f t="shared" si="1"/>
        <v>#N/A</v>
      </c>
      <c r="J87" s="35" t="e">
        <f>IF(ISBLANK(C87),0,VLOOKUP(C87,LUTs!$A$6:$B$8,2))</f>
        <v>#N/A</v>
      </c>
      <c r="K87" s="35" t="e">
        <f>IF(ISBLANK(D87),0,VLOOKUP(D87,LUTs!$A$6:$B$8,2))</f>
        <v>#N/A</v>
      </c>
      <c r="L87" s="35" t="e">
        <f>IF(ISBLANK(E87),0,VLOOKUP(E87,LUTs!$A$6:$B$8,2))</f>
        <v>#N/A</v>
      </c>
      <c r="M87" s="34" t="str">
        <f>IF(ISBLANK(F87),0,IF(ISERROR(VLOOKUP(F87,LUTs!$A$6:$B$8,2)),F87,VLOOKUP(F87,LUTs!$A$6:$B$8,2)))</f>
        <v/>
      </c>
      <c r="N87" s="35" t="e">
        <f>IF(ISBLANK(G87),0,VLOOKUP(G87,LUTs!$A$6:$B$8,2))</f>
        <v>#N/A</v>
      </c>
    </row>
    <row r="88" spans="1:14" ht="15.75" customHeight="1">
      <c r="A88" s="34" t="str">
        <f>IF(ISBLANK(Responses!A88), "", Responses!A88)</f>
        <v/>
      </c>
      <c r="B88" s="34" t="str">
        <f>IF(ISBLANK(Responses!B88), "", Responses!B88)</f>
        <v/>
      </c>
      <c r="C88" s="34" t="str">
        <f>IF(ISBLANK(Responses!BA88), "", Responses!BA88)</f>
        <v/>
      </c>
      <c r="D88" s="34" t="str">
        <f>IF(ISBLANK(Responses!BB88), "", Responses!BB88)</f>
        <v/>
      </c>
      <c r="E88" s="34" t="str">
        <f>IF(ISBLANK(Responses!BC88), "", Responses!BC88)</f>
        <v/>
      </c>
      <c r="F88" s="34" t="str">
        <f>IF(ISBLANK(Responses!BD88), "", Responses!BD88)</f>
        <v/>
      </c>
      <c r="G88" s="34" t="str">
        <f>IF(ISBLANK(Responses!BE88), "", Responses!BE88)</f>
        <v/>
      </c>
      <c r="H88" s="43" t="e">
        <f t="shared" si="0"/>
        <v>#N/A</v>
      </c>
      <c r="I88" s="35" t="e">
        <f t="shared" si="1"/>
        <v>#N/A</v>
      </c>
      <c r="J88" s="35" t="e">
        <f>IF(ISBLANK(C88),0,VLOOKUP(C88,LUTs!$A$6:$B$8,2))</f>
        <v>#N/A</v>
      </c>
      <c r="K88" s="35" t="e">
        <f>IF(ISBLANK(D88),0,VLOOKUP(D88,LUTs!$A$6:$B$8,2))</f>
        <v>#N/A</v>
      </c>
      <c r="L88" s="35" t="e">
        <f>IF(ISBLANK(E88),0,VLOOKUP(E88,LUTs!$A$6:$B$8,2))</f>
        <v>#N/A</v>
      </c>
      <c r="M88" s="34" t="str">
        <f>IF(ISBLANK(F88),0,IF(ISERROR(VLOOKUP(F88,LUTs!$A$6:$B$8,2)),F88,VLOOKUP(F88,LUTs!$A$6:$B$8,2)))</f>
        <v/>
      </c>
      <c r="N88" s="35" t="e">
        <f>IF(ISBLANK(G88),0,VLOOKUP(G88,LUTs!$A$6:$B$8,2))</f>
        <v>#N/A</v>
      </c>
    </row>
    <row r="89" spans="1:14" ht="15.75" customHeight="1">
      <c r="A89" s="34" t="str">
        <f>IF(ISBLANK(Responses!A89), "", Responses!A89)</f>
        <v/>
      </c>
      <c r="B89" s="34" t="str">
        <f>IF(ISBLANK(Responses!B89), "", Responses!B89)</f>
        <v/>
      </c>
      <c r="C89" s="34" t="str">
        <f>IF(ISBLANK(Responses!BA89), "", Responses!BA89)</f>
        <v/>
      </c>
      <c r="D89" s="34" t="str">
        <f>IF(ISBLANK(Responses!BB89), "", Responses!BB89)</f>
        <v/>
      </c>
      <c r="E89" s="34" t="str">
        <f>IF(ISBLANK(Responses!BC89), "", Responses!BC89)</f>
        <v/>
      </c>
      <c r="F89" s="34" t="str">
        <f>IF(ISBLANK(Responses!BD89), "", Responses!BD89)</f>
        <v/>
      </c>
      <c r="G89" s="34" t="str">
        <f>IF(ISBLANK(Responses!BE89), "", Responses!BE89)</f>
        <v/>
      </c>
      <c r="H89" s="43" t="e">
        <f t="shared" si="0"/>
        <v>#N/A</v>
      </c>
      <c r="I89" s="35" t="e">
        <f t="shared" si="1"/>
        <v>#N/A</v>
      </c>
      <c r="J89" s="35" t="e">
        <f>IF(ISBLANK(C89),0,VLOOKUP(C89,LUTs!$A$6:$B$8,2))</f>
        <v>#N/A</v>
      </c>
      <c r="K89" s="35" t="e">
        <f>IF(ISBLANK(D89),0,VLOOKUP(D89,LUTs!$A$6:$B$8,2))</f>
        <v>#N/A</v>
      </c>
      <c r="L89" s="35" t="e">
        <f>IF(ISBLANK(E89),0,VLOOKUP(E89,LUTs!$A$6:$B$8,2))</f>
        <v>#N/A</v>
      </c>
      <c r="M89" s="34" t="str">
        <f>IF(ISBLANK(F89),0,IF(ISERROR(VLOOKUP(F89,LUTs!$A$6:$B$8,2)),F89,VLOOKUP(F89,LUTs!$A$6:$B$8,2)))</f>
        <v/>
      </c>
      <c r="N89" s="35" t="e">
        <f>IF(ISBLANK(G89),0,VLOOKUP(G89,LUTs!$A$6:$B$8,2))</f>
        <v>#N/A</v>
      </c>
    </row>
    <row r="90" spans="1:14" ht="15.75" customHeight="1">
      <c r="A90" s="34" t="str">
        <f>IF(ISBLANK(Responses!A90), "", Responses!A90)</f>
        <v/>
      </c>
      <c r="B90" s="34" t="str">
        <f>IF(ISBLANK(Responses!B90), "", Responses!B90)</f>
        <v/>
      </c>
      <c r="C90" s="34" t="str">
        <f>IF(ISBLANK(Responses!BA90), "", Responses!BA90)</f>
        <v/>
      </c>
      <c r="D90" s="34" t="str">
        <f>IF(ISBLANK(Responses!BB90), "", Responses!BB90)</f>
        <v/>
      </c>
      <c r="E90" s="34" t="str">
        <f>IF(ISBLANK(Responses!BC90), "", Responses!BC90)</f>
        <v/>
      </c>
      <c r="F90" s="34" t="str">
        <f>IF(ISBLANK(Responses!BD90), "", Responses!BD90)</f>
        <v/>
      </c>
      <c r="G90" s="34" t="str">
        <f>IF(ISBLANK(Responses!BE90), "", Responses!BE90)</f>
        <v/>
      </c>
      <c r="H90" s="43" t="e">
        <f t="shared" si="0"/>
        <v>#N/A</v>
      </c>
      <c r="I90" s="35" t="e">
        <f t="shared" si="1"/>
        <v>#N/A</v>
      </c>
      <c r="J90" s="35" t="e">
        <f>IF(ISBLANK(C90),0,VLOOKUP(C90,LUTs!$A$6:$B$8,2))</f>
        <v>#N/A</v>
      </c>
      <c r="K90" s="35" t="e">
        <f>IF(ISBLANK(D90),0,VLOOKUP(D90,LUTs!$A$6:$B$8,2))</f>
        <v>#N/A</v>
      </c>
      <c r="L90" s="35" t="e">
        <f>IF(ISBLANK(E90),0,VLOOKUP(E90,LUTs!$A$6:$B$8,2))</f>
        <v>#N/A</v>
      </c>
      <c r="M90" s="34" t="str">
        <f>IF(ISBLANK(F90),0,IF(ISERROR(VLOOKUP(F90,LUTs!$A$6:$B$8,2)),F90,VLOOKUP(F90,LUTs!$A$6:$B$8,2)))</f>
        <v/>
      </c>
      <c r="N90" s="35" t="e">
        <f>IF(ISBLANK(G90),0,VLOOKUP(G90,LUTs!$A$6:$B$8,2))</f>
        <v>#N/A</v>
      </c>
    </row>
    <row r="91" spans="1:14" ht="15.75" customHeight="1">
      <c r="A91" s="34" t="str">
        <f>IF(ISBLANK(Responses!A91), "", Responses!A91)</f>
        <v/>
      </c>
      <c r="B91" s="34" t="str">
        <f>IF(ISBLANK(Responses!B91), "", Responses!B91)</f>
        <v/>
      </c>
      <c r="C91" s="34" t="str">
        <f>IF(ISBLANK(Responses!BA91), "", Responses!BA91)</f>
        <v/>
      </c>
      <c r="D91" s="34" t="str">
        <f>IF(ISBLANK(Responses!BB91), "", Responses!BB91)</f>
        <v/>
      </c>
      <c r="E91" s="34" t="str">
        <f>IF(ISBLANK(Responses!BC91), "", Responses!BC91)</f>
        <v/>
      </c>
      <c r="F91" s="34" t="str">
        <f>IF(ISBLANK(Responses!BD91), "", Responses!BD91)</f>
        <v/>
      </c>
      <c r="G91" s="34" t="str">
        <f>IF(ISBLANK(Responses!BE91), "", Responses!BE91)</f>
        <v/>
      </c>
      <c r="H91" s="43" t="e">
        <f t="shared" si="0"/>
        <v>#N/A</v>
      </c>
      <c r="I91" s="35" t="e">
        <f t="shared" si="1"/>
        <v>#N/A</v>
      </c>
      <c r="J91" s="35" t="e">
        <f>IF(ISBLANK(C91),0,VLOOKUP(C91,LUTs!$A$6:$B$8,2))</f>
        <v>#N/A</v>
      </c>
      <c r="K91" s="35" t="e">
        <f>IF(ISBLANK(D91),0,VLOOKUP(D91,LUTs!$A$6:$B$8,2))</f>
        <v>#N/A</v>
      </c>
      <c r="L91" s="35" t="e">
        <f>IF(ISBLANK(E91),0,VLOOKUP(E91,LUTs!$A$6:$B$8,2))</f>
        <v>#N/A</v>
      </c>
      <c r="M91" s="34" t="str">
        <f>IF(ISBLANK(F91),0,IF(ISERROR(VLOOKUP(F91,LUTs!$A$6:$B$8,2)),F91,VLOOKUP(F91,LUTs!$A$6:$B$8,2)))</f>
        <v/>
      </c>
      <c r="N91" s="35" t="e">
        <f>IF(ISBLANK(G91),0,VLOOKUP(G91,LUTs!$A$6:$B$8,2))</f>
        <v>#N/A</v>
      </c>
    </row>
    <row r="92" spans="1:14" ht="15.75" customHeight="1">
      <c r="A92" s="34" t="str">
        <f>IF(ISBLANK(Responses!A92), "", Responses!A92)</f>
        <v/>
      </c>
      <c r="B92" s="34" t="str">
        <f>IF(ISBLANK(Responses!B92), "", Responses!B92)</f>
        <v/>
      </c>
      <c r="C92" s="34" t="str">
        <f>IF(ISBLANK(Responses!BA92), "", Responses!BA92)</f>
        <v/>
      </c>
      <c r="D92" s="34" t="str">
        <f>IF(ISBLANK(Responses!BB92), "", Responses!BB92)</f>
        <v/>
      </c>
      <c r="E92" s="34" t="str">
        <f>IF(ISBLANK(Responses!BC92), "", Responses!BC92)</f>
        <v/>
      </c>
      <c r="F92" s="34" t="str">
        <f>IF(ISBLANK(Responses!BD92), "", Responses!BD92)</f>
        <v/>
      </c>
      <c r="G92" s="34" t="str">
        <f>IF(ISBLANK(Responses!BE92), "", Responses!BE92)</f>
        <v/>
      </c>
      <c r="H92" s="43" t="e">
        <f t="shared" si="0"/>
        <v>#N/A</v>
      </c>
      <c r="I92" s="35" t="e">
        <f t="shared" si="1"/>
        <v>#N/A</v>
      </c>
      <c r="J92" s="35" t="e">
        <f>IF(ISBLANK(C92),0,VLOOKUP(C92,LUTs!$A$6:$B$8,2))</f>
        <v>#N/A</v>
      </c>
      <c r="K92" s="35" t="e">
        <f>IF(ISBLANK(D92),0,VLOOKUP(D92,LUTs!$A$6:$B$8,2))</f>
        <v>#N/A</v>
      </c>
      <c r="L92" s="35" t="e">
        <f>IF(ISBLANK(E92),0,VLOOKUP(E92,LUTs!$A$6:$B$8,2))</f>
        <v>#N/A</v>
      </c>
      <c r="M92" s="34" t="str">
        <f>IF(ISBLANK(F92),0,IF(ISERROR(VLOOKUP(F92,LUTs!$A$6:$B$8,2)),F92,VLOOKUP(F92,LUTs!$A$6:$B$8,2)))</f>
        <v/>
      </c>
      <c r="N92" s="35" t="e">
        <f>IF(ISBLANK(G92),0,VLOOKUP(G92,LUTs!$A$6:$B$8,2))</f>
        <v>#N/A</v>
      </c>
    </row>
    <row r="93" spans="1:14" ht="15.75" customHeight="1">
      <c r="A93" s="34" t="str">
        <f>IF(ISBLANK(Responses!A93), "", Responses!A93)</f>
        <v/>
      </c>
      <c r="B93" s="34" t="str">
        <f>IF(ISBLANK(Responses!B93), "", Responses!B93)</f>
        <v/>
      </c>
      <c r="C93" s="34" t="str">
        <f>IF(ISBLANK(Responses!BA93), "", Responses!BA93)</f>
        <v/>
      </c>
      <c r="D93" s="34" t="str">
        <f>IF(ISBLANK(Responses!BB93), "", Responses!BB93)</f>
        <v/>
      </c>
      <c r="E93" s="34" t="str">
        <f>IF(ISBLANK(Responses!BC93), "", Responses!BC93)</f>
        <v/>
      </c>
      <c r="F93" s="34" t="str">
        <f>IF(ISBLANK(Responses!BD93), "", Responses!BD93)</f>
        <v/>
      </c>
      <c r="G93" s="34" t="str">
        <f>IF(ISBLANK(Responses!BE93), "", Responses!BE93)</f>
        <v/>
      </c>
      <c r="H93" s="43" t="e">
        <f t="shared" si="0"/>
        <v>#N/A</v>
      </c>
      <c r="I93" s="35" t="e">
        <f t="shared" si="1"/>
        <v>#N/A</v>
      </c>
      <c r="J93" s="35" t="e">
        <f>IF(ISBLANK(C93),0,VLOOKUP(C93,LUTs!$A$6:$B$8,2))</f>
        <v>#N/A</v>
      </c>
      <c r="K93" s="35" t="e">
        <f>IF(ISBLANK(D93),0,VLOOKUP(D93,LUTs!$A$6:$B$8,2))</f>
        <v>#N/A</v>
      </c>
      <c r="L93" s="35" t="e">
        <f>IF(ISBLANK(E93),0,VLOOKUP(E93,LUTs!$A$6:$B$8,2))</f>
        <v>#N/A</v>
      </c>
      <c r="M93" s="34" t="str">
        <f>IF(ISBLANK(F93),0,IF(ISERROR(VLOOKUP(F93,LUTs!$A$6:$B$8,2)),F93,VLOOKUP(F93,LUTs!$A$6:$B$8,2)))</f>
        <v/>
      </c>
      <c r="N93" s="35" t="e">
        <f>IF(ISBLANK(G93),0,VLOOKUP(G93,LUTs!$A$6:$B$8,2))</f>
        <v>#N/A</v>
      </c>
    </row>
    <row r="94" spans="1:14" ht="15.75" customHeight="1">
      <c r="A94" s="34" t="str">
        <f>IF(ISBLANK(Responses!A94), "", Responses!A94)</f>
        <v/>
      </c>
      <c r="B94" s="34" t="str">
        <f>IF(ISBLANK(Responses!B94), "", Responses!B94)</f>
        <v/>
      </c>
      <c r="C94" s="34" t="str">
        <f>IF(ISBLANK(Responses!BA94), "", Responses!BA94)</f>
        <v/>
      </c>
      <c r="D94" s="34" t="str">
        <f>IF(ISBLANK(Responses!BB94), "", Responses!BB94)</f>
        <v/>
      </c>
      <c r="E94" s="34" t="str">
        <f>IF(ISBLANK(Responses!BC94), "", Responses!BC94)</f>
        <v/>
      </c>
      <c r="F94" s="34" t="str">
        <f>IF(ISBLANK(Responses!BD94), "", Responses!BD94)</f>
        <v/>
      </c>
      <c r="G94" s="34" t="str">
        <f>IF(ISBLANK(Responses!BE94), "", Responses!BE94)</f>
        <v/>
      </c>
      <c r="H94" s="43" t="e">
        <f t="shared" si="0"/>
        <v>#N/A</v>
      </c>
      <c r="I94" s="35" t="e">
        <f t="shared" si="1"/>
        <v>#N/A</v>
      </c>
      <c r="J94" s="35" t="e">
        <f>IF(ISBLANK(C94),0,VLOOKUP(C94,LUTs!$A$6:$B$8,2))</f>
        <v>#N/A</v>
      </c>
      <c r="K94" s="35" t="e">
        <f>IF(ISBLANK(D94),0,VLOOKUP(D94,LUTs!$A$6:$B$8,2))</f>
        <v>#N/A</v>
      </c>
      <c r="L94" s="35" t="e">
        <f>IF(ISBLANK(E94),0,VLOOKUP(E94,LUTs!$A$6:$B$8,2))</f>
        <v>#N/A</v>
      </c>
      <c r="M94" s="34" t="str">
        <f>IF(ISBLANK(F94),0,IF(ISERROR(VLOOKUP(F94,LUTs!$A$6:$B$8,2)),F94,VLOOKUP(F94,LUTs!$A$6:$B$8,2)))</f>
        <v/>
      </c>
      <c r="N94" s="35" t="e">
        <f>IF(ISBLANK(G94),0,VLOOKUP(G94,LUTs!$A$6:$B$8,2))</f>
        <v>#N/A</v>
      </c>
    </row>
    <row r="95" spans="1:14" ht="15.75" customHeight="1">
      <c r="A95" s="34" t="str">
        <f>IF(ISBLANK(Responses!A95), "", Responses!A95)</f>
        <v/>
      </c>
      <c r="B95" s="34" t="str">
        <f>IF(ISBLANK(Responses!B95), "", Responses!B95)</f>
        <v/>
      </c>
      <c r="C95" s="34" t="str">
        <f>IF(ISBLANK(Responses!BA95), "", Responses!BA95)</f>
        <v/>
      </c>
      <c r="D95" s="34" t="str">
        <f>IF(ISBLANK(Responses!BB95), "", Responses!BB95)</f>
        <v/>
      </c>
      <c r="E95" s="34" t="str">
        <f>IF(ISBLANK(Responses!BC95), "", Responses!BC95)</f>
        <v/>
      </c>
      <c r="F95" s="34" t="str">
        <f>IF(ISBLANK(Responses!BD95), "", Responses!BD95)</f>
        <v/>
      </c>
      <c r="G95" s="34" t="str">
        <f>IF(ISBLANK(Responses!BE95), "", Responses!BE95)</f>
        <v/>
      </c>
      <c r="H95" s="43" t="e">
        <f t="shared" si="0"/>
        <v>#N/A</v>
      </c>
      <c r="I95" s="35" t="e">
        <f t="shared" si="1"/>
        <v>#N/A</v>
      </c>
      <c r="J95" s="35" t="e">
        <f>IF(ISBLANK(C95),0,VLOOKUP(C95,LUTs!$A$6:$B$8,2))</f>
        <v>#N/A</v>
      </c>
      <c r="K95" s="35" t="e">
        <f>IF(ISBLANK(D95),0,VLOOKUP(D95,LUTs!$A$6:$B$8,2))</f>
        <v>#N/A</v>
      </c>
      <c r="L95" s="35" t="e">
        <f>IF(ISBLANK(E95),0,VLOOKUP(E95,LUTs!$A$6:$B$8,2))</f>
        <v>#N/A</v>
      </c>
      <c r="M95" s="34" t="str">
        <f>IF(ISBLANK(F95),0,IF(ISERROR(VLOOKUP(F95,LUTs!$A$6:$B$8,2)),F95,VLOOKUP(F95,LUTs!$A$6:$B$8,2)))</f>
        <v/>
      </c>
      <c r="N95" s="35" t="e">
        <f>IF(ISBLANK(G95),0,VLOOKUP(G95,LUTs!$A$6:$B$8,2))</f>
        <v>#N/A</v>
      </c>
    </row>
    <row r="96" spans="1:14" ht="15.75" customHeight="1">
      <c r="A96" s="34" t="str">
        <f>IF(ISBLANK(Responses!A96), "", Responses!A96)</f>
        <v/>
      </c>
      <c r="B96" s="34" t="str">
        <f>IF(ISBLANK(Responses!B96), "", Responses!B96)</f>
        <v/>
      </c>
      <c r="C96" s="34" t="str">
        <f>IF(ISBLANK(Responses!BA96), "", Responses!BA96)</f>
        <v/>
      </c>
      <c r="D96" s="34" t="str">
        <f>IF(ISBLANK(Responses!BB96), "", Responses!BB96)</f>
        <v/>
      </c>
      <c r="E96" s="34" t="str">
        <f>IF(ISBLANK(Responses!BC96), "", Responses!BC96)</f>
        <v/>
      </c>
      <c r="F96" s="34" t="str">
        <f>IF(ISBLANK(Responses!BD96), "", Responses!BD96)</f>
        <v/>
      </c>
      <c r="G96" s="34" t="str">
        <f>IF(ISBLANK(Responses!BE96), "", Responses!BE96)</f>
        <v/>
      </c>
      <c r="H96" s="43" t="e">
        <f t="shared" si="0"/>
        <v>#N/A</v>
      </c>
      <c r="I96" s="35" t="e">
        <f t="shared" si="1"/>
        <v>#N/A</v>
      </c>
      <c r="J96" s="35" t="e">
        <f>IF(ISBLANK(C96),0,VLOOKUP(C96,LUTs!$A$6:$B$8,2))</f>
        <v>#N/A</v>
      </c>
      <c r="K96" s="35" t="e">
        <f>IF(ISBLANK(D96),0,VLOOKUP(D96,LUTs!$A$6:$B$8,2))</f>
        <v>#N/A</v>
      </c>
      <c r="L96" s="35" t="e">
        <f>IF(ISBLANK(E96),0,VLOOKUP(E96,LUTs!$A$6:$B$8,2))</f>
        <v>#N/A</v>
      </c>
      <c r="M96" s="34" t="str">
        <f>IF(ISBLANK(F96),0,IF(ISERROR(VLOOKUP(F96,LUTs!$A$6:$B$8,2)),F96,VLOOKUP(F96,LUTs!$A$6:$B$8,2)))</f>
        <v/>
      </c>
      <c r="N96" s="35" t="e">
        <f>IF(ISBLANK(G96),0,VLOOKUP(G96,LUTs!$A$6:$B$8,2))</f>
        <v>#N/A</v>
      </c>
    </row>
    <row r="97" spans="1:14" ht="15.75" customHeight="1">
      <c r="A97" s="34" t="str">
        <f>IF(ISBLANK(Responses!A97), "", Responses!A97)</f>
        <v/>
      </c>
      <c r="B97" s="34" t="str">
        <f>IF(ISBLANK(Responses!B97), "", Responses!B97)</f>
        <v/>
      </c>
      <c r="C97" s="34" t="str">
        <f>IF(ISBLANK(Responses!BA97), "", Responses!BA97)</f>
        <v/>
      </c>
      <c r="D97" s="34" t="str">
        <f>IF(ISBLANK(Responses!BB97), "", Responses!BB97)</f>
        <v/>
      </c>
      <c r="E97" s="34" t="str">
        <f>IF(ISBLANK(Responses!BC97), "", Responses!BC97)</f>
        <v/>
      </c>
      <c r="F97" s="34" t="str">
        <f>IF(ISBLANK(Responses!BD97), "", Responses!BD97)</f>
        <v/>
      </c>
      <c r="G97" s="34" t="str">
        <f>IF(ISBLANK(Responses!BE97), "", Responses!BE97)</f>
        <v/>
      </c>
      <c r="H97" s="43" t="e">
        <f t="shared" si="0"/>
        <v>#N/A</v>
      </c>
      <c r="I97" s="35" t="e">
        <f t="shared" si="1"/>
        <v>#N/A</v>
      </c>
      <c r="J97" s="35" t="e">
        <f>IF(ISBLANK(C97),0,VLOOKUP(C97,LUTs!$A$6:$B$8,2))</f>
        <v>#N/A</v>
      </c>
      <c r="K97" s="35" t="e">
        <f>IF(ISBLANK(D97),0,VLOOKUP(D97,LUTs!$A$6:$B$8,2))</f>
        <v>#N/A</v>
      </c>
      <c r="L97" s="35" t="e">
        <f>IF(ISBLANK(E97),0,VLOOKUP(E97,LUTs!$A$6:$B$8,2))</f>
        <v>#N/A</v>
      </c>
      <c r="M97" s="34" t="str">
        <f>IF(ISBLANK(F97),0,IF(ISERROR(VLOOKUP(F97,LUTs!$A$6:$B$8,2)),F97,VLOOKUP(F97,LUTs!$A$6:$B$8,2)))</f>
        <v/>
      </c>
      <c r="N97" s="35" t="e">
        <f>IF(ISBLANK(G97),0,VLOOKUP(G97,LUTs!$A$6:$B$8,2))</f>
        <v>#N/A</v>
      </c>
    </row>
    <row r="98" spans="1:14" ht="15.75" customHeight="1">
      <c r="A98" s="34" t="str">
        <f>IF(ISBLANK(Responses!A98), "", Responses!A98)</f>
        <v/>
      </c>
      <c r="B98" s="34" t="str">
        <f>IF(ISBLANK(Responses!B98), "", Responses!B98)</f>
        <v/>
      </c>
      <c r="C98" s="34" t="str">
        <f>IF(ISBLANK(Responses!BA98), "", Responses!BA98)</f>
        <v/>
      </c>
      <c r="D98" s="34" t="str">
        <f>IF(ISBLANK(Responses!BB98), "", Responses!BB98)</f>
        <v/>
      </c>
      <c r="E98" s="34" t="str">
        <f>IF(ISBLANK(Responses!BC98), "", Responses!BC98)</f>
        <v/>
      </c>
      <c r="F98" s="34" t="str">
        <f>IF(ISBLANK(Responses!BD98), "", Responses!BD98)</f>
        <v/>
      </c>
      <c r="G98" s="34" t="str">
        <f>IF(ISBLANK(Responses!BE98), "", Responses!BE98)</f>
        <v/>
      </c>
      <c r="H98" s="43" t="e">
        <f t="shared" si="0"/>
        <v>#N/A</v>
      </c>
      <c r="I98" s="35" t="e">
        <f t="shared" si="1"/>
        <v>#N/A</v>
      </c>
      <c r="J98" s="35" t="e">
        <f>IF(ISBLANK(C98),0,VLOOKUP(C98,LUTs!$A$6:$B$8,2))</f>
        <v>#N/A</v>
      </c>
      <c r="K98" s="35" t="e">
        <f>IF(ISBLANK(D98),0,VLOOKUP(D98,LUTs!$A$6:$B$8,2))</f>
        <v>#N/A</v>
      </c>
      <c r="L98" s="35" t="e">
        <f>IF(ISBLANK(E98),0,VLOOKUP(E98,LUTs!$A$6:$B$8,2))</f>
        <v>#N/A</v>
      </c>
      <c r="M98" s="34" t="str">
        <f>IF(ISBLANK(F98),0,IF(ISERROR(VLOOKUP(F98,LUTs!$A$6:$B$8,2)),F98,VLOOKUP(F98,LUTs!$A$6:$B$8,2)))</f>
        <v/>
      </c>
      <c r="N98" s="35" t="e">
        <f>IF(ISBLANK(G98),0,VLOOKUP(G98,LUTs!$A$6:$B$8,2))</f>
        <v>#N/A</v>
      </c>
    </row>
    <row r="99" spans="1:14" ht="15.75" customHeight="1">
      <c r="A99" s="34" t="str">
        <f>IF(ISBLANK(Responses!A99), "", Responses!A99)</f>
        <v/>
      </c>
      <c r="B99" s="34" t="str">
        <f>IF(ISBLANK(Responses!B99), "", Responses!B99)</f>
        <v/>
      </c>
      <c r="C99" s="34" t="str">
        <f>IF(ISBLANK(Responses!BA99), "", Responses!BA99)</f>
        <v/>
      </c>
      <c r="D99" s="34" t="str">
        <f>IF(ISBLANK(Responses!BB99), "", Responses!BB99)</f>
        <v/>
      </c>
      <c r="E99" s="34" t="str">
        <f>IF(ISBLANK(Responses!BC99), "", Responses!BC99)</f>
        <v/>
      </c>
      <c r="F99" s="34" t="str">
        <f>IF(ISBLANK(Responses!BD99), "", Responses!BD99)</f>
        <v/>
      </c>
      <c r="G99" s="34" t="str">
        <f>IF(ISBLANK(Responses!BE99), "", Responses!BE99)</f>
        <v/>
      </c>
      <c r="H99" s="43" t="e">
        <f t="shared" si="0"/>
        <v>#N/A</v>
      </c>
      <c r="I99" s="35" t="e">
        <f t="shared" si="1"/>
        <v>#N/A</v>
      </c>
      <c r="J99" s="35" t="e">
        <f>IF(ISBLANK(C99),0,VLOOKUP(C99,LUTs!$A$6:$B$8,2))</f>
        <v>#N/A</v>
      </c>
      <c r="K99" s="35" t="e">
        <f>IF(ISBLANK(D99),0,VLOOKUP(D99,LUTs!$A$6:$B$8,2))</f>
        <v>#N/A</v>
      </c>
      <c r="L99" s="35" t="e">
        <f>IF(ISBLANK(E99),0,VLOOKUP(E99,LUTs!$A$6:$B$8,2))</f>
        <v>#N/A</v>
      </c>
      <c r="M99" s="34" t="str">
        <f>IF(ISBLANK(F99),0,IF(ISERROR(VLOOKUP(F99,LUTs!$A$6:$B$8,2)),F99,VLOOKUP(F99,LUTs!$A$6:$B$8,2)))</f>
        <v/>
      </c>
      <c r="N99" s="35" t="e">
        <f>IF(ISBLANK(G99),0,VLOOKUP(G99,LUTs!$A$6:$B$8,2))</f>
        <v>#N/A</v>
      </c>
    </row>
    <row r="100" spans="1:14" ht="15.75" customHeight="1">
      <c r="A100" s="34" t="str">
        <f>IF(ISBLANK(Responses!A100), "", Responses!A100)</f>
        <v/>
      </c>
      <c r="B100" s="34" t="str">
        <f>IF(ISBLANK(Responses!B100), "", Responses!B100)</f>
        <v/>
      </c>
      <c r="C100" s="34" t="str">
        <f>IF(ISBLANK(Responses!BA100), "", Responses!BA100)</f>
        <v/>
      </c>
      <c r="D100" s="34" t="str">
        <f>IF(ISBLANK(Responses!BB100), "", Responses!BB100)</f>
        <v/>
      </c>
      <c r="E100" s="34" t="str">
        <f>IF(ISBLANK(Responses!BC100), "", Responses!BC100)</f>
        <v/>
      </c>
      <c r="F100" s="34" t="str">
        <f>IF(ISBLANK(Responses!BD100), "", Responses!BD100)</f>
        <v/>
      </c>
      <c r="G100" s="34" t="str">
        <f>IF(ISBLANK(Responses!BE100), "", Responses!BE100)</f>
        <v/>
      </c>
      <c r="H100" s="43" t="e">
        <f t="shared" si="0"/>
        <v>#N/A</v>
      </c>
      <c r="I100" s="35" t="e">
        <f t="shared" si="1"/>
        <v>#N/A</v>
      </c>
      <c r="J100" s="35" t="e">
        <f>IF(ISBLANK(C100),0,VLOOKUP(C100,LUTs!$A$6:$B$8,2))</f>
        <v>#N/A</v>
      </c>
      <c r="K100" s="35" t="e">
        <f>IF(ISBLANK(D100),0,VLOOKUP(D100,LUTs!$A$6:$B$8,2))</f>
        <v>#N/A</v>
      </c>
      <c r="L100" s="35" t="e">
        <f>IF(ISBLANK(E100),0,VLOOKUP(E100,LUTs!$A$6:$B$8,2))</f>
        <v>#N/A</v>
      </c>
      <c r="M100" s="34" t="str">
        <f>IF(ISBLANK(F100),0,IF(ISERROR(VLOOKUP(F100,LUTs!$A$6:$B$8,2)),F100,VLOOKUP(F100,LUTs!$A$6:$B$8,2)))</f>
        <v/>
      </c>
      <c r="N100" s="35" t="e">
        <f>IF(ISBLANK(G100),0,VLOOKUP(G100,LUTs!$A$6:$B$8,2))</f>
        <v>#N/A</v>
      </c>
    </row>
    <row r="101" spans="1:14" ht="15.75" customHeight="1">
      <c r="A101" s="34" t="str">
        <f>IF(ISBLANK(Responses!A101), "", Responses!A101)</f>
        <v/>
      </c>
      <c r="B101" s="34" t="str">
        <f>IF(ISBLANK(Responses!B101), "", Responses!B101)</f>
        <v/>
      </c>
      <c r="C101" s="34" t="str">
        <f>IF(ISBLANK(Responses!BA101), "", Responses!BA101)</f>
        <v/>
      </c>
      <c r="D101" s="34" t="str">
        <f>IF(ISBLANK(Responses!BB101), "", Responses!BB101)</f>
        <v/>
      </c>
      <c r="E101" s="34" t="str">
        <f>IF(ISBLANK(Responses!BC101), "", Responses!BC101)</f>
        <v/>
      </c>
      <c r="F101" s="34" t="str">
        <f>IF(ISBLANK(Responses!BD101), "", Responses!BD101)</f>
        <v/>
      </c>
      <c r="G101" s="34" t="str">
        <f>IF(ISBLANK(Responses!BE101), "", Responses!BE101)</f>
        <v/>
      </c>
      <c r="H101" s="43" t="e">
        <f t="shared" si="0"/>
        <v>#N/A</v>
      </c>
      <c r="I101" s="35" t="e">
        <f t="shared" si="1"/>
        <v>#N/A</v>
      </c>
      <c r="J101" s="35" t="e">
        <f>IF(ISBLANK(C101),0,VLOOKUP(C101,LUTs!$A$6:$B$8,2))</f>
        <v>#N/A</v>
      </c>
      <c r="K101" s="35" t="e">
        <f>IF(ISBLANK(D101),0,VLOOKUP(D101,LUTs!$A$6:$B$8,2))</f>
        <v>#N/A</v>
      </c>
      <c r="L101" s="35" t="e">
        <f>IF(ISBLANK(E101),0,VLOOKUP(E101,LUTs!$A$6:$B$8,2))</f>
        <v>#N/A</v>
      </c>
      <c r="M101" s="34" t="str">
        <f>IF(ISBLANK(F101),0,IF(ISERROR(VLOOKUP(F101,LUTs!$A$6:$B$8,2)),F101,VLOOKUP(F101,LUTs!$A$6:$B$8,2)))</f>
        <v/>
      </c>
      <c r="N101" s="35" t="e">
        <f>IF(ISBLANK(G101),0,VLOOKUP(G101,LUTs!$A$6:$B$8,2))</f>
        <v>#N/A</v>
      </c>
    </row>
    <row r="102" spans="1:14" ht="15.75" customHeight="1">
      <c r="A102" s="34" t="str">
        <f>IF(ISBLANK(Responses!A102), "", Responses!A102)</f>
        <v/>
      </c>
      <c r="B102" s="34" t="str">
        <f>IF(ISBLANK(Responses!B102), "", Responses!B102)</f>
        <v/>
      </c>
      <c r="C102" s="34" t="str">
        <f>IF(ISBLANK(Responses!BA102), "", Responses!BA102)</f>
        <v/>
      </c>
      <c r="D102" s="34" t="str">
        <f>IF(ISBLANK(Responses!BB102), "", Responses!BB102)</f>
        <v/>
      </c>
      <c r="E102" s="34" t="str">
        <f>IF(ISBLANK(Responses!BC102), "", Responses!BC102)</f>
        <v/>
      </c>
      <c r="F102" s="34" t="str">
        <f>IF(ISBLANK(Responses!BD102), "", Responses!BD102)</f>
        <v/>
      </c>
      <c r="G102" s="34" t="str">
        <f>IF(ISBLANK(Responses!BE102), "", Responses!BE102)</f>
        <v/>
      </c>
      <c r="H102" s="43" t="e">
        <f t="shared" si="0"/>
        <v>#N/A</v>
      </c>
      <c r="I102" s="35" t="e">
        <f t="shared" si="1"/>
        <v>#N/A</v>
      </c>
      <c r="J102" s="35" t="e">
        <f>IF(ISBLANK(C102),0,VLOOKUP(C102,LUTs!$A$6:$B$8,2))</f>
        <v>#N/A</v>
      </c>
      <c r="K102" s="35" t="e">
        <f>IF(ISBLANK(D102),0,VLOOKUP(D102,LUTs!$A$6:$B$8,2))</f>
        <v>#N/A</v>
      </c>
      <c r="L102" s="35" t="e">
        <f>IF(ISBLANK(E102),0,VLOOKUP(E102,LUTs!$A$6:$B$8,2))</f>
        <v>#N/A</v>
      </c>
      <c r="M102" s="34" t="str">
        <f>IF(ISBLANK(F102),0,IF(ISERROR(VLOOKUP(F102,LUTs!$A$6:$B$8,2)),F102,VLOOKUP(F102,LUTs!$A$6:$B$8,2)))</f>
        <v/>
      </c>
      <c r="N102" s="35" t="e">
        <f>IF(ISBLANK(G102),0,VLOOKUP(G102,LUTs!$A$6:$B$8,2))</f>
        <v>#N/A</v>
      </c>
    </row>
    <row r="103" spans="1:14" ht="15.75" customHeight="1">
      <c r="A103" s="34" t="str">
        <f>IF(ISBLANK(Responses!A103), "", Responses!A103)</f>
        <v/>
      </c>
      <c r="B103" s="34" t="str">
        <f>IF(ISBLANK(Responses!B103), "", Responses!B103)</f>
        <v/>
      </c>
      <c r="C103" s="34" t="str">
        <f>IF(ISBLANK(Responses!BA103), "", Responses!BA103)</f>
        <v/>
      </c>
      <c r="D103" s="34" t="str">
        <f>IF(ISBLANK(Responses!BB103), "", Responses!BB103)</f>
        <v/>
      </c>
      <c r="E103" s="34" t="str">
        <f>IF(ISBLANK(Responses!BC103), "", Responses!BC103)</f>
        <v/>
      </c>
      <c r="F103" s="34" t="str">
        <f>IF(ISBLANK(Responses!BD103), "", Responses!BD103)</f>
        <v/>
      </c>
      <c r="G103" s="34" t="str">
        <f>IF(ISBLANK(Responses!BE103), "", Responses!BE103)</f>
        <v/>
      </c>
      <c r="H103" s="43" t="e">
        <f t="shared" si="0"/>
        <v>#N/A</v>
      </c>
      <c r="I103" s="35" t="e">
        <f t="shared" si="1"/>
        <v>#N/A</v>
      </c>
      <c r="J103" s="35" t="e">
        <f>IF(ISBLANK(C103),0,VLOOKUP(C103,LUTs!$A$6:$B$8,2))</f>
        <v>#N/A</v>
      </c>
      <c r="K103" s="35" t="e">
        <f>IF(ISBLANK(D103),0,VLOOKUP(D103,LUTs!$A$6:$B$8,2))</f>
        <v>#N/A</v>
      </c>
      <c r="L103" s="35" t="e">
        <f>IF(ISBLANK(E103),0,VLOOKUP(E103,LUTs!$A$6:$B$8,2))</f>
        <v>#N/A</v>
      </c>
      <c r="M103" s="34" t="str">
        <f>IF(ISBLANK(F103),0,IF(ISERROR(VLOOKUP(F103,LUTs!$A$6:$B$8,2)),F103,VLOOKUP(F103,LUTs!$A$6:$B$8,2)))</f>
        <v/>
      </c>
      <c r="N103" s="35" t="e">
        <f>IF(ISBLANK(G103),0,VLOOKUP(G103,LUTs!$A$6:$B$8,2))</f>
        <v>#N/A</v>
      </c>
    </row>
    <row r="104" spans="1:14" ht="15.75" customHeight="1">
      <c r="A104" s="34" t="str">
        <f>IF(ISBLANK(Responses!A104), "", Responses!A104)</f>
        <v/>
      </c>
      <c r="B104" s="34" t="str">
        <f>IF(ISBLANK(Responses!B104), "", Responses!B104)</f>
        <v/>
      </c>
      <c r="C104" s="34" t="str">
        <f>IF(ISBLANK(Responses!BA104), "", Responses!BA104)</f>
        <v/>
      </c>
      <c r="D104" s="34" t="str">
        <f>IF(ISBLANK(Responses!BB104), "", Responses!BB104)</f>
        <v/>
      </c>
      <c r="E104" s="34" t="str">
        <f>IF(ISBLANK(Responses!BC104), "", Responses!BC104)</f>
        <v/>
      </c>
      <c r="F104" s="34" t="str">
        <f>IF(ISBLANK(Responses!BD104), "", Responses!BD104)</f>
        <v/>
      </c>
      <c r="G104" s="34" t="str">
        <f>IF(ISBLANK(Responses!BE104), "", Responses!BE104)</f>
        <v/>
      </c>
      <c r="H104" s="43" t="e">
        <f t="shared" si="0"/>
        <v>#N/A</v>
      </c>
      <c r="I104" s="35" t="e">
        <f t="shared" si="1"/>
        <v>#N/A</v>
      </c>
      <c r="J104" s="35" t="e">
        <f>IF(ISBLANK(C104),0,VLOOKUP(C104,LUTs!$A$6:$B$8,2))</f>
        <v>#N/A</v>
      </c>
      <c r="K104" s="35" t="e">
        <f>IF(ISBLANK(D104),0,VLOOKUP(D104,LUTs!$A$6:$B$8,2))</f>
        <v>#N/A</v>
      </c>
      <c r="L104" s="35" t="e">
        <f>IF(ISBLANK(E104),0,VLOOKUP(E104,LUTs!$A$6:$B$8,2))</f>
        <v>#N/A</v>
      </c>
      <c r="M104" s="34" t="str">
        <f>IF(ISBLANK(F104),0,IF(ISERROR(VLOOKUP(F104,LUTs!$A$6:$B$8,2)),F104,VLOOKUP(F104,LUTs!$A$6:$B$8,2)))</f>
        <v/>
      </c>
      <c r="N104" s="35" t="e">
        <f>IF(ISBLANK(G104),0,VLOOKUP(G104,LUTs!$A$6:$B$8,2))</f>
        <v>#N/A</v>
      </c>
    </row>
    <row r="105" spans="1:14" ht="15.75" customHeight="1">
      <c r="A105" s="34" t="str">
        <f>IF(ISBLANK(Responses!A105), "", Responses!A105)</f>
        <v/>
      </c>
      <c r="B105" s="34" t="str">
        <f>IF(ISBLANK(Responses!B105), "", Responses!B105)</f>
        <v/>
      </c>
      <c r="C105" s="34" t="str">
        <f>IF(ISBLANK(Responses!BA105), "", Responses!BA105)</f>
        <v/>
      </c>
      <c r="D105" s="34" t="str">
        <f>IF(ISBLANK(Responses!BB105), "", Responses!BB105)</f>
        <v/>
      </c>
      <c r="E105" s="34" t="str">
        <f>IF(ISBLANK(Responses!BC105), "", Responses!BC105)</f>
        <v/>
      </c>
      <c r="F105" s="34" t="str">
        <f>IF(ISBLANK(Responses!BD105), "", Responses!BD105)</f>
        <v/>
      </c>
      <c r="G105" s="34" t="str">
        <f>IF(ISBLANK(Responses!BE105), "", Responses!BE105)</f>
        <v/>
      </c>
      <c r="H105" s="43" t="e">
        <f t="shared" si="0"/>
        <v>#N/A</v>
      </c>
      <c r="I105" s="35" t="e">
        <f t="shared" si="1"/>
        <v>#N/A</v>
      </c>
      <c r="J105" s="35" t="e">
        <f>IF(ISBLANK(C105),0,VLOOKUP(C105,LUTs!$A$6:$B$8,2))</f>
        <v>#N/A</v>
      </c>
      <c r="K105" s="35" t="e">
        <f>IF(ISBLANK(D105),0,VLOOKUP(D105,LUTs!$A$6:$B$8,2))</f>
        <v>#N/A</v>
      </c>
      <c r="L105" s="35" t="e">
        <f>IF(ISBLANK(E105),0,VLOOKUP(E105,LUTs!$A$6:$B$8,2))</f>
        <v>#N/A</v>
      </c>
      <c r="M105" s="34" t="str">
        <f>IF(ISBLANK(F105),0,IF(ISERROR(VLOOKUP(F105,LUTs!$A$6:$B$8,2)),F105,VLOOKUP(F105,LUTs!$A$6:$B$8,2)))</f>
        <v/>
      </c>
      <c r="N105" s="35" t="e">
        <f>IF(ISBLANK(G105),0,VLOOKUP(G105,LUTs!$A$6:$B$8,2))</f>
        <v>#N/A</v>
      </c>
    </row>
    <row r="106" spans="1:14" ht="15.75" customHeight="1">
      <c r="A106" s="34" t="str">
        <f>IF(ISBLANK(Responses!A106), "", Responses!A106)</f>
        <v/>
      </c>
      <c r="B106" s="34" t="str">
        <f>IF(ISBLANK(Responses!B106), "", Responses!B106)</f>
        <v/>
      </c>
      <c r="C106" s="34" t="str">
        <f>IF(ISBLANK(Responses!BA106), "", Responses!BA106)</f>
        <v/>
      </c>
      <c r="D106" s="34" t="str">
        <f>IF(ISBLANK(Responses!BB106), "", Responses!BB106)</f>
        <v/>
      </c>
      <c r="E106" s="34" t="str">
        <f>IF(ISBLANK(Responses!BC106), "", Responses!BC106)</f>
        <v/>
      </c>
      <c r="F106" s="34" t="str">
        <f>IF(ISBLANK(Responses!BD106), "", Responses!BD106)</f>
        <v/>
      </c>
      <c r="G106" s="34" t="str">
        <f>IF(ISBLANK(Responses!BE106), "", Responses!BE106)</f>
        <v/>
      </c>
      <c r="H106" s="43" t="e">
        <f t="shared" si="0"/>
        <v>#N/A</v>
      </c>
      <c r="I106" s="35" t="e">
        <f t="shared" si="1"/>
        <v>#N/A</v>
      </c>
      <c r="J106" s="35" t="e">
        <f>IF(ISBLANK(C106),0,VLOOKUP(C106,LUTs!$A$6:$B$8,2))</f>
        <v>#N/A</v>
      </c>
      <c r="K106" s="35" t="e">
        <f>IF(ISBLANK(D106),0,VLOOKUP(D106,LUTs!$A$6:$B$8,2))</f>
        <v>#N/A</v>
      </c>
      <c r="L106" s="35" t="e">
        <f>IF(ISBLANK(E106),0,VLOOKUP(E106,LUTs!$A$6:$B$8,2))</f>
        <v>#N/A</v>
      </c>
      <c r="M106" s="34" t="str">
        <f>IF(ISBLANK(F106),0,IF(ISERROR(VLOOKUP(F106,LUTs!$A$6:$B$8,2)),F106,VLOOKUP(F106,LUTs!$A$6:$B$8,2)))</f>
        <v/>
      </c>
      <c r="N106" s="35" t="e">
        <f>IF(ISBLANK(G106),0,VLOOKUP(G106,LUTs!$A$6:$B$8,2))</f>
        <v>#N/A</v>
      </c>
    </row>
    <row r="107" spans="1:14" ht="15.75" customHeight="1">
      <c r="A107" s="34" t="str">
        <f>IF(ISBLANK(Responses!A107), "", Responses!A107)</f>
        <v/>
      </c>
      <c r="B107" s="34" t="str">
        <f>IF(ISBLANK(Responses!B107), "", Responses!B107)</f>
        <v/>
      </c>
      <c r="C107" s="34" t="str">
        <f>IF(ISBLANK(Responses!BA107), "", Responses!BA107)</f>
        <v/>
      </c>
      <c r="D107" s="34" t="str">
        <f>IF(ISBLANK(Responses!BB107), "", Responses!BB107)</f>
        <v/>
      </c>
      <c r="E107" s="34" t="str">
        <f>IF(ISBLANK(Responses!BC107), "", Responses!BC107)</f>
        <v/>
      </c>
      <c r="F107" s="34" t="str">
        <f>IF(ISBLANK(Responses!BD107), "", Responses!BD107)</f>
        <v/>
      </c>
      <c r="G107" s="34" t="str">
        <f>IF(ISBLANK(Responses!BE107), "", Responses!BE107)</f>
        <v/>
      </c>
      <c r="H107" s="43" t="e">
        <f t="shared" si="0"/>
        <v>#N/A</v>
      </c>
      <c r="I107" s="35" t="e">
        <f t="shared" si="1"/>
        <v>#N/A</v>
      </c>
      <c r="J107" s="35" t="e">
        <f>IF(ISBLANK(C107),0,VLOOKUP(C107,LUTs!$A$6:$B$8,2))</f>
        <v>#N/A</v>
      </c>
      <c r="K107" s="35" t="e">
        <f>IF(ISBLANK(D107),0,VLOOKUP(D107,LUTs!$A$6:$B$8,2))</f>
        <v>#N/A</v>
      </c>
      <c r="L107" s="35" t="e">
        <f>IF(ISBLANK(E107),0,VLOOKUP(E107,LUTs!$A$6:$B$8,2))</f>
        <v>#N/A</v>
      </c>
      <c r="M107" s="34" t="str">
        <f>IF(ISBLANK(F107),0,IF(ISERROR(VLOOKUP(F107,LUTs!$A$6:$B$8,2)),F107,VLOOKUP(F107,LUTs!$A$6:$B$8,2)))</f>
        <v/>
      </c>
      <c r="N107" s="35" t="e">
        <f>IF(ISBLANK(G107),0,VLOOKUP(G107,LUTs!$A$6:$B$8,2))</f>
        <v>#N/A</v>
      </c>
    </row>
    <row r="108" spans="1:14" ht="15.75" customHeight="1">
      <c r="A108" s="34" t="str">
        <f>IF(ISBLANK(Responses!A108), "", Responses!A108)</f>
        <v/>
      </c>
      <c r="B108" s="34" t="str">
        <f>IF(ISBLANK(Responses!B108), "", Responses!B108)</f>
        <v/>
      </c>
      <c r="C108" s="34" t="str">
        <f>IF(ISBLANK(Responses!BA108), "", Responses!BA108)</f>
        <v/>
      </c>
      <c r="D108" s="34" t="str">
        <f>IF(ISBLANK(Responses!BB108), "", Responses!BB108)</f>
        <v/>
      </c>
      <c r="E108" s="34" t="str">
        <f>IF(ISBLANK(Responses!BC108), "", Responses!BC108)</f>
        <v/>
      </c>
      <c r="F108" s="34" t="str">
        <f>IF(ISBLANK(Responses!BD108), "", Responses!BD108)</f>
        <v/>
      </c>
      <c r="G108" s="34" t="str">
        <f>IF(ISBLANK(Responses!BE108), "", Responses!BE108)</f>
        <v/>
      </c>
      <c r="H108" s="43" t="e">
        <f t="shared" si="0"/>
        <v>#N/A</v>
      </c>
      <c r="I108" s="35" t="e">
        <f t="shared" si="1"/>
        <v>#N/A</v>
      </c>
      <c r="J108" s="35" t="e">
        <f>IF(ISBLANK(C108),0,VLOOKUP(C108,LUTs!$A$6:$B$8,2))</f>
        <v>#N/A</v>
      </c>
      <c r="K108" s="35" t="e">
        <f>IF(ISBLANK(D108),0,VLOOKUP(D108,LUTs!$A$6:$B$8,2))</f>
        <v>#N/A</v>
      </c>
      <c r="L108" s="35" t="e">
        <f>IF(ISBLANK(E108),0,VLOOKUP(E108,LUTs!$A$6:$B$8,2))</f>
        <v>#N/A</v>
      </c>
      <c r="M108" s="34" t="str">
        <f>IF(ISBLANK(F108),0,IF(ISERROR(VLOOKUP(F108,LUTs!$A$6:$B$8,2)),F108,VLOOKUP(F108,LUTs!$A$6:$B$8,2)))</f>
        <v/>
      </c>
      <c r="N108" s="35" t="e">
        <f>IF(ISBLANK(G108),0,VLOOKUP(G108,LUTs!$A$6:$B$8,2))</f>
        <v>#N/A</v>
      </c>
    </row>
    <row r="109" spans="1:14" ht="15.75" customHeight="1">
      <c r="A109" s="34" t="str">
        <f>IF(ISBLANK(Responses!A109), "", Responses!A109)</f>
        <v/>
      </c>
      <c r="B109" s="34" t="str">
        <f>IF(ISBLANK(Responses!B109), "", Responses!B109)</f>
        <v/>
      </c>
      <c r="C109" s="34" t="str">
        <f>IF(ISBLANK(Responses!BA109), "", Responses!BA109)</f>
        <v/>
      </c>
      <c r="D109" s="34" t="str">
        <f>IF(ISBLANK(Responses!BB109), "", Responses!BB109)</f>
        <v/>
      </c>
      <c r="E109" s="34" t="str">
        <f>IF(ISBLANK(Responses!BC109), "", Responses!BC109)</f>
        <v/>
      </c>
      <c r="F109" s="34" t="str">
        <f>IF(ISBLANK(Responses!BD109), "", Responses!BD109)</f>
        <v/>
      </c>
      <c r="G109" s="34" t="str">
        <f>IF(ISBLANK(Responses!BE109), "", Responses!BE109)</f>
        <v/>
      </c>
      <c r="H109" s="43" t="e">
        <f t="shared" si="0"/>
        <v>#N/A</v>
      </c>
      <c r="I109" s="35" t="e">
        <f t="shared" si="1"/>
        <v>#N/A</v>
      </c>
      <c r="J109" s="35" t="e">
        <f>IF(ISBLANK(C109),0,VLOOKUP(C109,LUTs!$A$6:$B$8,2))</f>
        <v>#N/A</v>
      </c>
      <c r="K109" s="35" t="e">
        <f>IF(ISBLANK(D109),0,VLOOKUP(D109,LUTs!$A$6:$B$8,2))</f>
        <v>#N/A</v>
      </c>
      <c r="L109" s="35" t="e">
        <f>IF(ISBLANK(E109),0,VLOOKUP(E109,LUTs!$A$6:$B$8,2))</f>
        <v>#N/A</v>
      </c>
      <c r="M109" s="34" t="str">
        <f>IF(ISBLANK(F109),0,IF(ISERROR(VLOOKUP(F109,LUTs!$A$6:$B$8,2)),F109,VLOOKUP(F109,LUTs!$A$6:$B$8,2)))</f>
        <v/>
      </c>
      <c r="N109" s="35" t="e">
        <f>IF(ISBLANK(G109),0,VLOOKUP(G109,LUTs!$A$6:$B$8,2))</f>
        <v>#N/A</v>
      </c>
    </row>
    <row r="110" spans="1:14" ht="15.75" customHeight="1">
      <c r="A110" s="34" t="str">
        <f>IF(ISBLANK(Responses!A110), "", Responses!A110)</f>
        <v/>
      </c>
      <c r="B110" s="34" t="str">
        <f>IF(ISBLANK(Responses!B110), "", Responses!B110)</f>
        <v/>
      </c>
      <c r="C110" s="34" t="str">
        <f>IF(ISBLANK(Responses!BA110), "", Responses!BA110)</f>
        <v/>
      </c>
      <c r="D110" s="34" t="str">
        <f>IF(ISBLANK(Responses!BB110), "", Responses!BB110)</f>
        <v/>
      </c>
      <c r="E110" s="34" t="str">
        <f>IF(ISBLANK(Responses!BC110), "", Responses!BC110)</f>
        <v/>
      </c>
      <c r="F110" s="34" t="str">
        <f>IF(ISBLANK(Responses!BD110), "", Responses!BD110)</f>
        <v/>
      </c>
      <c r="G110" s="34" t="str">
        <f>IF(ISBLANK(Responses!BE110), "", Responses!BE110)</f>
        <v/>
      </c>
    </row>
    <row r="111" spans="1:14" ht="15.75" customHeight="1">
      <c r="A111" s="34" t="str">
        <f>IF(ISBLANK(Responses!A111), "", Responses!A111)</f>
        <v/>
      </c>
      <c r="B111" s="34" t="str">
        <f>IF(ISBLANK(Responses!B111), "", Responses!B111)</f>
        <v/>
      </c>
      <c r="C111" s="34" t="str">
        <f>IF(ISBLANK(Responses!BA111), "", Responses!BA111)</f>
        <v/>
      </c>
      <c r="D111" s="34" t="str">
        <f>IF(ISBLANK(Responses!BB111), "", Responses!BB111)</f>
        <v/>
      </c>
      <c r="E111" s="34" t="str">
        <f>IF(ISBLANK(Responses!BC111), "", Responses!BC111)</f>
        <v/>
      </c>
      <c r="F111" s="34" t="str">
        <f>IF(ISBLANK(Responses!BD111), "", Responses!BD111)</f>
        <v/>
      </c>
      <c r="G111" s="34" t="str">
        <f>IF(ISBLANK(Responses!BE111), "", Responses!BE111)</f>
        <v/>
      </c>
    </row>
    <row r="112" spans="1:14" ht="15.75" customHeight="1">
      <c r="A112" s="34" t="str">
        <f>IF(ISBLANK(Responses!A112), "", Responses!A112)</f>
        <v/>
      </c>
      <c r="B112" s="34" t="str">
        <f>IF(ISBLANK(Responses!B112), "", Responses!B112)</f>
        <v/>
      </c>
      <c r="C112" s="34" t="str">
        <f>IF(ISBLANK(Responses!BA112), "", Responses!BA112)</f>
        <v/>
      </c>
      <c r="D112" s="34" t="str">
        <f>IF(ISBLANK(Responses!BB112), "", Responses!BB112)</f>
        <v/>
      </c>
      <c r="E112" s="34" t="str">
        <f>IF(ISBLANK(Responses!BC112), "", Responses!BC112)</f>
        <v/>
      </c>
      <c r="F112" s="34" t="str">
        <f>IF(ISBLANK(Responses!BD112), "", Responses!BD112)</f>
        <v/>
      </c>
      <c r="G112" s="34" t="str">
        <f>IF(ISBLANK(Responses!BE112), "", Responses!BE112)</f>
        <v/>
      </c>
    </row>
    <row r="113" spans="1:7" ht="15.75" customHeight="1">
      <c r="A113" s="34" t="str">
        <f>IF(ISBLANK(Responses!A113), "", Responses!A113)</f>
        <v/>
      </c>
      <c r="B113" s="34" t="str">
        <f>IF(ISBLANK(Responses!B113), "", Responses!B113)</f>
        <v/>
      </c>
      <c r="C113" s="34" t="str">
        <f>IF(ISBLANK(Responses!BA113), "", Responses!BA113)</f>
        <v/>
      </c>
      <c r="D113" s="34" t="str">
        <f>IF(ISBLANK(Responses!BB113), "", Responses!BB113)</f>
        <v/>
      </c>
      <c r="E113" s="34" t="str">
        <f>IF(ISBLANK(Responses!BC113), "", Responses!BC113)</f>
        <v/>
      </c>
      <c r="F113" s="34" t="str">
        <f>IF(ISBLANK(Responses!BD113), "", Responses!BD113)</f>
        <v/>
      </c>
      <c r="G113" s="34" t="str">
        <f>IF(ISBLANK(Responses!BE113), "", Responses!BE113)</f>
        <v/>
      </c>
    </row>
    <row r="114" spans="1:7" ht="15.75" customHeight="1">
      <c r="A114" s="34" t="str">
        <f>IF(ISBLANK(Responses!A114), "", Responses!A114)</f>
        <v/>
      </c>
      <c r="B114" s="34" t="str">
        <f>IF(ISBLANK(Responses!B114), "", Responses!B114)</f>
        <v/>
      </c>
      <c r="C114" s="34" t="str">
        <f>IF(ISBLANK(Responses!BA114), "", Responses!BA114)</f>
        <v/>
      </c>
      <c r="D114" s="34" t="str">
        <f>IF(ISBLANK(Responses!BB114), "", Responses!BB114)</f>
        <v/>
      </c>
      <c r="E114" s="34" t="str">
        <f>IF(ISBLANK(Responses!BC114), "", Responses!BC114)</f>
        <v/>
      </c>
      <c r="F114" s="34" t="str">
        <f>IF(ISBLANK(Responses!BD114), "", Responses!BD114)</f>
        <v/>
      </c>
      <c r="G114" s="34" t="str">
        <f>IF(ISBLANK(Responses!BE114), "", Responses!BE114)</f>
        <v/>
      </c>
    </row>
    <row r="115" spans="1:7" ht="15.75" customHeight="1">
      <c r="A115" s="34" t="str">
        <f>IF(ISBLANK(Responses!A115), "", Responses!A115)</f>
        <v/>
      </c>
      <c r="B115" s="34" t="str">
        <f>IF(ISBLANK(Responses!B115), "", Responses!B115)</f>
        <v/>
      </c>
      <c r="C115" s="34" t="str">
        <f>IF(ISBLANK(Responses!BA115), "", Responses!BA115)</f>
        <v/>
      </c>
      <c r="D115" s="34" t="str">
        <f>IF(ISBLANK(Responses!BB115), "", Responses!BB115)</f>
        <v/>
      </c>
      <c r="E115" s="34" t="str">
        <f>IF(ISBLANK(Responses!BC115), "", Responses!BC115)</f>
        <v/>
      </c>
      <c r="F115" s="34" t="str">
        <f>IF(ISBLANK(Responses!BD115), "", Responses!BD115)</f>
        <v/>
      </c>
      <c r="G115" s="34" t="str">
        <f>IF(ISBLANK(Responses!BE115), "", Responses!BE115)</f>
        <v/>
      </c>
    </row>
    <row r="116" spans="1:7" ht="15.75" customHeight="1">
      <c r="A116" s="34" t="str">
        <f>IF(ISBLANK(Responses!A116), "", Responses!A116)</f>
        <v/>
      </c>
      <c r="B116" s="34" t="str">
        <f>IF(ISBLANK(Responses!B116), "", Responses!B116)</f>
        <v/>
      </c>
      <c r="C116" s="34" t="str">
        <f>IF(ISBLANK(Responses!BA116), "", Responses!BA116)</f>
        <v/>
      </c>
      <c r="D116" s="34" t="str">
        <f>IF(ISBLANK(Responses!BB116), "", Responses!BB116)</f>
        <v/>
      </c>
      <c r="E116" s="34" t="str">
        <f>IF(ISBLANK(Responses!BC116), "", Responses!BC116)</f>
        <v/>
      </c>
      <c r="F116" s="34" t="str">
        <f>IF(ISBLANK(Responses!BD116), "", Responses!BD116)</f>
        <v/>
      </c>
      <c r="G116" s="34" t="str">
        <f>IF(ISBLANK(Responses!BE116), "", Responses!BE116)</f>
        <v/>
      </c>
    </row>
    <row r="117" spans="1:7" ht="15.75" customHeight="1">
      <c r="A117" s="34" t="str">
        <f>IF(ISBLANK(Responses!A117), "", Responses!A117)</f>
        <v/>
      </c>
      <c r="B117" s="34" t="str">
        <f>IF(ISBLANK(Responses!B117), "", Responses!B117)</f>
        <v/>
      </c>
      <c r="C117" s="34" t="str">
        <f>IF(ISBLANK(Responses!BA117), "", Responses!BA117)</f>
        <v/>
      </c>
      <c r="D117" s="34" t="str">
        <f>IF(ISBLANK(Responses!BB117), "", Responses!BB117)</f>
        <v/>
      </c>
      <c r="E117" s="34" t="str">
        <f>IF(ISBLANK(Responses!BC117), "", Responses!BC117)</f>
        <v/>
      </c>
      <c r="F117" s="34" t="str">
        <f>IF(ISBLANK(Responses!BD117), "", Responses!BD117)</f>
        <v/>
      </c>
      <c r="G117" s="34" t="str">
        <f>IF(ISBLANK(Responses!BE117), "", Responses!BE117)</f>
        <v/>
      </c>
    </row>
    <row r="118" spans="1:7" ht="15.75" customHeight="1">
      <c r="A118" s="34" t="str">
        <f>IF(ISBLANK(Responses!A118), "", Responses!A118)</f>
        <v/>
      </c>
      <c r="B118" s="34" t="str">
        <f>IF(ISBLANK(Responses!B118), "", Responses!B118)</f>
        <v/>
      </c>
      <c r="C118" s="34" t="str">
        <f>IF(ISBLANK(Responses!BA118), "", Responses!BA118)</f>
        <v/>
      </c>
      <c r="D118" s="34" t="str">
        <f>IF(ISBLANK(Responses!BB118), "", Responses!BB118)</f>
        <v/>
      </c>
      <c r="E118" s="34" t="str">
        <f>IF(ISBLANK(Responses!BC118), "", Responses!BC118)</f>
        <v/>
      </c>
      <c r="F118" s="34" t="str">
        <f>IF(ISBLANK(Responses!BD118), "", Responses!BD118)</f>
        <v/>
      </c>
      <c r="G118" s="34" t="str">
        <f>IF(ISBLANK(Responses!BE118), "", Responses!BE118)</f>
        <v/>
      </c>
    </row>
    <row r="119" spans="1:7" ht="15.75" customHeight="1"/>
    <row r="120" spans="1:7" ht="15.75" customHeight="1"/>
    <row r="121" spans="1:7" ht="15.75" customHeight="1"/>
    <row r="122" spans="1:7" ht="15.75" customHeight="1"/>
    <row r="123" spans="1:7" ht="15.75" customHeight="1"/>
    <row r="124" spans="1:7" ht="15.75" customHeight="1"/>
    <row r="125" spans="1:7" ht="15.75" customHeight="1"/>
    <row r="126" spans="1:7" ht="15.75" customHeight="1"/>
    <row r="127" spans="1:7" ht="15.75" customHeight="1"/>
    <row r="128" spans="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workbookViewId="0"/>
  </sheetViews>
  <sheetFormatPr defaultColWidth="14.42578125" defaultRowHeight="15" customHeight="1"/>
  <cols>
    <col min="1" max="6" width="14.42578125" customWidth="1"/>
  </cols>
  <sheetData>
    <row r="1" spans="1:12" ht="15.75" customHeight="1">
      <c r="A1" s="34" t="str">
        <f>IF(ISBLANK(Responses!A1), "", Responses!A1)</f>
        <v>Timestamp</v>
      </c>
      <c r="B1" s="34" t="str">
        <f>IF(ISBLANK(Responses!B1), "", Responses!B1)</f>
        <v>Sport Organization Name</v>
      </c>
      <c r="C1" s="34"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34" t="str">
        <f>IF(ISBLANK(Responses!BG1), "", Responses!BG1)</f>
        <v>Has information on the at-risk populations been provided to all athletes, and others, so they may make an informed decision on their attendance, based on their personal risks?</v>
      </c>
      <c r="E1" s="34" t="str">
        <f>IF(ISBLANK(Responses!BH1), "", Responses!BH1)</f>
        <v>Has public advice included information on the meaning of the following measures: quarantine, self-isolation and self-monitoring?</v>
      </c>
      <c r="F1" s="35" t="s">
        <v>130</v>
      </c>
      <c r="G1" s="35" t="s">
        <v>131</v>
      </c>
      <c r="H1" s="35">
        <v>3</v>
      </c>
      <c r="I1" s="35">
        <v>3</v>
      </c>
      <c r="J1" s="35">
        <v>2</v>
      </c>
      <c r="L1" s="35" t="s">
        <v>132</v>
      </c>
    </row>
    <row r="2" spans="1:12" ht="15.75" customHeight="1">
      <c r="A2" s="34" t="str">
        <f>IF(ISBLANK(Responses!A2), "", Responses!A2)</f>
        <v/>
      </c>
      <c r="B2" s="34" t="str">
        <f>IF(ISBLANK(Responses!B2), "", Responses!B2)</f>
        <v/>
      </c>
      <c r="C2" s="34" t="str">
        <f>IF(ISBLANK(Responses!BF2), "", Responses!BF2)</f>
        <v/>
      </c>
      <c r="D2" s="34" t="str">
        <f>IF(ISBLANK(Responses!BG2), "", Responses!BG2)</f>
        <v/>
      </c>
      <c r="E2" s="34" t="str">
        <f>IF(ISBLANK(Responses!BH2), "", Responses!BH2)</f>
        <v/>
      </c>
      <c r="F2" s="43" t="e">
        <f t="shared" ref="F2:F109" si="0">G2/(2*SUM(H$1:J$1))</f>
        <v>#N/A</v>
      </c>
      <c r="G2" s="35" t="e">
        <f t="shared" ref="G2:G109" si="1">SUM(H2*H$1,I2*I$1,J2*J$1)</f>
        <v>#N/A</v>
      </c>
      <c r="H2" s="35" t="e">
        <f>IF(ISBLANK(C2),0,VLOOKUP(C2,LUTs!$A$6:$B$8,2))</f>
        <v>#N/A</v>
      </c>
      <c r="I2" s="35" t="e">
        <f>IF(ISBLANK(D2),0,VLOOKUP(D2,LUTs!$A$6:$B$8,2))</f>
        <v>#N/A</v>
      </c>
      <c r="J2" s="35" t="e">
        <f>IF(ISBLANK(E2),0,VLOOKUP(E2,LUTs!$A$6:$B$8,2))</f>
        <v>#N/A</v>
      </c>
      <c r="L2" s="35">
        <f>SUM(H1:J1)*2</f>
        <v>16</v>
      </c>
    </row>
    <row r="3" spans="1:12" ht="15.75" customHeight="1">
      <c r="A3" s="34" t="str">
        <f>IF(ISBLANK(Responses!A3), "", Responses!A3)</f>
        <v/>
      </c>
      <c r="B3" s="34" t="str">
        <f>IF(ISBLANK(Responses!B3), "", Responses!B3)</f>
        <v/>
      </c>
      <c r="C3" s="34" t="str">
        <f>IF(ISBLANK(Responses!BF3), "", Responses!BF3)</f>
        <v/>
      </c>
      <c r="D3" s="34" t="str">
        <f>IF(ISBLANK(Responses!BG3), "", Responses!BG3)</f>
        <v/>
      </c>
      <c r="E3" s="34" t="str">
        <f>IF(ISBLANK(Responses!BH3), "", Responses!BH3)</f>
        <v/>
      </c>
      <c r="F3" s="43" t="e">
        <f t="shared" si="0"/>
        <v>#N/A</v>
      </c>
      <c r="G3" s="35" t="e">
        <f t="shared" si="1"/>
        <v>#N/A</v>
      </c>
      <c r="H3" s="35" t="e">
        <f>IF(ISBLANK(C3),0,VLOOKUP(C3,LUTs!$A$6:$B$8,2))</f>
        <v>#N/A</v>
      </c>
      <c r="I3" s="35" t="e">
        <f>IF(ISBLANK(D3),0,VLOOKUP(D3,LUTs!$A$6:$B$8,2))</f>
        <v>#N/A</v>
      </c>
      <c r="J3" s="35" t="e">
        <f>IF(ISBLANK(E3),0,VLOOKUP(E3,LUTs!$A$6:$B$8,2))</f>
        <v>#N/A</v>
      </c>
    </row>
    <row r="4" spans="1:12" ht="15.75" customHeight="1">
      <c r="A4" s="34" t="str">
        <f>IF(ISBLANK(Responses!A4), "", Responses!A4)</f>
        <v/>
      </c>
      <c r="B4" s="34" t="str">
        <f>IF(ISBLANK(Responses!B4), "", Responses!B4)</f>
        <v/>
      </c>
      <c r="C4" s="34" t="str">
        <f>IF(ISBLANK(Responses!BF4), "", Responses!BF4)</f>
        <v/>
      </c>
      <c r="D4" s="34" t="str">
        <f>IF(ISBLANK(Responses!BG4), "", Responses!BG4)</f>
        <v/>
      </c>
      <c r="E4" s="34" t="str">
        <f>IF(ISBLANK(Responses!BH4), "", Responses!BH4)</f>
        <v/>
      </c>
      <c r="F4" s="43" t="e">
        <f t="shared" si="0"/>
        <v>#N/A</v>
      </c>
      <c r="G4" s="35" t="e">
        <f t="shared" si="1"/>
        <v>#N/A</v>
      </c>
      <c r="H4" s="35" t="e">
        <f>IF(ISBLANK(C4),0,VLOOKUP(C4,LUTs!$A$6:$B$8,2))</f>
        <v>#N/A</v>
      </c>
      <c r="I4" s="35" t="e">
        <f>IF(ISBLANK(D4),0,VLOOKUP(D4,LUTs!$A$6:$B$8,2))</f>
        <v>#N/A</v>
      </c>
      <c r="J4" s="35" t="e">
        <f>IF(ISBLANK(E4),0,VLOOKUP(E4,LUTs!$A$6:$B$8,2))</f>
        <v>#N/A</v>
      </c>
    </row>
    <row r="5" spans="1:12" ht="15.75" customHeight="1">
      <c r="A5" s="34" t="str">
        <f>IF(ISBLANK(Responses!A5), "", Responses!A5)</f>
        <v/>
      </c>
      <c r="B5" s="34" t="str">
        <f>IF(ISBLANK(Responses!B5), "", Responses!B5)</f>
        <v/>
      </c>
      <c r="C5" s="34" t="str">
        <f>IF(ISBLANK(Responses!BF5), "", Responses!BF5)</f>
        <v/>
      </c>
      <c r="D5" s="34" t="str">
        <f>IF(ISBLANK(Responses!BG5), "", Responses!BG5)</f>
        <v/>
      </c>
      <c r="E5" s="34" t="str">
        <f>IF(ISBLANK(Responses!BH5), "", Responses!BH5)</f>
        <v/>
      </c>
      <c r="F5" s="43" t="e">
        <f t="shared" si="0"/>
        <v>#N/A</v>
      </c>
      <c r="G5" s="35" t="e">
        <f t="shared" si="1"/>
        <v>#N/A</v>
      </c>
      <c r="H5" s="35" t="e">
        <f>IF(ISBLANK(C5),0,VLOOKUP(C5,LUTs!$A$6:$B$8,2))</f>
        <v>#N/A</v>
      </c>
      <c r="I5" s="35" t="e">
        <f>IF(ISBLANK(D5),0,VLOOKUP(D5,LUTs!$A$6:$B$8,2))</f>
        <v>#N/A</v>
      </c>
      <c r="J5" s="35" t="e">
        <f>IF(ISBLANK(E5),0,VLOOKUP(E5,LUTs!$A$6:$B$8,2))</f>
        <v>#N/A</v>
      </c>
    </row>
    <row r="6" spans="1:12" ht="15.75" customHeight="1">
      <c r="A6" s="34" t="str">
        <f>IF(ISBLANK(Responses!A6), "", Responses!A6)</f>
        <v/>
      </c>
      <c r="B6" s="34" t="str">
        <f>IF(ISBLANK(Responses!B6), "", Responses!B6)</f>
        <v/>
      </c>
      <c r="C6" s="34" t="str">
        <f>IF(ISBLANK(Responses!BF6), "", Responses!BF6)</f>
        <v/>
      </c>
      <c r="D6" s="34" t="str">
        <f>IF(ISBLANK(Responses!BG6), "", Responses!BG6)</f>
        <v/>
      </c>
      <c r="E6" s="34" t="str">
        <f>IF(ISBLANK(Responses!BH6), "", Responses!BH6)</f>
        <v/>
      </c>
      <c r="F6" s="43" t="e">
        <f t="shared" si="0"/>
        <v>#N/A</v>
      </c>
      <c r="G6" s="35" t="e">
        <f t="shared" si="1"/>
        <v>#N/A</v>
      </c>
      <c r="H6" s="35" t="e">
        <f>IF(ISBLANK(C6),0,VLOOKUP(C6,LUTs!$A$6:$B$8,2))</f>
        <v>#N/A</v>
      </c>
      <c r="I6" s="35" t="e">
        <f>IF(ISBLANK(D6),0,VLOOKUP(D6,LUTs!$A$6:$B$8,2))</f>
        <v>#N/A</v>
      </c>
      <c r="J6" s="35" t="e">
        <f>IF(ISBLANK(E6),0,VLOOKUP(E6,LUTs!$A$6:$B$8,2))</f>
        <v>#N/A</v>
      </c>
    </row>
    <row r="7" spans="1:12" ht="15.75" customHeight="1">
      <c r="A7" s="34" t="str">
        <f>IF(ISBLANK(Responses!A7), "", Responses!A7)</f>
        <v/>
      </c>
      <c r="B7" s="34" t="str">
        <f>IF(ISBLANK(Responses!B7), "", Responses!B7)</f>
        <v/>
      </c>
      <c r="C7" s="34" t="str">
        <f>IF(ISBLANK(Responses!BF7), "", Responses!BF7)</f>
        <v/>
      </c>
      <c r="D7" s="34" t="str">
        <f>IF(ISBLANK(Responses!BG7), "", Responses!BG7)</f>
        <v/>
      </c>
      <c r="E7" s="34" t="str">
        <f>IF(ISBLANK(Responses!BH7), "", Responses!BH7)</f>
        <v/>
      </c>
      <c r="F7" s="43" t="e">
        <f t="shared" si="0"/>
        <v>#N/A</v>
      </c>
      <c r="G7" s="35" t="e">
        <f t="shared" si="1"/>
        <v>#N/A</v>
      </c>
      <c r="H7" s="35" t="e">
        <f>IF(ISBLANK(C7),0,VLOOKUP(C7,LUTs!$A$6:$B$8,2))</f>
        <v>#N/A</v>
      </c>
      <c r="I7" s="35" t="e">
        <f>IF(ISBLANK(D7),0,VLOOKUP(D7,LUTs!$A$6:$B$8,2))</f>
        <v>#N/A</v>
      </c>
      <c r="J7" s="35" t="e">
        <f>IF(ISBLANK(E7),0,VLOOKUP(E7,LUTs!$A$6:$B$8,2))</f>
        <v>#N/A</v>
      </c>
    </row>
    <row r="8" spans="1:12" ht="15.75" customHeight="1">
      <c r="A8" s="34" t="str">
        <f>IF(ISBLANK(Responses!A8), "", Responses!A8)</f>
        <v/>
      </c>
      <c r="B8" s="34" t="str">
        <f>IF(ISBLANK(Responses!B8), "", Responses!B8)</f>
        <v/>
      </c>
      <c r="C8" s="34" t="str">
        <f>IF(ISBLANK(Responses!BF8), "", Responses!BF8)</f>
        <v/>
      </c>
      <c r="D8" s="34" t="str">
        <f>IF(ISBLANK(Responses!BG8), "", Responses!BG8)</f>
        <v/>
      </c>
      <c r="E8" s="34" t="str">
        <f>IF(ISBLANK(Responses!BH8), "", Responses!BH8)</f>
        <v/>
      </c>
      <c r="F8" s="43" t="e">
        <f t="shared" si="0"/>
        <v>#N/A</v>
      </c>
      <c r="G8" s="35" t="e">
        <f t="shared" si="1"/>
        <v>#N/A</v>
      </c>
      <c r="H8" s="35" t="e">
        <f>IF(ISBLANK(C8),0,VLOOKUP(C8,LUTs!$A$6:$B$8,2))</f>
        <v>#N/A</v>
      </c>
      <c r="I8" s="35" t="e">
        <f>IF(ISBLANK(D8),0,VLOOKUP(D8,LUTs!$A$6:$B$8,2))</f>
        <v>#N/A</v>
      </c>
      <c r="J8" s="35" t="e">
        <f>IF(ISBLANK(E8),0,VLOOKUP(E8,LUTs!$A$6:$B$8,2))</f>
        <v>#N/A</v>
      </c>
    </row>
    <row r="9" spans="1:12" ht="15.75" customHeight="1">
      <c r="A9" s="34" t="str">
        <f>IF(ISBLANK(Responses!A9), "", Responses!A9)</f>
        <v/>
      </c>
      <c r="B9" s="34" t="str">
        <f>IF(ISBLANK(Responses!B9), "", Responses!B9)</f>
        <v/>
      </c>
      <c r="C9" s="34" t="str">
        <f>IF(ISBLANK(Responses!BF9), "", Responses!BF9)</f>
        <v/>
      </c>
      <c r="D9" s="34" t="str">
        <f>IF(ISBLANK(Responses!BG9), "", Responses!BG9)</f>
        <v/>
      </c>
      <c r="E9" s="34" t="str">
        <f>IF(ISBLANK(Responses!BH9), "", Responses!BH9)</f>
        <v/>
      </c>
      <c r="F9" s="43" t="e">
        <f t="shared" si="0"/>
        <v>#N/A</v>
      </c>
      <c r="G9" s="35" t="e">
        <f t="shared" si="1"/>
        <v>#N/A</v>
      </c>
      <c r="H9" s="35" t="e">
        <f>IF(ISBLANK(C9),0,VLOOKUP(C9,LUTs!$A$6:$B$8,2))</f>
        <v>#N/A</v>
      </c>
      <c r="I9" s="35" t="e">
        <f>IF(ISBLANK(D9),0,VLOOKUP(D9,LUTs!$A$6:$B$8,2))</f>
        <v>#N/A</v>
      </c>
      <c r="J9" s="35" t="e">
        <f>IF(ISBLANK(E9),0,VLOOKUP(E9,LUTs!$A$6:$B$8,2))</f>
        <v>#N/A</v>
      </c>
    </row>
    <row r="10" spans="1:12" ht="15.75" customHeight="1">
      <c r="A10" s="34" t="str">
        <f>IF(ISBLANK(Responses!A10), "", Responses!A10)</f>
        <v/>
      </c>
      <c r="B10" s="34" t="str">
        <f>IF(ISBLANK(Responses!B10), "", Responses!B10)</f>
        <v/>
      </c>
      <c r="C10" s="34" t="str">
        <f>IF(ISBLANK(Responses!BF10), "", Responses!BF10)</f>
        <v/>
      </c>
      <c r="D10" s="34" t="str">
        <f>IF(ISBLANK(Responses!BG10), "", Responses!BG10)</f>
        <v/>
      </c>
      <c r="E10" s="34" t="str">
        <f>IF(ISBLANK(Responses!BH10), "", Responses!BH10)</f>
        <v/>
      </c>
      <c r="F10" s="43" t="e">
        <f t="shared" si="0"/>
        <v>#N/A</v>
      </c>
      <c r="G10" s="35" t="e">
        <f t="shared" si="1"/>
        <v>#N/A</v>
      </c>
      <c r="H10" s="35" t="e">
        <f>IF(ISBLANK(C10),0,VLOOKUP(C10,LUTs!$A$6:$B$8,2))</f>
        <v>#N/A</v>
      </c>
      <c r="I10" s="35" t="e">
        <f>IF(ISBLANK(D10),0,VLOOKUP(D10,LUTs!$A$6:$B$8,2))</f>
        <v>#N/A</v>
      </c>
      <c r="J10" s="35" t="e">
        <f>IF(ISBLANK(E10),0,VLOOKUP(E10,LUTs!$A$6:$B$8,2))</f>
        <v>#N/A</v>
      </c>
    </row>
    <row r="11" spans="1:12" ht="15.75" customHeight="1">
      <c r="A11" s="34" t="str">
        <f>IF(ISBLANK(Responses!A11), "", Responses!A11)</f>
        <v/>
      </c>
      <c r="B11" s="34" t="str">
        <f>IF(ISBLANK(Responses!B11), "", Responses!B11)</f>
        <v/>
      </c>
      <c r="C11" s="34" t="str">
        <f>IF(ISBLANK(Responses!BF11), "", Responses!BF11)</f>
        <v/>
      </c>
      <c r="D11" s="34" t="str">
        <f>IF(ISBLANK(Responses!BG11), "", Responses!BG11)</f>
        <v/>
      </c>
      <c r="E11" s="34" t="str">
        <f>IF(ISBLANK(Responses!BH11), "", Responses!BH11)</f>
        <v/>
      </c>
      <c r="F11" s="43" t="e">
        <f t="shared" si="0"/>
        <v>#N/A</v>
      </c>
      <c r="G11" s="35" t="e">
        <f t="shared" si="1"/>
        <v>#N/A</v>
      </c>
      <c r="H11" s="35" t="e">
        <f>IF(ISBLANK(C11),0,VLOOKUP(C11,LUTs!$A$6:$B$8,2))</f>
        <v>#N/A</v>
      </c>
      <c r="I11" s="35" t="e">
        <f>IF(ISBLANK(D11),0,VLOOKUP(D11,LUTs!$A$6:$B$8,2))</f>
        <v>#N/A</v>
      </c>
      <c r="J11" s="35" t="e">
        <f>IF(ISBLANK(E11),0,VLOOKUP(E11,LUTs!$A$6:$B$8,2))</f>
        <v>#N/A</v>
      </c>
    </row>
    <row r="12" spans="1:12" ht="15.75" customHeight="1">
      <c r="A12" s="34" t="str">
        <f>IF(ISBLANK(Responses!A12), "", Responses!A12)</f>
        <v/>
      </c>
      <c r="B12" s="34" t="str">
        <f>IF(ISBLANK(Responses!B12), "", Responses!B12)</f>
        <v/>
      </c>
      <c r="C12" s="34" t="str">
        <f>IF(ISBLANK(Responses!BF12), "", Responses!BF12)</f>
        <v/>
      </c>
      <c r="D12" s="34" t="str">
        <f>IF(ISBLANK(Responses!BG12), "", Responses!BG12)</f>
        <v/>
      </c>
      <c r="E12" s="34" t="str">
        <f>IF(ISBLANK(Responses!BH12), "", Responses!BH12)</f>
        <v/>
      </c>
      <c r="F12" s="43" t="e">
        <f t="shared" si="0"/>
        <v>#N/A</v>
      </c>
      <c r="G12" s="35" t="e">
        <f t="shared" si="1"/>
        <v>#N/A</v>
      </c>
      <c r="H12" s="35" t="e">
        <f>IF(ISBLANK(C12),0,VLOOKUP(C12,LUTs!$A$6:$B$8,2))</f>
        <v>#N/A</v>
      </c>
      <c r="I12" s="35" t="e">
        <f>IF(ISBLANK(D12),0,VLOOKUP(D12,LUTs!$A$6:$B$8,2))</f>
        <v>#N/A</v>
      </c>
      <c r="J12" s="35" t="e">
        <f>IF(ISBLANK(E12),0,VLOOKUP(E12,LUTs!$A$6:$B$8,2))</f>
        <v>#N/A</v>
      </c>
    </row>
    <row r="13" spans="1:12" ht="15.75" customHeight="1">
      <c r="A13" s="34" t="str">
        <f>IF(ISBLANK(Responses!A13), "", Responses!A13)</f>
        <v/>
      </c>
      <c r="B13" s="34" t="str">
        <f>IF(ISBLANK(Responses!B13), "", Responses!B13)</f>
        <v/>
      </c>
      <c r="C13" s="34" t="str">
        <f>IF(ISBLANK(Responses!BF13), "", Responses!BF13)</f>
        <v/>
      </c>
      <c r="D13" s="34" t="str">
        <f>IF(ISBLANK(Responses!BG13), "", Responses!BG13)</f>
        <v/>
      </c>
      <c r="E13" s="34" t="str">
        <f>IF(ISBLANK(Responses!BH13), "", Responses!BH13)</f>
        <v/>
      </c>
      <c r="F13" s="43" t="e">
        <f t="shared" si="0"/>
        <v>#N/A</v>
      </c>
      <c r="G13" s="35" t="e">
        <f t="shared" si="1"/>
        <v>#N/A</v>
      </c>
      <c r="H13" s="35" t="e">
        <f>IF(ISBLANK(C13),0,VLOOKUP(C13,LUTs!$A$6:$B$8,2))</f>
        <v>#N/A</v>
      </c>
      <c r="I13" s="35" t="e">
        <f>IF(ISBLANK(D13),0,VLOOKUP(D13,LUTs!$A$6:$B$8,2))</f>
        <v>#N/A</v>
      </c>
      <c r="J13" s="35" t="e">
        <f>IF(ISBLANK(E13),0,VLOOKUP(E13,LUTs!$A$6:$B$8,2))</f>
        <v>#N/A</v>
      </c>
    </row>
    <row r="14" spans="1:12" ht="15.75" customHeight="1">
      <c r="A14" s="34" t="str">
        <f>IF(ISBLANK(Responses!A14), "", Responses!A14)</f>
        <v/>
      </c>
      <c r="B14" s="34" t="str">
        <f>IF(ISBLANK(Responses!B14), "", Responses!B14)</f>
        <v/>
      </c>
      <c r="C14" s="34" t="str">
        <f>IF(ISBLANK(Responses!BF14), "", Responses!BF14)</f>
        <v/>
      </c>
      <c r="D14" s="34" t="str">
        <f>IF(ISBLANK(Responses!BG14), "", Responses!BG14)</f>
        <v/>
      </c>
      <c r="E14" s="34" t="str">
        <f>IF(ISBLANK(Responses!BH14), "", Responses!BH14)</f>
        <v/>
      </c>
      <c r="F14" s="43" t="e">
        <f t="shared" si="0"/>
        <v>#N/A</v>
      </c>
      <c r="G14" s="35" t="e">
        <f t="shared" si="1"/>
        <v>#N/A</v>
      </c>
      <c r="H14" s="35" t="e">
        <f>IF(ISBLANK(C14),0,VLOOKUP(C14,LUTs!$A$6:$B$8,2))</f>
        <v>#N/A</v>
      </c>
      <c r="I14" s="35" t="e">
        <f>IF(ISBLANK(D14),0,VLOOKUP(D14,LUTs!$A$6:$B$8,2))</f>
        <v>#N/A</v>
      </c>
      <c r="J14" s="35" t="e">
        <f>IF(ISBLANK(E14),0,VLOOKUP(E14,LUTs!$A$6:$B$8,2))</f>
        <v>#N/A</v>
      </c>
    </row>
    <row r="15" spans="1:12" ht="15.75" customHeight="1">
      <c r="A15" s="34" t="str">
        <f>IF(ISBLANK(Responses!A15), "", Responses!A15)</f>
        <v/>
      </c>
      <c r="B15" s="34" t="str">
        <f>IF(ISBLANK(Responses!B15), "", Responses!B15)</f>
        <v/>
      </c>
      <c r="C15" s="34" t="str">
        <f>IF(ISBLANK(Responses!BF15), "", Responses!BF15)</f>
        <v/>
      </c>
      <c r="D15" s="34" t="str">
        <f>IF(ISBLANK(Responses!BG15), "", Responses!BG15)</f>
        <v/>
      </c>
      <c r="E15" s="34" t="str">
        <f>IF(ISBLANK(Responses!BH15), "", Responses!BH15)</f>
        <v/>
      </c>
      <c r="F15" s="43" t="e">
        <f t="shared" si="0"/>
        <v>#N/A</v>
      </c>
      <c r="G15" s="35" t="e">
        <f t="shared" si="1"/>
        <v>#N/A</v>
      </c>
      <c r="H15" s="35" t="e">
        <f>IF(ISBLANK(C15),0,VLOOKUP(C15,LUTs!$A$6:$B$8,2))</f>
        <v>#N/A</v>
      </c>
      <c r="I15" s="35" t="e">
        <f>IF(ISBLANK(D15),0,VLOOKUP(D15,LUTs!$A$6:$B$8,2))</f>
        <v>#N/A</v>
      </c>
      <c r="J15" s="35" t="e">
        <f>IF(ISBLANK(E15),0,VLOOKUP(E15,LUTs!$A$6:$B$8,2))</f>
        <v>#N/A</v>
      </c>
    </row>
    <row r="16" spans="1:12" ht="15.75" customHeight="1">
      <c r="A16" s="34" t="str">
        <f>IF(ISBLANK(Responses!A16), "", Responses!A16)</f>
        <v/>
      </c>
      <c r="B16" s="34" t="str">
        <f>IF(ISBLANK(Responses!B16), "", Responses!B16)</f>
        <v/>
      </c>
      <c r="C16" s="34" t="str">
        <f>IF(ISBLANK(Responses!BF16), "", Responses!BF16)</f>
        <v/>
      </c>
      <c r="D16" s="34" t="str">
        <f>IF(ISBLANK(Responses!BG16), "", Responses!BG16)</f>
        <v/>
      </c>
      <c r="E16" s="34" t="str">
        <f>IF(ISBLANK(Responses!BH16), "", Responses!BH16)</f>
        <v/>
      </c>
      <c r="F16" s="43" t="e">
        <f t="shared" si="0"/>
        <v>#N/A</v>
      </c>
      <c r="G16" s="35" t="e">
        <f t="shared" si="1"/>
        <v>#N/A</v>
      </c>
      <c r="H16" s="35" t="e">
        <f>IF(ISBLANK(C16),0,VLOOKUP(C16,LUTs!$A$6:$B$8,2))</f>
        <v>#N/A</v>
      </c>
      <c r="I16" s="35" t="e">
        <f>IF(ISBLANK(D16),0,VLOOKUP(D16,LUTs!$A$6:$B$8,2))</f>
        <v>#N/A</v>
      </c>
      <c r="J16" s="35" t="e">
        <f>IF(ISBLANK(E16),0,VLOOKUP(E16,LUTs!$A$6:$B$8,2))</f>
        <v>#N/A</v>
      </c>
    </row>
    <row r="17" spans="1:10" ht="15.75" customHeight="1">
      <c r="A17" s="34" t="str">
        <f>IF(ISBLANK(Responses!A17), "", Responses!A17)</f>
        <v/>
      </c>
      <c r="B17" s="34" t="str">
        <f>IF(ISBLANK(Responses!B17), "", Responses!B17)</f>
        <v/>
      </c>
      <c r="C17" s="34" t="str">
        <f>IF(ISBLANK(Responses!BF17), "", Responses!BF17)</f>
        <v/>
      </c>
      <c r="D17" s="34" t="str">
        <f>IF(ISBLANK(Responses!BG17), "", Responses!BG17)</f>
        <v/>
      </c>
      <c r="E17" s="34" t="str">
        <f>IF(ISBLANK(Responses!BH17), "", Responses!BH17)</f>
        <v/>
      </c>
      <c r="F17" s="43" t="e">
        <f t="shared" si="0"/>
        <v>#N/A</v>
      </c>
      <c r="G17" s="35" t="e">
        <f t="shared" si="1"/>
        <v>#N/A</v>
      </c>
      <c r="H17" s="35" t="e">
        <f>IF(ISBLANK(C17),0,VLOOKUP(C17,LUTs!$A$6:$B$8,2))</f>
        <v>#N/A</v>
      </c>
      <c r="I17" s="35" t="e">
        <f>IF(ISBLANK(D17),0,VLOOKUP(D17,LUTs!$A$6:$B$8,2))</f>
        <v>#N/A</v>
      </c>
      <c r="J17" s="35" t="e">
        <f>IF(ISBLANK(E17),0,VLOOKUP(E17,LUTs!$A$6:$B$8,2))</f>
        <v>#N/A</v>
      </c>
    </row>
    <row r="18" spans="1:10" ht="15.75" customHeight="1">
      <c r="A18" s="34" t="str">
        <f>IF(ISBLANK(Responses!A18), "", Responses!A18)</f>
        <v/>
      </c>
      <c r="B18" s="34" t="str">
        <f>IF(ISBLANK(Responses!B18), "", Responses!B18)</f>
        <v/>
      </c>
      <c r="C18" s="34" t="str">
        <f>IF(ISBLANK(Responses!BF18), "", Responses!BF18)</f>
        <v/>
      </c>
      <c r="D18" s="34" t="str">
        <f>IF(ISBLANK(Responses!BG18), "", Responses!BG18)</f>
        <v/>
      </c>
      <c r="E18" s="34" t="str">
        <f>IF(ISBLANK(Responses!BH18), "", Responses!BH18)</f>
        <v/>
      </c>
      <c r="F18" s="43" t="e">
        <f t="shared" si="0"/>
        <v>#N/A</v>
      </c>
      <c r="G18" s="35" t="e">
        <f t="shared" si="1"/>
        <v>#N/A</v>
      </c>
      <c r="H18" s="35" t="e">
        <f>IF(ISBLANK(C18),0,VLOOKUP(C18,LUTs!$A$6:$B$8,2))</f>
        <v>#N/A</v>
      </c>
      <c r="I18" s="35" t="e">
        <f>IF(ISBLANK(D18),0,VLOOKUP(D18,LUTs!$A$6:$B$8,2))</f>
        <v>#N/A</v>
      </c>
      <c r="J18" s="35" t="e">
        <f>IF(ISBLANK(E18),0,VLOOKUP(E18,LUTs!$A$6:$B$8,2))</f>
        <v>#N/A</v>
      </c>
    </row>
    <row r="19" spans="1:10" ht="15.75" customHeight="1">
      <c r="A19" s="34" t="str">
        <f>IF(ISBLANK(Responses!A19), "", Responses!A19)</f>
        <v/>
      </c>
      <c r="B19" s="34" t="str">
        <f>IF(ISBLANK(Responses!B19), "", Responses!B19)</f>
        <v/>
      </c>
      <c r="C19" s="34" t="str">
        <f>IF(ISBLANK(Responses!BF19), "", Responses!BF19)</f>
        <v/>
      </c>
      <c r="D19" s="34" t="str">
        <f>IF(ISBLANK(Responses!BG19), "", Responses!BG19)</f>
        <v/>
      </c>
      <c r="E19" s="34" t="str">
        <f>IF(ISBLANK(Responses!BH19), "", Responses!BH19)</f>
        <v/>
      </c>
      <c r="F19" s="43" t="e">
        <f t="shared" si="0"/>
        <v>#N/A</v>
      </c>
      <c r="G19" s="35" t="e">
        <f t="shared" si="1"/>
        <v>#N/A</v>
      </c>
      <c r="H19" s="35" t="e">
        <f>IF(ISBLANK(C19),0,VLOOKUP(C19,LUTs!$A$6:$B$8,2))</f>
        <v>#N/A</v>
      </c>
      <c r="I19" s="35" t="e">
        <f>IF(ISBLANK(D19),0,VLOOKUP(D19,LUTs!$A$6:$B$8,2))</f>
        <v>#N/A</v>
      </c>
      <c r="J19" s="35" t="e">
        <f>IF(ISBLANK(E19),0,VLOOKUP(E19,LUTs!$A$6:$B$8,2))</f>
        <v>#N/A</v>
      </c>
    </row>
    <row r="20" spans="1:10" ht="15.75" customHeight="1">
      <c r="A20" s="34" t="str">
        <f>IF(ISBLANK(Responses!A20), "", Responses!A20)</f>
        <v/>
      </c>
      <c r="B20" s="34" t="str">
        <f>IF(ISBLANK(Responses!B20), "", Responses!B20)</f>
        <v/>
      </c>
      <c r="C20" s="34" t="str">
        <f>IF(ISBLANK(Responses!BF20), "", Responses!BF20)</f>
        <v/>
      </c>
      <c r="D20" s="34" t="str">
        <f>IF(ISBLANK(Responses!BG20), "", Responses!BG20)</f>
        <v/>
      </c>
      <c r="E20" s="34" t="str">
        <f>IF(ISBLANK(Responses!BH20), "", Responses!BH20)</f>
        <v/>
      </c>
      <c r="F20" s="43" t="e">
        <f t="shared" si="0"/>
        <v>#N/A</v>
      </c>
      <c r="G20" s="35" t="e">
        <f t="shared" si="1"/>
        <v>#N/A</v>
      </c>
      <c r="H20" s="35" t="e">
        <f>IF(ISBLANK(C20),0,VLOOKUP(C20,LUTs!$A$6:$B$8,2))</f>
        <v>#N/A</v>
      </c>
      <c r="I20" s="35" t="e">
        <f>IF(ISBLANK(D20),0,VLOOKUP(D20,LUTs!$A$6:$B$8,2))</f>
        <v>#N/A</v>
      </c>
      <c r="J20" s="35" t="e">
        <f>IF(ISBLANK(E20),0,VLOOKUP(E20,LUTs!$A$6:$B$8,2))</f>
        <v>#N/A</v>
      </c>
    </row>
    <row r="21" spans="1:10" ht="15.75" customHeight="1">
      <c r="A21" s="34" t="str">
        <f>IF(ISBLANK(Responses!A21), "", Responses!A21)</f>
        <v/>
      </c>
      <c r="B21" s="34" t="str">
        <f>IF(ISBLANK(Responses!B21), "", Responses!B21)</f>
        <v/>
      </c>
      <c r="C21" s="34" t="str">
        <f>IF(ISBLANK(Responses!BF21), "", Responses!BF21)</f>
        <v/>
      </c>
      <c r="D21" s="34" t="str">
        <f>IF(ISBLANK(Responses!BG21), "", Responses!BG21)</f>
        <v/>
      </c>
      <c r="E21" s="34" t="str">
        <f>IF(ISBLANK(Responses!BH21), "", Responses!BH21)</f>
        <v/>
      </c>
      <c r="F21" s="43" t="e">
        <f t="shared" si="0"/>
        <v>#N/A</v>
      </c>
      <c r="G21" s="35" t="e">
        <f t="shared" si="1"/>
        <v>#N/A</v>
      </c>
      <c r="H21" s="35" t="e">
        <f>IF(ISBLANK(C21),0,VLOOKUP(C21,LUTs!$A$6:$B$8,2))</f>
        <v>#N/A</v>
      </c>
      <c r="I21" s="35" t="e">
        <f>IF(ISBLANK(D21),0,VLOOKUP(D21,LUTs!$A$6:$B$8,2))</f>
        <v>#N/A</v>
      </c>
      <c r="J21" s="35" t="e">
        <f>IF(ISBLANK(E21),0,VLOOKUP(E21,LUTs!$A$6:$B$8,2))</f>
        <v>#N/A</v>
      </c>
    </row>
    <row r="22" spans="1:10" ht="15.75" customHeight="1">
      <c r="A22" s="34" t="str">
        <f>IF(ISBLANK(Responses!A22), "", Responses!A22)</f>
        <v/>
      </c>
      <c r="B22" s="34" t="str">
        <f>IF(ISBLANK(Responses!B22), "", Responses!B22)</f>
        <v/>
      </c>
      <c r="C22" s="34" t="str">
        <f>IF(ISBLANK(Responses!BF22), "", Responses!BF22)</f>
        <v/>
      </c>
      <c r="D22" s="34" t="str">
        <f>IF(ISBLANK(Responses!BG22), "", Responses!BG22)</f>
        <v/>
      </c>
      <c r="E22" s="34" t="str">
        <f>IF(ISBLANK(Responses!BH22), "", Responses!BH22)</f>
        <v/>
      </c>
      <c r="F22" s="43" t="e">
        <f t="shared" si="0"/>
        <v>#N/A</v>
      </c>
      <c r="G22" s="35" t="e">
        <f t="shared" si="1"/>
        <v>#N/A</v>
      </c>
      <c r="H22" s="35" t="e">
        <f>IF(ISBLANK(C22),0,VLOOKUP(C22,LUTs!$A$6:$B$8,2))</f>
        <v>#N/A</v>
      </c>
      <c r="I22" s="35" t="e">
        <f>IF(ISBLANK(D22),0,VLOOKUP(D22,LUTs!$A$6:$B$8,2))</f>
        <v>#N/A</v>
      </c>
      <c r="J22" s="35" t="e">
        <f>IF(ISBLANK(E22),0,VLOOKUP(E22,LUTs!$A$6:$B$8,2))</f>
        <v>#N/A</v>
      </c>
    </row>
    <row r="23" spans="1:10" ht="15.75" customHeight="1">
      <c r="A23" s="34" t="str">
        <f>IF(ISBLANK(Responses!A23), "", Responses!A23)</f>
        <v/>
      </c>
      <c r="B23" s="34" t="str">
        <f>IF(ISBLANK(Responses!B23), "", Responses!B23)</f>
        <v/>
      </c>
      <c r="C23" s="34" t="str">
        <f>IF(ISBLANK(Responses!BF23), "", Responses!BF23)</f>
        <v/>
      </c>
      <c r="D23" s="34" t="str">
        <f>IF(ISBLANK(Responses!BG23), "", Responses!BG23)</f>
        <v/>
      </c>
      <c r="E23" s="34" t="str">
        <f>IF(ISBLANK(Responses!BH23), "", Responses!BH23)</f>
        <v/>
      </c>
      <c r="F23" s="43" t="e">
        <f t="shared" si="0"/>
        <v>#N/A</v>
      </c>
      <c r="G23" s="35" t="e">
        <f t="shared" si="1"/>
        <v>#N/A</v>
      </c>
      <c r="H23" s="35" t="e">
        <f>IF(ISBLANK(C23),0,VLOOKUP(C23,LUTs!$A$6:$B$8,2))</f>
        <v>#N/A</v>
      </c>
      <c r="I23" s="35" t="e">
        <f>IF(ISBLANK(D23),0,VLOOKUP(D23,LUTs!$A$6:$B$8,2))</f>
        <v>#N/A</v>
      </c>
      <c r="J23" s="35" t="e">
        <f>IF(ISBLANK(E23),0,VLOOKUP(E23,LUTs!$A$6:$B$8,2))</f>
        <v>#N/A</v>
      </c>
    </row>
    <row r="24" spans="1:10" ht="15.75" customHeight="1">
      <c r="A24" s="34" t="str">
        <f>IF(ISBLANK(Responses!A24), "", Responses!A24)</f>
        <v/>
      </c>
      <c r="B24" s="34" t="str">
        <f>IF(ISBLANK(Responses!B24), "", Responses!B24)</f>
        <v/>
      </c>
      <c r="C24" s="34" t="str">
        <f>IF(ISBLANK(Responses!BF24), "", Responses!BF24)</f>
        <v/>
      </c>
      <c r="D24" s="34" t="str">
        <f>IF(ISBLANK(Responses!BG24), "", Responses!BG24)</f>
        <v/>
      </c>
      <c r="E24" s="34" t="str">
        <f>IF(ISBLANK(Responses!BH24), "", Responses!BH24)</f>
        <v/>
      </c>
      <c r="F24" s="43" t="e">
        <f t="shared" si="0"/>
        <v>#N/A</v>
      </c>
      <c r="G24" s="35" t="e">
        <f t="shared" si="1"/>
        <v>#N/A</v>
      </c>
      <c r="H24" s="35" t="e">
        <f>IF(ISBLANK(C24),0,VLOOKUP(C24,LUTs!$A$6:$B$8,2))</f>
        <v>#N/A</v>
      </c>
      <c r="I24" s="35" t="e">
        <f>IF(ISBLANK(D24),0,VLOOKUP(D24,LUTs!$A$6:$B$8,2))</f>
        <v>#N/A</v>
      </c>
      <c r="J24" s="35" t="e">
        <f>IF(ISBLANK(E24),0,VLOOKUP(E24,LUTs!$A$6:$B$8,2))</f>
        <v>#N/A</v>
      </c>
    </row>
    <row r="25" spans="1:10" ht="15.75" customHeight="1">
      <c r="A25" s="34" t="str">
        <f>IF(ISBLANK(Responses!A25), "", Responses!A25)</f>
        <v/>
      </c>
      <c r="B25" s="34" t="str">
        <f>IF(ISBLANK(Responses!B25), "", Responses!B25)</f>
        <v/>
      </c>
      <c r="C25" s="34" t="str">
        <f>IF(ISBLANK(Responses!BF25), "", Responses!BF25)</f>
        <v/>
      </c>
      <c r="D25" s="34" t="str">
        <f>IF(ISBLANK(Responses!BG25), "", Responses!BG25)</f>
        <v/>
      </c>
      <c r="E25" s="34" t="str">
        <f>IF(ISBLANK(Responses!BH25), "", Responses!BH25)</f>
        <v/>
      </c>
      <c r="F25" s="43" t="e">
        <f t="shared" si="0"/>
        <v>#N/A</v>
      </c>
      <c r="G25" s="35" t="e">
        <f t="shared" si="1"/>
        <v>#N/A</v>
      </c>
      <c r="H25" s="35" t="e">
        <f>IF(ISBLANK(C25),0,VLOOKUP(C25,LUTs!$A$6:$B$8,2))</f>
        <v>#N/A</v>
      </c>
      <c r="I25" s="35" t="e">
        <f>IF(ISBLANK(D25),0,VLOOKUP(D25,LUTs!$A$6:$B$8,2))</f>
        <v>#N/A</v>
      </c>
      <c r="J25" s="35" t="e">
        <f>IF(ISBLANK(E25),0,VLOOKUP(E25,LUTs!$A$6:$B$8,2))</f>
        <v>#N/A</v>
      </c>
    </row>
    <row r="26" spans="1:10" ht="15.75" customHeight="1">
      <c r="A26" s="34" t="str">
        <f>IF(ISBLANK(Responses!A26), "", Responses!A26)</f>
        <v/>
      </c>
      <c r="B26" s="34" t="str">
        <f>IF(ISBLANK(Responses!B26), "", Responses!B26)</f>
        <v/>
      </c>
      <c r="C26" s="34" t="str">
        <f>IF(ISBLANK(Responses!BF26), "", Responses!BF26)</f>
        <v/>
      </c>
      <c r="D26" s="34" t="str">
        <f>IF(ISBLANK(Responses!BG26), "", Responses!BG26)</f>
        <v/>
      </c>
      <c r="E26" s="34" t="str">
        <f>IF(ISBLANK(Responses!BH26), "", Responses!BH26)</f>
        <v/>
      </c>
      <c r="F26" s="43" t="e">
        <f t="shared" si="0"/>
        <v>#N/A</v>
      </c>
      <c r="G26" s="35" t="e">
        <f t="shared" si="1"/>
        <v>#N/A</v>
      </c>
      <c r="H26" s="35" t="e">
        <f>IF(ISBLANK(C26),0,VLOOKUP(C26,LUTs!$A$6:$B$8,2))</f>
        <v>#N/A</v>
      </c>
      <c r="I26" s="35" t="e">
        <f>IF(ISBLANK(D26),0,VLOOKUP(D26,LUTs!$A$6:$B$8,2))</f>
        <v>#N/A</v>
      </c>
      <c r="J26" s="35" t="e">
        <f>IF(ISBLANK(E26),0,VLOOKUP(E26,LUTs!$A$6:$B$8,2))</f>
        <v>#N/A</v>
      </c>
    </row>
    <row r="27" spans="1:10" ht="15.75" customHeight="1">
      <c r="A27" s="34" t="str">
        <f>IF(ISBLANK(Responses!A27), "", Responses!A27)</f>
        <v/>
      </c>
      <c r="B27" s="34" t="str">
        <f>IF(ISBLANK(Responses!B27), "", Responses!B27)</f>
        <v/>
      </c>
      <c r="C27" s="34" t="str">
        <f>IF(ISBLANK(Responses!BF27), "", Responses!BF27)</f>
        <v/>
      </c>
      <c r="D27" s="34" t="str">
        <f>IF(ISBLANK(Responses!BG27), "", Responses!BG27)</f>
        <v/>
      </c>
      <c r="E27" s="34" t="str">
        <f>IF(ISBLANK(Responses!BH27), "", Responses!BH27)</f>
        <v/>
      </c>
      <c r="F27" s="43" t="e">
        <f t="shared" si="0"/>
        <v>#N/A</v>
      </c>
      <c r="G27" s="35" t="e">
        <f t="shared" si="1"/>
        <v>#N/A</v>
      </c>
      <c r="H27" s="35" t="e">
        <f>IF(ISBLANK(C27),0,VLOOKUP(C27,LUTs!$A$6:$B$8,2))</f>
        <v>#N/A</v>
      </c>
      <c r="I27" s="35" t="e">
        <f>IF(ISBLANK(D27),0,VLOOKUP(D27,LUTs!$A$6:$B$8,2))</f>
        <v>#N/A</v>
      </c>
      <c r="J27" s="35" t="e">
        <f>IF(ISBLANK(E27),0,VLOOKUP(E27,LUTs!$A$6:$B$8,2))</f>
        <v>#N/A</v>
      </c>
    </row>
    <row r="28" spans="1:10" ht="15.75" customHeight="1">
      <c r="A28" s="34" t="str">
        <f>IF(ISBLANK(Responses!A28), "", Responses!A28)</f>
        <v/>
      </c>
      <c r="B28" s="34" t="str">
        <f>IF(ISBLANK(Responses!B28), "", Responses!B28)</f>
        <v/>
      </c>
      <c r="C28" s="34" t="str">
        <f>IF(ISBLANK(Responses!BF28), "", Responses!BF28)</f>
        <v/>
      </c>
      <c r="D28" s="34" t="str">
        <f>IF(ISBLANK(Responses!BG28), "", Responses!BG28)</f>
        <v/>
      </c>
      <c r="E28" s="34" t="str">
        <f>IF(ISBLANK(Responses!BH28), "", Responses!BH28)</f>
        <v/>
      </c>
      <c r="F28" s="43" t="e">
        <f t="shared" si="0"/>
        <v>#N/A</v>
      </c>
      <c r="G28" s="35" t="e">
        <f t="shared" si="1"/>
        <v>#N/A</v>
      </c>
      <c r="H28" s="35" t="e">
        <f>IF(ISBLANK(C28),0,VLOOKUP(C28,LUTs!$A$6:$B$8,2))</f>
        <v>#N/A</v>
      </c>
      <c r="I28" s="35" t="e">
        <f>IF(ISBLANK(D28),0,VLOOKUP(D28,LUTs!$A$6:$B$8,2))</f>
        <v>#N/A</v>
      </c>
      <c r="J28" s="35" t="e">
        <f>IF(ISBLANK(E28),0,VLOOKUP(E28,LUTs!$A$6:$B$8,2))</f>
        <v>#N/A</v>
      </c>
    </row>
    <row r="29" spans="1:10" ht="15.75" customHeight="1">
      <c r="A29" s="34" t="str">
        <f>IF(ISBLANK(Responses!A29), "", Responses!A29)</f>
        <v/>
      </c>
      <c r="B29" s="34" t="str">
        <f>IF(ISBLANK(Responses!B29), "", Responses!B29)</f>
        <v/>
      </c>
      <c r="C29" s="34" t="str">
        <f>IF(ISBLANK(Responses!BF29), "", Responses!BF29)</f>
        <v/>
      </c>
      <c r="D29" s="34" t="str">
        <f>IF(ISBLANK(Responses!BG29), "", Responses!BG29)</f>
        <v/>
      </c>
      <c r="E29" s="34" t="str">
        <f>IF(ISBLANK(Responses!BH29), "", Responses!BH29)</f>
        <v/>
      </c>
      <c r="F29" s="43" t="e">
        <f t="shared" si="0"/>
        <v>#N/A</v>
      </c>
      <c r="G29" s="35" t="e">
        <f t="shared" si="1"/>
        <v>#N/A</v>
      </c>
      <c r="H29" s="35" t="e">
        <f>IF(ISBLANK(C29),0,VLOOKUP(C29,LUTs!$A$6:$B$8,2))</f>
        <v>#N/A</v>
      </c>
      <c r="I29" s="35" t="e">
        <f>IF(ISBLANK(D29),0,VLOOKUP(D29,LUTs!$A$6:$B$8,2))</f>
        <v>#N/A</v>
      </c>
      <c r="J29" s="35" t="e">
        <f>IF(ISBLANK(E29),0,VLOOKUP(E29,LUTs!$A$6:$B$8,2))</f>
        <v>#N/A</v>
      </c>
    </row>
    <row r="30" spans="1:10" ht="15.75" customHeight="1">
      <c r="A30" s="34" t="str">
        <f>IF(ISBLANK(Responses!A30), "", Responses!A30)</f>
        <v/>
      </c>
      <c r="B30" s="34" t="str">
        <f>IF(ISBLANK(Responses!B30), "", Responses!B30)</f>
        <v/>
      </c>
      <c r="C30" s="34" t="str">
        <f>IF(ISBLANK(Responses!BF30), "", Responses!BF30)</f>
        <v/>
      </c>
      <c r="D30" s="34" t="str">
        <f>IF(ISBLANK(Responses!BG30), "", Responses!BG30)</f>
        <v/>
      </c>
      <c r="E30" s="34" t="str">
        <f>IF(ISBLANK(Responses!BH30), "", Responses!BH30)</f>
        <v/>
      </c>
      <c r="F30" s="43" t="e">
        <f t="shared" si="0"/>
        <v>#N/A</v>
      </c>
      <c r="G30" s="35" t="e">
        <f t="shared" si="1"/>
        <v>#N/A</v>
      </c>
      <c r="H30" s="35" t="e">
        <f>IF(ISBLANK(C30),0,VLOOKUP(C30,LUTs!$A$6:$B$8,2))</f>
        <v>#N/A</v>
      </c>
      <c r="I30" s="35" t="e">
        <f>IF(ISBLANK(D30),0,VLOOKUP(D30,LUTs!$A$6:$B$8,2))</f>
        <v>#N/A</v>
      </c>
      <c r="J30" s="35" t="e">
        <f>IF(ISBLANK(E30),0,VLOOKUP(E30,LUTs!$A$6:$B$8,2))</f>
        <v>#N/A</v>
      </c>
    </row>
    <row r="31" spans="1:10" ht="15.75" customHeight="1">
      <c r="A31" s="34" t="str">
        <f>IF(ISBLANK(Responses!A31), "", Responses!A31)</f>
        <v/>
      </c>
      <c r="B31" s="34" t="str">
        <f>IF(ISBLANK(Responses!B31), "", Responses!B31)</f>
        <v/>
      </c>
      <c r="C31" s="34" t="str">
        <f>IF(ISBLANK(Responses!BF31), "", Responses!BF31)</f>
        <v/>
      </c>
      <c r="D31" s="34" t="str">
        <f>IF(ISBLANK(Responses!BG31), "", Responses!BG31)</f>
        <v/>
      </c>
      <c r="E31" s="34" t="str">
        <f>IF(ISBLANK(Responses!BH31), "", Responses!BH31)</f>
        <v/>
      </c>
      <c r="F31" s="43" t="e">
        <f t="shared" si="0"/>
        <v>#N/A</v>
      </c>
      <c r="G31" s="35" t="e">
        <f t="shared" si="1"/>
        <v>#N/A</v>
      </c>
      <c r="H31" s="35" t="e">
        <f>IF(ISBLANK(C31),0,VLOOKUP(C31,LUTs!$A$6:$B$8,2))</f>
        <v>#N/A</v>
      </c>
      <c r="I31" s="35" t="e">
        <f>IF(ISBLANK(D31),0,VLOOKUP(D31,LUTs!$A$6:$B$8,2))</f>
        <v>#N/A</v>
      </c>
      <c r="J31" s="35" t="e">
        <f>IF(ISBLANK(E31),0,VLOOKUP(E31,LUTs!$A$6:$B$8,2))</f>
        <v>#N/A</v>
      </c>
    </row>
    <row r="32" spans="1:10" ht="15.75" customHeight="1">
      <c r="A32" s="34" t="str">
        <f>IF(ISBLANK(Responses!A32), "", Responses!A32)</f>
        <v/>
      </c>
      <c r="B32" s="34" t="str">
        <f>IF(ISBLANK(Responses!B32), "", Responses!B32)</f>
        <v/>
      </c>
      <c r="C32" s="34" t="str">
        <f>IF(ISBLANK(Responses!BF32), "", Responses!BF32)</f>
        <v/>
      </c>
      <c r="D32" s="34" t="str">
        <f>IF(ISBLANK(Responses!BG32), "", Responses!BG32)</f>
        <v/>
      </c>
      <c r="E32" s="34" t="str">
        <f>IF(ISBLANK(Responses!BH32), "", Responses!BH32)</f>
        <v/>
      </c>
      <c r="F32" s="43" t="e">
        <f t="shared" si="0"/>
        <v>#N/A</v>
      </c>
      <c r="G32" s="35" t="e">
        <f t="shared" si="1"/>
        <v>#N/A</v>
      </c>
      <c r="H32" s="35" t="e">
        <f>IF(ISBLANK(C32),0,VLOOKUP(C32,LUTs!$A$6:$B$8,2))</f>
        <v>#N/A</v>
      </c>
      <c r="I32" s="35" t="e">
        <f>IF(ISBLANK(D32),0,VLOOKUP(D32,LUTs!$A$6:$B$8,2))</f>
        <v>#N/A</v>
      </c>
      <c r="J32" s="35" t="e">
        <f>IF(ISBLANK(E32),0,VLOOKUP(E32,LUTs!$A$6:$B$8,2))</f>
        <v>#N/A</v>
      </c>
    </row>
    <row r="33" spans="1:10" ht="15.75" customHeight="1">
      <c r="A33" s="34" t="str">
        <f>IF(ISBLANK(Responses!A33), "", Responses!A33)</f>
        <v/>
      </c>
      <c r="B33" s="34" t="str">
        <f>IF(ISBLANK(Responses!B33), "", Responses!B33)</f>
        <v/>
      </c>
      <c r="C33" s="34" t="str">
        <f>IF(ISBLANK(Responses!BF33), "", Responses!BF33)</f>
        <v/>
      </c>
      <c r="D33" s="34" t="str">
        <f>IF(ISBLANK(Responses!BG33), "", Responses!BG33)</f>
        <v/>
      </c>
      <c r="E33" s="34" t="str">
        <f>IF(ISBLANK(Responses!BH33), "", Responses!BH33)</f>
        <v/>
      </c>
      <c r="F33" s="43" t="e">
        <f t="shared" si="0"/>
        <v>#N/A</v>
      </c>
      <c r="G33" s="35" t="e">
        <f t="shared" si="1"/>
        <v>#N/A</v>
      </c>
      <c r="H33" s="35" t="e">
        <f>IF(ISBLANK(C33),0,VLOOKUP(C33,LUTs!$A$6:$B$8,2))</f>
        <v>#N/A</v>
      </c>
      <c r="I33" s="35" t="e">
        <f>IF(ISBLANK(D33),0,VLOOKUP(D33,LUTs!$A$6:$B$8,2))</f>
        <v>#N/A</v>
      </c>
      <c r="J33" s="35" t="e">
        <f>IF(ISBLANK(E33),0,VLOOKUP(E33,LUTs!$A$6:$B$8,2))</f>
        <v>#N/A</v>
      </c>
    </row>
    <row r="34" spans="1:10" ht="15.75" customHeight="1">
      <c r="A34" s="34" t="str">
        <f>IF(ISBLANK(Responses!A34), "", Responses!A34)</f>
        <v/>
      </c>
      <c r="B34" s="34" t="str">
        <f>IF(ISBLANK(Responses!B34), "", Responses!B34)</f>
        <v/>
      </c>
      <c r="C34" s="34" t="str">
        <f>IF(ISBLANK(Responses!BF34), "", Responses!BF34)</f>
        <v/>
      </c>
      <c r="D34" s="34" t="str">
        <f>IF(ISBLANK(Responses!BG34), "", Responses!BG34)</f>
        <v/>
      </c>
      <c r="E34" s="34" t="str">
        <f>IF(ISBLANK(Responses!BH34), "", Responses!BH34)</f>
        <v/>
      </c>
      <c r="F34" s="43" t="e">
        <f t="shared" si="0"/>
        <v>#N/A</v>
      </c>
      <c r="G34" s="35" t="e">
        <f t="shared" si="1"/>
        <v>#N/A</v>
      </c>
      <c r="H34" s="35" t="e">
        <f>IF(ISBLANK(C34),0,VLOOKUP(C34,LUTs!$A$6:$B$8,2))</f>
        <v>#N/A</v>
      </c>
      <c r="I34" s="35" t="e">
        <f>IF(ISBLANK(D34),0,VLOOKUP(D34,LUTs!$A$6:$B$8,2))</f>
        <v>#N/A</v>
      </c>
      <c r="J34" s="35" t="e">
        <f>IF(ISBLANK(E34),0,VLOOKUP(E34,LUTs!$A$6:$B$8,2))</f>
        <v>#N/A</v>
      </c>
    </row>
    <row r="35" spans="1:10" ht="15.75" customHeight="1">
      <c r="A35" s="34" t="str">
        <f>IF(ISBLANK(Responses!A35), "", Responses!A35)</f>
        <v/>
      </c>
      <c r="B35" s="34" t="str">
        <f>IF(ISBLANK(Responses!B35), "", Responses!B35)</f>
        <v/>
      </c>
      <c r="C35" s="34" t="str">
        <f>IF(ISBLANK(Responses!BF35), "", Responses!BF35)</f>
        <v/>
      </c>
      <c r="D35" s="34" t="str">
        <f>IF(ISBLANK(Responses!BG35), "", Responses!BG35)</f>
        <v/>
      </c>
      <c r="E35" s="34" t="str">
        <f>IF(ISBLANK(Responses!BH35), "", Responses!BH35)</f>
        <v/>
      </c>
      <c r="F35" s="43" t="e">
        <f t="shared" si="0"/>
        <v>#N/A</v>
      </c>
      <c r="G35" s="35" t="e">
        <f t="shared" si="1"/>
        <v>#N/A</v>
      </c>
      <c r="H35" s="35" t="e">
        <f>IF(ISBLANK(C35),0,VLOOKUP(C35,LUTs!$A$6:$B$8,2))</f>
        <v>#N/A</v>
      </c>
      <c r="I35" s="35" t="e">
        <f>IF(ISBLANK(D35),0,VLOOKUP(D35,LUTs!$A$6:$B$8,2))</f>
        <v>#N/A</v>
      </c>
      <c r="J35" s="35" t="e">
        <f>IF(ISBLANK(E35),0,VLOOKUP(E35,LUTs!$A$6:$B$8,2))</f>
        <v>#N/A</v>
      </c>
    </row>
    <row r="36" spans="1:10" ht="15.75" customHeight="1">
      <c r="A36" s="34" t="str">
        <f>IF(ISBLANK(Responses!A36), "", Responses!A36)</f>
        <v/>
      </c>
      <c r="B36" s="34" t="str">
        <f>IF(ISBLANK(Responses!B36), "", Responses!B36)</f>
        <v/>
      </c>
      <c r="C36" s="34" t="str">
        <f>IF(ISBLANK(Responses!BF36), "", Responses!BF36)</f>
        <v/>
      </c>
      <c r="D36" s="34" t="str">
        <f>IF(ISBLANK(Responses!BG36), "", Responses!BG36)</f>
        <v/>
      </c>
      <c r="E36" s="34" t="str">
        <f>IF(ISBLANK(Responses!BH36), "", Responses!BH36)</f>
        <v/>
      </c>
      <c r="F36" s="43" t="e">
        <f t="shared" si="0"/>
        <v>#N/A</v>
      </c>
      <c r="G36" s="35" t="e">
        <f t="shared" si="1"/>
        <v>#N/A</v>
      </c>
      <c r="H36" s="35" t="e">
        <f>IF(ISBLANK(C36),0,VLOOKUP(C36,LUTs!$A$6:$B$8,2))</f>
        <v>#N/A</v>
      </c>
      <c r="I36" s="35" t="e">
        <f>IF(ISBLANK(D36),0,VLOOKUP(D36,LUTs!$A$6:$B$8,2))</f>
        <v>#N/A</v>
      </c>
      <c r="J36" s="35" t="e">
        <f>IF(ISBLANK(E36),0,VLOOKUP(E36,LUTs!$A$6:$B$8,2))</f>
        <v>#N/A</v>
      </c>
    </row>
    <row r="37" spans="1:10" ht="15.75" customHeight="1">
      <c r="A37" s="34" t="str">
        <f>IF(ISBLANK(Responses!A37), "", Responses!A37)</f>
        <v/>
      </c>
      <c r="B37" s="34" t="str">
        <f>IF(ISBLANK(Responses!B37), "", Responses!B37)</f>
        <v/>
      </c>
      <c r="C37" s="34" t="str">
        <f>IF(ISBLANK(Responses!BF37), "", Responses!BF37)</f>
        <v/>
      </c>
      <c r="D37" s="34" t="str">
        <f>IF(ISBLANK(Responses!BG37), "", Responses!BG37)</f>
        <v/>
      </c>
      <c r="E37" s="34" t="str">
        <f>IF(ISBLANK(Responses!BH37), "", Responses!BH37)</f>
        <v/>
      </c>
      <c r="F37" s="43" t="e">
        <f t="shared" si="0"/>
        <v>#N/A</v>
      </c>
      <c r="G37" s="35" t="e">
        <f t="shared" si="1"/>
        <v>#N/A</v>
      </c>
      <c r="H37" s="35" t="e">
        <f>IF(ISBLANK(C37),0,VLOOKUP(C37,LUTs!$A$6:$B$8,2))</f>
        <v>#N/A</v>
      </c>
      <c r="I37" s="35" t="e">
        <f>IF(ISBLANK(D37),0,VLOOKUP(D37,LUTs!$A$6:$B$8,2))</f>
        <v>#N/A</v>
      </c>
      <c r="J37" s="35" t="e">
        <f>IF(ISBLANK(E37),0,VLOOKUP(E37,LUTs!$A$6:$B$8,2))</f>
        <v>#N/A</v>
      </c>
    </row>
    <row r="38" spans="1:10" ht="15.75" customHeight="1">
      <c r="A38" s="34" t="str">
        <f>IF(ISBLANK(Responses!A38), "", Responses!A38)</f>
        <v/>
      </c>
      <c r="B38" s="34" t="str">
        <f>IF(ISBLANK(Responses!B38), "", Responses!B38)</f>
        <v/>
      </c>
      <c r="C38" s="34" t="str">
        <f>IF(ISBLANK(Responses!BF38), "", Responses!BF38)</f>
        <v/>
      </c>
      <c r="D38" s="34" t="str">
        <f>IF(ISBLANK(Responses!BG38), "", Responses!BG38)</f>
        <v/>
      </c>
      <c r="E38" s="34" t="str">
        <f>IF(ISBLANK(Responses!BH38), "", Responses!BH38)</f>
        <v/>
      </c>
      <c r="F38" s="43" t="e">
        <f t="shared" si="0"/>
        <v>#N/A</v>
      </c>
      <c r="G38" s="35" t="e">
        <f t="shared" si="1"/>
        <v>#N/A</v>
      </c>
      <c r="H38" s="35" t="e">
        <f>IF(ISBLANK(C38),0,VLOOKUP(C38,LUTs!$A$6:$B$8,2))</f>
        <v>#N/A</v>
      </c>
      <c r="I38" s="35" t="e">
        <f>IF(ISBLANK(D38),0,VLOOKUP(D38,LUTs!$A$6:$B$8,2))</f>
        <v>#N/A</v>
      </c>
      <c r="J38" s="35" t="e">
        <f>IF(ISBLANK(E38),0,VLOOKUP(E38,LUTs!$A$6:$B$8,2))</f>
        <v>#N/A</v>
      </c>
    </row>
    <row r="39" spans="1:10" ht="15.75" customHeight="1">
      <c r="A39" s="34" t="str">
        <f>IF(ISBLANK(Responses!A39), "", Responses!A39)</f>
        <v/>
      </c>
      <c r="B39" s="34" t="str">
        <f>IF(ISBLANK(Responses!B39), "", Responses!B39)</f>
        <v/>
      </c>
      <c r="C39" s="34" t="str">
        <f>IF(ISBLANK(Responses!BF39), "", Responses!BF39)</f>
        <v/>
      </c>
      <c r="D39" s="34" t="str">
        <f>IF(ISBLANK(Responses!BG39), "", Responses!BG39)</f>
        <v/>
      </c>
      <c r="E39" s="34" t="str">
        <f>IF(ISBLANK(Responses!BH39), "", Responses!BH39)</f>
        <v/>
      </c>
      <c r="F39" s="43" t="e">
        <f t="shared" si="0"/>
        <v>#N/A</v>
      </c>
      <c r="G39" s="35" t="e">
        <f t="shared" si="1"/>
        <v>#N/A</v>
      </c>
      <c r="H39" s="35" t="e">
        <f>IF(ISBLANK(C39),0,VLOOKUP(C39,LUTs!$A$6:$B$8,2))</f>
        <v>#N/A</v>
      </c>
      <c r="I39" s="35" t="e">
        <f>IF(ISBLANK(D39),0,VLOOKUP(D39,LUTs!$A$6:$B$8,2))</f>
        <v>#N/A</v>
      </c>
      <c r="J39" s="35" t="e">
        <f>IF(ISBLANK(E39),0,VLOOKUP(E39,LUTs!$A$6:$B$8,2))</f>
        <v>#N/A</v>
      </c>
    </row>
    <row r="40" spans="1:10" ht="15.75" customHeight="1">
      <c r="A40" s="34" t="str">
        <f>IF(ISBLANK(Responses!A40), "", Responses!A40)</f>
        <v/>
      </c>
      <c r="B40" s="34" t="str">
        <f>IF(ISBLANK(Responses!B40), "", Responses!B40)</f>
        <v/>
      </c>
      <c r="C40" s="34" t="str">
        <f>IF(ISBLANK(Responses!BF40), "", Responses!BF40)</f>
        <v/>
      </c>
      <c r="D40" s="34" t="str">
        <f>IF(ISBLANK(Responses!BG40), "", Responses!BG40)</f>
        <v/>
      </c>
      <c r="E40" s="34" t="str">
        <f>IF(ISBLANK(Responses!BH40), "", Responses!BH40)</f>
        <v/>
      </c>
      <c r="F40" s="43" t="e">
        <f t="shared" si="0"/>
        <v>#N/A</v>
      </c>
      <c r="G40" s="35" t="e">
        <f t="shared" si="1"/>
        <v>#N/A</v>
      </c>
      <c r="H40" s="35" t="e">
        <f>IF(ISBLANK(C40),0,VLOOKUP(C40,LUTs!$A$6:$B$8,2))</f>
        <v>#N/A</v>
      </c>
      <c r="I40" s="35" t="e">
        <f>IF(ISBLANK(D40),0,VLOOKUP(D40,LUTs!$A$6:$B$8,2))</f>
        <v>#N/A</v>
      </c>
      <c r="J40" s="35" t="e">
        <f>IF(ISBLANK(E40),0,VLOOKUP(E40,LUTs!$A$6:$B$8,2))</f>
        <v>#N/A</v>
      </c>
    </row>
    <row r="41" spans="1:10" ht="15.75" customHeight="1">
      <c r="A41" s="34" t="str">
        <f>IF(ISBLANK(Responses!A41), "", Responses!A41)</f>
        <v/>
      </c>
      <c r="B41" s="34" t="str">
        <f>IF(ISBLANK(Responses!B41), "", Responses!B41)</f>
        <v/>
      </c>
      <c r="C41" s="34" t="str">
        <f>IF(ISBLANK(Responses!BF41), "", Responses!BF41)</f>
        <v/>
      </c>
      <c r="D41" s="34" t="str">
        <f>IF(ISBLANK(Responses!BG41), "", Responses!BG41)</f>
        <v/>
      </c>
      <c r="E41" s="34" t="str">
        <f>IF(ISBLANK(Responses!BH41), "", Responses!BH41)</f>
        <v/>
      </c>
      <c r="F41" s="43" t="e">
        <f t="shared" si="0"/>
        <v>#N/A</v>
      </c>
      <c r="G41" s="35" t="e">
        <f t="shared" si="1"/>
        <v>#N/A</v>
      </c>
      <c r="H41" s="35" t="e">
        <f>IF(ISBLANK(C41),0,VLOOKUP(C41,LUTs!$A$6:$B$8,2))</f>
        <v>#N/A</v>
      </c>
      <c r="I41" s="35" t="e">
        <f>IF(ISBLANK(D41),0,VLOOKUP(D41,LUTs!$A$6:$B$8,2))</f>
        <v>#N/A</v>
      </c>
      <c r="J41" s="35" t="e">
        <f>IF(ISBLANK(E41),0,VLOOKUP(E41,LUTs!$A$6:$B$8,2))</f>
        <v>#N/A</v>
      </c>
    </row>
    <row r="42" spans="1:10" ht="15.75" customHeight="1">
      <c r="A42" s="34" t="str">
        <f>IF(ISBLANK(Responses!A42), "", Responses!A42)</f>
        <v/>
      </c>
      <c r="B42" s="34" t="str">
        <f>IF(ISBLANK(Responses!B42), "", Responses!B42)</f>
        <v/>
      </c>
      <c r="C42" s="34" t="str">
        <f>IF(ISBLANK(Responses!BF42), "", Responses!BF42)</f>
        <v/>
      </c>
      <c r="D42" s="34" t="str">
        <f>IF(ISBLANK(Responses!BG42), "", Responses!BG42)</f>
        <v/>
      </c>
      <c r="E42" s="34" t="str">
        <f>IF(ISBLANK(Responses!BH42), "", Responses!BH42)</f>
        <v/>
      </c>
      <c r="F42" s="43" t="e">
        <f t="shared" si="0"/>
        <v>#N/A</v>
      </c>
      <c r="G42" s="35" t="e">
        <f t="shared" si="1"/>
        <v>#N/A</v>
      </c>
      <c r="H42" s="35" t="e">
        <f>IF(ISBLANK(C42),0,VLOOKUP(C42,LUTs!$A$6:$B$8,2))</f>
        <v>#N/A</v>
      </c>
      <c r="I42" s="35" t="e">
        <f>IF(ISBLANK(D42),0,VLOOKUP(D42,LUTs!$A$6:$B$8,2))</f>
        <v>#N/A</v>
      </c>
      <c r="J42" s="35" t="e">
        <f>IF(ISBLANK(E42),0,VLOOKUP(E42,LUTs!$A$6:$B$8,2))</f>
        <v>#N/A</v>
      </c>
    </row>
    <row r="43" spans="1:10" ht="15.75" customHeight="1">
      <c r="A43" s="34" t="str">
        <f>IF(ISBLANK(Responses!A43), "", Responses!A43)</f>
        <v/>
      </c>
      <c r="B43" s="34" t="str">
        <f>IF(ISBLANK(Responses!B43), "", Responses!B43)</f>
        <v/>
      </c>
      <c r="C43" s="34" t="str">
        <f>IF(ISBLANK(Responses!BF43), "", Responses!BF43)</f>
        <v/>
      </c>
      <c r="D43" s="34" t="str">
        <f>IF(ISBLANK(Responses!BG43), "", Responses!BG43)</f>
        <v/>
      </c>
      <c r="E43" s="34" t="str">
        <f>IF(ISBLANK(Responses!BH43), "", Responses!BH43)</f>
        <v/>
      </c>
      <c r="F43" s="43" t="e">
        <f t="shared" si="0"/>
        <v>#N/A</v>
      </c>
      <c r="G43" s="35" t="e">
        <f t="shared" si="1"/>
        <v>#N/A</v>
      </c>
      <c r="H43" s="35" t="e">
        <f>IF(ISBLANK(C43),0,VLOOKUP(C43,LUTs!$A$6:$B$8,2))</f>
        <v>#N/A</v>
      </c>
      <c r="I43" s="35" t="e">
        <f>IF(ISBLANK(D43),0,VLOOKUP(D43,LUTs!$A$6:$B$8,2))</f>
        <v>#N/A</v>
      </c>
      <c r="J43" s="35" t="e">
        <f>IF(ISBLANK(E43),0,VLOOKUP(E43,LUTs!$A$6:$B$8,2))</f>
        <v>#N/A</v>
      </c>
    </row>
    <row r="44" spans="1:10" ht="15.75" customHeight="1">
      <c r="A44" s="34" t="str">
        <f>IF(ISBLANK(Responses!A44), "", Responses!A44)</f>
        <v/>
      </c>
      <c r="B44" s="34" t="str">
        <f>IF(ISBLANK(Responses!B44), "", Responses!B44)</f>
        <v/>
      </c>
      <c r="C44" s="34" t="str">
        <f>IF(ISBLANK(Responses!BF44), "", Responses!BF44)</f>
        <v/>
      </c>
      <c r="D44" s="34" t="str">
        <f>IF(ISBLANK(Responses!BG44), "", Responses!BG44)</f>
        <v/>
      </c>
      <c r="E44" s="34" t="str">
        <f>IF(ISBLANK(Responses!BH44), "", Responses!BH44)</f>
        <v/>
      </c>
      <c r="F44" s="43" t="e">
        <f t="shared" si="0"/>
        <v>#N/A</v>
      </c>
      <c r="G44" s="35" t="e">
        <f t="shared" si="1"/>
        <v>#N/A</v>
      </c>
      <c r="H44" s="35" t="e">
        <f>IF(ISBLANK(C44),0,VLOOKUP(C44,LUTs!$A$6:$B$8,2))</f>
        <v>#N/A</v>
      </c>
      <c r="I44" s="35" t="e">
        <f>IF(ISBLANK(D44),0,VLOOKUP(D44,LUTs!$A$6:$B$8,2))</f>
        <v>#N/A</v>
      </c>
      <c r="J44" s="35" t="e">
        <f>IF(ISBLANK(E44),0,VLOOKUP(E44,LUTs!$A$6:$B$8,2))</f>
        <v>#N/A</v>
      </c>
    </row>
    <row r="45" spans="1:10" ht="15.75" customHeight="1">
      <c r="A45" s="34" t="str">
        <f>IF(ISBLANK(Responses!A45), "", Responses!A45)</f>
        <v/>
      </c>
      <c r="B45" s="34" t="str">
        <f>IF(ISBLANK(Responses!B45), "", Responses!B45)</f>
        <v/>
      </c>
      <c r="C45" s="34" t="str">
        <f>IF(ISBLANK(Responses!BF45), "", Responses!BF45)</f>
        <v/>
      </c>
      <c r="D45" s="34" t="str">
        <f>IF(ISBLANK(Responses!BG45), "", Responses!BG45)</f>
        <v/>
      </c>
      <c r="E45" s="34" t="str">
        <f>IF(ISBLANK(Responses!BH45), "", Responses!BH45)</f>
        <v/>
      </c>
      <c r="F45" s="43" t="e">
        <f t="shared" si="0"/>
        <v>#N/A</v>
      </c>
      <c r="G45" s="35" t="e">
        <f t="shared" si="1"/>
        <v>#N/A</v>
      </c>
      <c r="H45" s="35" t="e">
        <f>IF(ISBLANK(C45),0,VLOOKUP(C45,LUTs!$A$6:$B$8,2))</f>
        <v>#N/A</v>
      </c>
      <c r="I45" s="35" t="e">
        <f>IF(ISBLANK(D45),0,VLOOKUP(D45,LUTs!$A$6:$B$8,2))</f>
        <v>#N/A</v>
      </c>
      <c r="J45" s="35" t="e">
        <f>IF(ISBLANK(E45),0,VLOOKUP(E45,LUTs!$A$6:$B$8,2))</f>
        <v>#N/A</v>
      </c>
    </row>
    <row r="46" spans="1:10" ht="15.75" customHeight="1">
      <c r="A46" s="34" t="str">
        <f>IF(ISBLANK(Responses!A46), "", Responses!A46)</f>
        <v/>
      </c>
      <c r="B46" s="34" t="str">
        <f>IF(ISBLANK(Responses!B46), "", Responses!B46)</f>
        <v/>
      </c>
      <c r="C46" s="34" t="str">
        <f>IF(ISBLANK(Responses!BF46), "", Responses!BF46)</f>
        <v/>
      </c>
      <c r="D46" s="34" t="str">
        <f>IF(ISBLANK(Responses!BG46), "", Responses!BG46)</f>
        <v/>
      </c>
      <c r="E46" s="34" t="str">
        <f>IF(ISBLANK(Responses!BH46), "", Responses!BH46)</f>
        <v/>
      </c>
      <c r="F46" s="43" t="e">
        <f t="shared" si="0"/>
        <v>#N/A</v>
      </c>
      <c r="G46" s="35" t="e">
        <f t="shared" si="1"/>
        <v>#N/A</v>
      </c>
      <c r="H46" s="35" t="e">
        <f>IF(ISBLANK(C46),0,VLOOKUP(C46,LUTs!$A$6:$B$8,2))</f>
        <v>#N/A</v>
      </c>
      <c r="I46" s="35" t="e">
        <f>IF(ISBLANK(D46),0,VLOOKUP(D46,LUTs!$A$6:$B$8,2))</f>
        <v>#N/A</v>
      </c>
      <c r="J46" s="35" t="e">
        <f>IF(ISBLANK(E46),0,VLOOKUP(E46,LUTs!$A$6:$B$8,2))</f>
        <v>#N/A</v>
      </c>
    </row>
    <row r="47" spans="1:10" ht="15.75" customHeight="1">
      <c r="A47" s="34" t="str">
        <f>IF(ISBLANK(Responses!A47), "", Responses!A47)</f>
        <v/>
      </c>
      <c r="B47" s="34" t="str">
        <f>IF(ISBLANK(Responses!B47), "", Responses!B47)</f>
        <v/>
      </c>
      <c r="C47" s="34" t="str">
        <f>IF(ISBLANK(Responses!BF47), "", Responses!BF47)</f>
        <v/>
      </c>
      <c r="D47" s="34" t="str">
        <f>IF(ISBLANK(Responses!BG47), "", Responses!BG47)</f>
        <v/>
      </c>
      <c r="E47" s="34" t="str">
        <f>IF(ISBLANK(Responses!BH47), "", Responses!BH47)</f>
        <v/>
      </c>
      <c r="F47" s="43" t="e">
        <f t="shared" si="0"/>
        <v>#N/A</v>
      </c>
      <c r="G47" s="35" t="e">
        <f t="shared" si="1"/>
        <v>#N/A</v>
      </c>
      <c r="H47" s="35" t="e">
        <f>IF(ISBLANK(C47),0,VLOOKUP(C47,LUTs!$A$6:$B$8,2))</f>
        <v>#N/A</v>
      </c>
      <c r="I47" s="35" t="e">
        <f>IF(ISBLANK(D47),0,VLOOKUP(D47,LUTs!$A$6:$B$8,2))</f>
        <v>#N/A</v>
      </c>
      <c r="J47" s="35" t="e">
        <f>IF(ISBLANK(E47),0,VLOOKUP(E47,LUTs!$A$6:$B$8,2))</f>
        <v>#N/A</v>
      </c>
    </row>
    <row r="48" spans="1:10" ht="15.75" customHeight="1">
      <c r="A48" s="34" t="str">
        <f>IF(ISBLANK(Responses!A48), "", Responses!A48)</f>
        <v/>
      </c>
      <c r="B48" s="34" t="str">
        <f>IF(ISBLANK(Responses!B48), "", Responses!B48)</f>
        <v/>
      </c>
      <c r="C48" s="34" t="str">
        <f>IF(ISBLANK(Responses!BF48), "", Responses!BF48)</f>
        <v/>
      </c>
      <c r="D48" s="34" t="str">
        <f>IF(ISBLANK(Responses!BG48), "", Responses!BG48)</f>
        <v/>
      </c>
      <c r="E48" s="34" t="str">
        <f>IF(ISBLANK(Responses!BH48), "", Responses!BH48)</f>
        <v/>
      </c>
      <c r="F48" s="43" t="e">
        <f t="shared" si="0"/>
        <v>#N/A</v>
      </c>
      <c r="G48" s="35" t="e">
        <f t="shared" si="1"/>
        <v>#N/A</v>
      </c>
      <c r="H48" s="35" t="e">
        <f>IF(ISBLANK(C48),0,VLOOKUP(C48,LUTs!$A$6:$B$8,2))</f>
        <v>#N/A</v>
      </c>
      <c r="I48" s="35" t="e">
        <f>IF(ISBLANK(D48),0,VLOOKUP(D48,LUTs!$A$6:$B$8,2))</f>
        <v>#N/A</v>
      </c>
      <c r="J48" s="35" t="e">
        <f>IF(ISBLANK(E48),0,VLOOKUP(E48,LUTs!$A$6:$B$8,2))</f>
        <v>#N/A</v>
      </c>
    </row>
    <row r="49" spans="1:10" ht="15.75" customHeight="1">
      <c r="A49" s="34" t="str">
        <f>IF(ISBLANK(Responses!A49), "", Responses!A49)</f>
        <v/>
      </c>
      <c r="B49" s="34" t="str">
        <f>IF(ISBLANK(Responses!B49), "", Responses!B49)</f>
        <v/>
      </c>
      <c r="C49" s="34" t="str">
        <f>IF(ISBLANK(Responses!BF49), "", Responses!BF49)</f>
        <v/>
      </c>
      <c r="D49" s="34" t="str">
        <f>IF(ISBLANK(Responses!BG49), "", Responses!BG49)</f>
        <v/>
      </c>
      <c r="E49" s="34" t="str">
        <f>IF(ISBLANK(Responses!BH49), "", Responses!BH49)</f>
        <v/>
      </c>
      <c r="F49" s="43" t="e">
        <f t="shared" si="0"/>
        <v>#N/A</v>
      </c>
      <c r="G49" s="35" t="e">
        <f t="shared" si="1"/>
        <v>#N/A</v>
      </c>
      <c r="H49" s="35" t="e">
        <f>IF(ISBLANK(C49),0,VLOOKUP(C49,LUTs!$A$6:$B$8,2))</f>
        <v>#N/A</v>
      </c>
      <c r="I49" s="35" t="e">
        <f>IF(ISBLANK(D49),0,VLOOKUP(D49,LUTs!$A$6:$B$8,2))</f>
        <v>#N/A</v>
      </c>
      <c r="J49" s="35" t="e">
        <f>IF(ISBLANK(E49),0,VLOOKUP(E49,LUTs!$A$6:$B$8,2))</f>
        <v>#N/A</v>
      </c>
    </row>
    <row r="50" spans="1:10" ht="15.75" customHeight="1">
      <c r="A50" s="34" t="str">
        <f>IF(ISBLANK(Responses!A50), "", Responses!A50)</f>
        <v/>
      </c>
      <c r="B50" s="34" t="str">
        <f>IF(ISBLANK(Responses!B50), "", Responses!B50)</f>
        <v/>
      </c>
      <c r="C50" s="34" t="str">
        <f>IF(ISBLANK(Responses!BF50), "", Responses!BF50)</f>
        <v/>
      </c>
      <c r="D50" s="34" t="str">
        <f>IF(ISBLANK(Responses!BG50), "", Responses!BG50)</f>
        <v/>
      </c>
      <c r="E50" s="34" t="str">
        <f>IF(ISBLANK(Responses!BH50), "", Responses!BH50)</f>
        <v/>
      </c>
      <c r="F50" s="43" t="e">
        <f t="shared" si="0"/>
        <v>#N/A</v>
      </c>
      <c r="G50" s="35" t="e">
        <f t="shared" si="1"/>
        <v>#N/A</v>
      </c>
      <c r="H50" s="35" t="e">
        <f>IF(ISBLANK(C50),0,VLOOKUP(C50,LUTs!$A$6:$B$8,2))</f>
        <v>#N/A</v>
      </c>
      <c r="I50" s="35" t="e">
        <f>IF(ISBLANK(D50),0,VLOOKUP(D50,LUTs!$A$6:$B$8,2))</f>
        <v>#N/A</v>
      </c>
      <c r="J50" s="35" t="e">
        <f>IF(ISBLANK(E50),0,VLOOKUP(E50,LUTs!$A$6:$B$8,2))</f>
        <v>#N/A</v>
      </c>
    </row>
    <row r="51" spans="1:10" ht="15.75" customHeight="1">
      <c r="A51" s="34" t="str">
        <f>IF(ISBLANK(Responses!A51), "", Responses!A51)</f>
        <v/>
      </c>
      <c r="B51" s="34" t="str">
        <f>IF(ISBLANK(Responses!B51), "", Responses!B51)</f>
        <v/>
      </c>
      <c r="C51" s="34" t="str">
        <f>IF(ISBLANK(Responses!BF51), "", Responses!BF51)</f>
        <v/>
      </c>
      <c r="D51" s="34" t="str">
        <f>IF(ISBLANK(Responses!BG51), "", Responses!BG51)</f>
        <v/>
      </c>
      <c r="E51" s="34" t="str">
        <f>IF(ISBLANK(Responses!BH51), "", Responses!BH51)</f>
        <v/>
      </c>
      <c r="F51" s="43" t="e">
        <f t="shared" si="0"/>
        <v>#N/A</v>
      </c>
      <c r="G51" s="35" t="e">
        <f t="shared" si="1"/>
        <v>#N/A</v>
      </c>
      <c r="H51" s="35" t="e">
        <f>IF(ISBLANK(C51),0,VLOOKUP(C51,LUTs!$A$6:$B$8,2))</f>
        <v>#N/A</v>
      </c>
      <c r="I51" s="35" t="e">
        <f>IF(ISBLANK(D51),0,VLOOKUP(D51,LUTs!$A$6:$B$8,2))</f>
        <v>#N/A</v>
      </c>
      <c r="J51" s="35" t="e">
        <f>IF(ISBLANK(E51),0,VLOOKUP(E51,LUTs!$A$6:$B$8,2))</f>
        <v>#N/A</v>
      </c>
    </row>
    <row r="52" spans="1:10" ht="15.75" customHeight="1">
      <c r="A52" s="34" t="str">
        <f>IF(ISBLANK(Responses!A52), "", Responses!A52)</f>
        <v/>
      </c>
      <c r="B52" s="34" t="str">
        <f>IF(ISBLANK(Responses!B52), "", Responses!B52)</f>
        <v/>
      </c>
      <c r="C52" s="34" t="str">
        <f>IF(ISBLANK(Responses!BF52), "", Responses!BF52)</f>
        <v/>
      </c>
      <c r="D52" s="34" t="str">
        <f>IF(ISBLANK(Responses!BG52), "", Responses!BG52)</f>
        <v/>
      </c>
      <c r="E52" s="34" t="str">
        <f>IF(ISBLANK(Responses!BH52), "", Responses!BH52)</f>
        <v/>
      </c>
      <c r="F52" s="43" t="e">
        <f t="shared" si="0"/>
        <v>#N/A</v>
      </c>
      <c r="G52" s="35" t="e">
        <f t="shared" si="1"/>
        <v>#N/A</v>
      </c>
      <c r="H52" s="35" t="e">
        <f>IF(ISBLANK(C52),0,VLOOKUP(C52,LUTs!$A$6:$B$8,2))</f>
        <v>#N/A</v>
      </c>
      <c r="I52" s="35" t="e">
        <f>IF(ISBLANK(D52),0,VLOOKUP(D52,LUTs!$A$6:$B$8,2))</f>
        <v>#N/A</v>
      </c>
      <c r="J52" s="35" t="e">
        <f>IF(ISBLANK(E52),0,VLOOKUP(E52,LUTs!$A$6:$B$8,2))</f>
        <v>#N/A</v>
      </c>
    </row>
    <row r="53" spans="1:10" ht="15.75" customHeight="1">
      <c r="A53" s="34" t="str">
        <f>IF(ISBLANK(Responses!A53), "", Responses!A53)</f>
        <v/>
      </c>
      <c r="B53" s="34" t="str">
        <f>IF(ISBLANK(Responses!B53), "", Responses!B53)</f>
        <v/>
      </c>
      <c r="C53" s="34" t="str">
        <f>IF(ISBLANK(Responses!BF53), "", Responses!BF53)</f>
        <v/>
      </c>
      <c r="D53" s="34" t="str">
        <f>IF(ISBLANK(Responses!BG53), "", Responses!BG53)</f>
        <v/>
      </c>
      <c r="E53" s="34" t="str">
        <f>IF(ISBLANK(Responses!BH53), "", Responses!BH53)</f>
        <v/>
      </c>
      <c r="F53" s="43" t="e">
        <f t="shared" si="0"/>
        <v>#N/A</v>
      </c>
      <c r="G53" s="35" t="e">
        <f t="shared" si="1"/>
        <v>#N/A</v>
      </c>
      <c r="H53" s="35" t="e">
        <f>IF(ISBLANK(C53),0,VLOOKUP(C53,LUTs!$A$6:$B$8,2))</f>
        <v>#N/A</v>
      </c>
      <c r="I53" s="35" t="e">
        <f>IF(ISBLANK(D53),0,VLOOKUP(D53,LUTs!$A$6:$B$8,2))</f>
        <v>#N/A</v>
      </c>
      <c r="J53" s="35" t="e">
        <f>IF(ISBLANK(E53),0,VLOOKUP(E53,LUTs!$A$6:$B$8,2))</f>
        <v>#N/A</v>
      </c>
    </row>
    <row r="54" spans="1:10" ht="15.75" customHeight="1">
      <c r="A54" s="34" t="str">
        <f>IF(ISBLANK(Responses!A54), "", Responses!A54)</f>
        <v/>
      </c>
      <c r="B54" s="34" t="str">
        <f>IF(ISBLANK(Responses!B54), "", Responses!B54)</f>
        <v/>
      </c>
      <c r="C54" s="34" t="str">
        <f>IF(ISBLANK(Responses!BF54), "", Responses!BF54)</f>
        <v/>
      </c>
      <c r="D54" s="34" t="str">
        <f>IF(ISBLANK(Responses!BG54), "", Responses!BG54)</f>
        <v/>
      </c>
      <c r="E54" s="34" t="str">
        <f>IF(ISBLANK(Responses!BH54), "", Responses!BH54)</f>
        <v/>
      </c>
      <c r="F54" s="43" t="e">
        <f t="shared" si="0"/>
        <v>#N/A</v>
      </c>
      <c r="G54" s="35" t="e">
        <f t="shared" si="1"/>
        <v>#N/A</v>
      </c>
      <c r="H54" s="35" t="e">
        <f>IF(ISBLANK(C54),0,VLOOKUP(C54,LUTs!$A$6:$B$8,2))</f>
        <v>#N/A</v>
      </c>
      <c r="I54" s="35" t="e">
        <f>IF(ISBLANK(D54),0,VLOOKUP(D54,LUTs!$A$6:$B$8,2))</f>
        <v>#N/A</v>
      </c>
      <c r="J54" s="35" t="e">
        <f>IF(ISBLANK(E54),0,VLOOKUP(E54,LUTs!$A$6:$B$8,2))</f>
        <v>#N/A</v>
      </c>
    </row>
    <row r="55" spans="1:10" ht="15.75" customHeight="1">
      <c r="A55" s="34" t="str">
        <f>IF(ISBLANK(Responses!A55), "", Responses!A55)</f>
        <v/>
      </c>
      <c r="B55" s="34" t="str">
        <f>IF(ISBLANK(Responses!B55), "", Responses!B55)</f>
        <v/>
      </c>
      <c r="C55" s="34" t="str">
        <f>IF(ISBLANK(Responses!BF55), "", Responses!BF55)</f>
        <v/>
      </c>
      <c r="D55" s="34" t="str">
        <f>IF(ISBLANK(Responses!BG55), "", Responses!BG55)</f>
        <v/>
      </c>
      <c r="E55" s="34" t="str">
        <f>IF(ISBLANK(Responses!BH55), "", Responses!BH55)</f>
        <v/>
      </c>
      <c r="F55" s="43" t="e">
        <f t="shared" si="0"/>
        <v>#N/A</v>
      </c>
      <c r="G55" s="35" t="e">
        <f t="shared" si="1"/>
        <v>#N/A</v>
      </c>
      <c r="H55" s="35" t="e">
        <f>IF(ISBLANK(C55),0,VLOOKUP(C55,LUTs!$A$6:$B$8,2))</f>
        <v>#N/A</v>
      </c>
      <c r="I55" s="35" t="e">
        <f>IF(ISBLANK(D55),0,VLOOKUP(D55,LUTs!$A$6:$B$8,2))</f>
        <v>#N/A</v>
      </c>
      <c r="J55" s="35" t="e">
        <f>IF(ISBLANK(E55),0,VLOOKUP(E55,LUTs!$A$6:$B$8,2))</f>
        <v>#N/A</v>
      </c>
    </row>
    <row r="56" spans="1:10" ht="15.75" customHeight="1">
      <c r="A56" s="34" t="str">
        <f>IF(ISBLANK(Responses!A56), "", Responses!A56)</f>
        <v/>
      </c>
      <c r="B56" s="34" t="str">
        <f>IF(ISBLANK(Responses!B56), "", Responses!B56)</f>
        <v/>
      </c>
      <c r="C56" s="34" t="str">
        <f>IF(ISBLANK(Responses!BF56), "", Responses!BF56)</f>
        <v/>
      </c>
      <c r="D56" s="34" t="str">
        <f>IF(ISBLANK(Responses!BG56), "", Responses!BG56)</f>
        <v/>
      </c>
      <c r="E56" s="34" t="str">
        <f>IF(ISBLANK(Responses!BH56), "", Responses!BH56)</f>
        <v/>
      </c>
      <c r="F56" s="43" t="e">
        <f t="shared" si="0"/>
        <v>#N/A</v>
      </c>
      <c r="G56" s="35" t="e">
        <f t="shared" si="1"/>
        <v>#N/A</v>
      </c>
      <c r="H56" s="35" t="e">
        <f>IF(ISBLANK(C56),0,VLOOKUP(C56,LUTs!$A$6:$B$8,2))</f>
        <v>#N/A</v>
      </c>
      <c r="I56" s="35" t="e">
        <f>IF(ISBLANK(D56),0,VLOOKUP(D56,LUTs!$A$6:$B$8,2))</f>
        <v>#N/A</v>
      </c>
      <c r="J56" s="35" t="e">
        <f>IF(ISBLANK(E56),0,VLOOKUP(E56,LUTs!$A$6:$B$8,2))</f>
        <v>#N/A</v>
      </c>
    </row>
    <row r="57" spans="1:10" ht="15.75" customHeight="1">
      <c r="A57" s="34" t="str">
        <f>IF(ISBLANK(Responses!A57), "", Responses!A57)</f>
        <v/>
      </c>
      <c r="B57" s="34" t="str">
        <f>IF(ISBLANK(Responses!B57), "", Responses!B57)</f>
        <v/>
      </c>
      <c r="C57" s="34" t="str">
        <f>IF(ISBLANK(Responses!BF57), "", Responses!BF57)</f>
        <v/>
      </c>
      <c r="D57" s="34" t="str">
        <f>IF(ISBLANK(Responses!BG57), "", Responses!BG57)</f>
        <v/>
      </c>
      <c r="E57" s="34" t="str">
        <f>IF(ISBLANK(Responses!BH57), "", Responses!BH57)</f>
        <v/>
      </c>
      <c r="F57" s="43" t="e">
        <f t="shared" si="0"/>
        <v>#N/A</v>
      </c>
      <c r="G57" s="35" t="e">
        <f t="shared" si="1"/>
        <v>#N/A</v>
      </c>
      <c r="H57" s="35" t="e">
        <f>IF(ISBLANK(C57),0,VLOOKUP(C57,LUTs!$A$6:$B$8,2))</f>
        <v>#N/A</v>
      </c>
      <c r="I57" s="35" t="e">
        <f>IF(ISBLANK(D57),0,VLOOKUP(D57,LUTs!$A$6:$B$8,2))</f>
        <v>#N/A</v>
      </c>
      <c r="J57" s="35" t="e">
        <f>IF(ISBLANK(E57),0,VLOOKUP(E57,LUTs!$A$6:$B$8,2))</f>
        <v>#N/A</v>
      </c>
    </row>
    <row r="58" spans="1:10" ht="15.75" customHeight="1">
      <c r="A58" s="34" t="str">
        <f>IF(ISBLANK(Responses!A58), "", Responses!A58)</f>
        <v/>
      </c>
      <c r="B58" s="34" t="str">
        <f>IF(ISBLANK(Responses!B58), "", Responses!B58)</f>
        <v/>
      </c>
      <c r="C58" s="34" t="str">
        <f>IF(ISBLANK(Responses!BF58), "", Responses!BF58)</f>
        <v/>
      </c>
      <c r="D58" s="34" t="str">
        <f>IF(ISBLANK(Responses!BG58), "", Responses!BG58)</f>
        <v/>
      </c>
      <c r="E58" s="34" t="str">
        <f>IF(ISBLANK(Responses!BH58), "", Responses!BH58)</f>
        <v/>
      </c>
      <c r="F58" s="43" t="e">
        <f t="shared" si="0"/>
        <v>#N/A</v>
      </c>
      <c r="G58" s="35" t="e">
        <f t="shared" si="1"/>
        <v>#N/A</v>
      </c>
      <c r="H58" s="35" t="e">
        <f>IF(ISBLANK(C58),0,VLOOKUP(C58,LUTs!$A$6:$B$8,2))</f>
        <v>#N/A</v>
      </c>
      <c r="I58" s="35" t="e">
        <f>IF(ISBLANK(D58),0,VLOOKUP(D58,LUTs!$A$6:$B$8,2))</f>
        <v>#N/A</v>
      </c>
      <c r="J58" s="35" t="e">
        <f>IF(ISBLANK(E58),0,VLOOKUP(E58,LUTs!$A$6:$B$8,2))</f>
        <v>#N/A</v>
      </c>
    </row>
    <row r="59" spans="1:10" ht="15.75" customHeight="1">
      <c r="A59" s="34" t="str">
        <f>IF(ISBLANK(Responses!A59), "", Responses!A59)</f>
        <v/>
      </c>
      <c r="B59" s="34" t="str">
        <f>IF(ISBLANK(Responses!B59), "", Responses!B59)</f>
        <v/>
      </c>
      <c r="C59" s="34" t="str">
        <f>IF(ISBLANK(Responses!BF59), "", Responses!BF59)</f>
        <v/>
      </c>
      <c r="D59" s="34" t="str">
        <f>IF(ISBLANK(Responses!BG59), "", Responses!BG59)</f>
        <v/>
      </c>
      <c r="E59" s="34" t="str">
        <f>IF(ISBLANK(Responses!BH59), "", Responses!BH59)</f>
        <v/>
      </c>
      <c r="F59" s="43" t="e">
        <f t="shared" si="0"/>
        <v>#N/A</v>
      </c>
      <c r="G59" s="35" t="e">
        <f t="shared" si="1"/>
        <v>#N/A</v>
      </c>
      <c r="H59" s="35" t="e">
        <f>IF(ISBLANK(C59),0,VLOOKUP(C59,LUTs!$A$6:$B$8,2))</f>
        <v>#N/A</v>
      </c>
      <c r="I59" s="35" t="e">
        <f>IF(ISBLANK(D59),0,VLOOKUP(D59,LUTs!$A$6:$B$8,2))</f>
        <v>#N/A</v>
      </c>
      <c r="J59" s="35" t="e">
        <f>IF(ISBLANK(E59),0,VLOOKUP(E59,LUTs!$A$6:$B$8,2))</f>
        <v>#N/A</v>
      </c>
    </row>
    <row r="60" spans="1:10" ht="15.75" customHeight="1">
      <c r="A60" s="34" t="str">
        <f>IF(ISBLANK(Responses!A60), "", Responses!A60)</f>
        <v/>
      </c>
      <c r="B60" s="34" t="str">
        <f>IF(ISBLANK(Responses!B60), "", Responses!B60)</f>
        <v/>
      </c>
      <c r="C60" s="34" t="str">
        <f>IF(ISBLANK(Responses!BF60), "", Responses!BF60)</f>
        <v/>
      </c>
      <c r="D60" s="34" t="str">
        <f>IF(ISBLANK(Responses!BG60), "", Responses!BG60)</f>
        <v/>
      </c>
      <c r="E60" s="34" t="str">
        <f>IF(ISBLANK(Responses!BH60), "", Responses!BH60)</f>
        <v/>
      </c>
      <c r="F60" s="43" t="e">
        <f t="shared" si="0"/>
        <v>#N/A</v>
      </c>
      <c r="G60" s="35" t="e">
        <f t="shared" si="1"/>
        <v>#N/A</v>
      </c>
      <c r="H60" s="35" t="e">
        <f>IF(ISBLANK(C60),0,VLOOKUP(C60,LUTs!$A$6:$B$8,2))</f>
        <v>#N/A</v>
      </c>
      <c r="I60" s="35" t="e">
        <f>IF(ISBLANK(D60),0,VLOOKUP(D60,LUTs!$A$6:$B$8,2))</f>
        <v>#N/A</v>
      </c>
      <c r="J60" s="35" t="e">
        <f>IF(ISBLANK(E60),0,VLOOKUP(E60,LUTs!$A$6:$B$8,2))</f>
        <v>#N/A</v>
      </c>
    </row>
    <row r="61" spans="1:10" ht="15.75" customHeight="1">
      <c r="A61" s="34" t="str">
        <f>IF(ISBLANK(Responses!A61), "", Responses!A61)</f>
        <v/>
      </c>
      <c r="B61" s="34" t="str">
        <f>IF(ISBLANK(Responses!B61), "", Responses!B61)</f>
        <v/>
      </c>
      <c r="C61" s="34" t="str">
        <f>IF(ISBLANK(Responses!BF61), "", Responses!BF61)</f>
        <v/>
      </c>
      <c r="D61" s="34" t="str">
        <f>IF(ISBLANK(Responses!BG61), "", Responses!BG61)</f>
        <v/>
      </c>
      <c r="E61" s="34" t="str">
        <f>IF(ISBLANK(Responses!BH61), "", Responses!BH61)</f>
        <v/>
      </c>
      <c r="F61" s="43" t="e">
        <f t="shared" si="0"/>
        <v>#N/A</v>
      </c>
      <c r="G61" s="35" t="e">
        <f t="shared" si="1"/>
        <v>#N/A</v>
      </c>
      <c r="H61" s="35" t="e">
        <f>IF(ISBLANK(C61),0,VLOOKUP(C61,LUTs!$A$6:$B$8,2))</f>
        <v>#N/A</v>
      </c>
      <c r="I61" s="35" t="e">
        <f>IF(ISBLANK(D61),0,VLOOKUP(D61,LUTs!$A$6:$B$8,2))</f>
        <v>#N/A</v>
      </c>
      <c r="J61" s="35" t="e">
        <f>IF(ISBLANK(E61),0,VLOOKUP(E61,LUTs!$A$6:$B$8,2))</f>
        <v>#N/A</v>
      </c>
    </row>
    <row r="62" spans="1:10" ht="15.75" customHeight="1">
      <c r="A62" s="34" t="str">
        <f>IF(ISBLANK(Responses!A62), "", Responses!A62)</f>
        <v/>
      </c>
      <c r="B62" s="34" t="str">
        <f>IF(ISBLANK(Responses!B62), "", Responses!B62)</f>
        <v/>
      </c>
      <c r="C62" s="34" t="str">
        <f>IF(ISBLANK(Responses!BF62), "", Responses!BF62)</f>
        <v/>
      </c>
      <c r="D62" s="34" t="str">
        <f>IF(ISBLANK(Responses!BG62), "", Responses!BG62)</f>
        <v/>
      </c>
      <c r="E62" s="34" t="str">
        <f>IF(ISBLANK(Responses!BH62), "", Responses!BH62)</f>
        <v/>
      </c>
      <c r="F62" s="43" t="e">
        <f t="shared" si="0"/>
        <v>#N/A</v>
      </c>
      <c r="G62" s="35" t="e">
        <f t="shared" si="1"/>
        <v>#N/A</v>
      </c>
      <c r="H62" s="35" t="e">
        <f>IF(ISBLANK(C62),0,VLOOKUP(C62,LUTs!$A$6:$B$8,2))</f>
        <v>#N/A</v>
      </c>
      <c r="I62" s="35" t="e">
        <f>IF(ISBLANK(D62),0,VLOOKUP(D62,LUTs!$A$6:$B$8,2))</f>
        <v>#N/A</v>
      </c>
      <c r="J62" s="35" t="e">
        <f>IF(ISBLANK(E62),0,VLOOKUP(E62,LUTs!$A$6:$B$8,2))</f>
        <v>#N/A</v>
      </c>
    </row>
    <row r="63" spans="1:10" ht="15.75" customHeight="1">
      <c r="A63" s="34" t="str">
        <f>IF(ISBLANK(Responses!A63), "", Responses!A63)</f>
        <v/>
      </c>
      <c r="B63" s="34" t="str">
        <f>IF(ISBLANK(Responses!B63), "", Responses!B63)</f>
        <v/>
      </c>
      <c r="C63" s="34" t="str">
        <f>IF(ISBLANK(Responses!BF63), "", Responses!BF63)</f>
        <v/>
      </c>
      <c r="D63" s="34" t="str">
        <f>IF(ISBLANK(Responses!BG63), "", Responses!BG63)</f>
        <v/>
      </c>
      <c r="E63" s="34" t="str">
        <f>IF(ISBLANK(Responses!BH63), "", Responses!BH63)</f>
        <v/>
      </c>
      <c r="F63" s="43" t="e">
        <f t="shared" si="0"/>
        <v>#N/A</v>
      </c>
      <c r="G63" s="35" t="e">
        <f t="shared" si="1"/>
        <v>#N/A</v>
      </c>
      <c r="H63" s="35" t="e">
        <f>IF(ISBLANK(C63),0,VLOOKUP(C63,LUTs!$A$6:$B$8,2))</f>
        <v>#N/A</v>
      </c>
      <c r="I63" s="35" t="e">
        <f>IF(ISBLANK(D63),0,VLOOKUP(D63,LUTs!$A$6:$B$8,2))</f>
        <v>#N/A</v>
      </c>
      <c r="J63" s="35" t="e">
        <f>IF(ISBLANK(E63),0,VLOOKUP(E63,LUTs!$A$6:$B$8,2))</f>
        <v>#N/A</v>
      </c>
    </row>
    <row r="64" spans="1:10" ht="15.75" customHeight="1">
      <c r="A64" s="34" t="str">
        <f>IF(ISBLANK(Responses!A64), "", Responses!A64)</f>
        <v/>
      </c>
      <c r="B64" s="34" t="str">
        <f>IF(ISBLANK(Responses!B64), "", Responses!B64)</f>
        <v/>
      </c>
      <c r="C64" s="34" t="str">
        <f>IF(ISBLANK(Responses!BF64), "", Responses!BF64)</f>
        <v/>
      </c>
      <c r="D64" s="34" t="str">
        <f>IF(ISBLANK(Responses!BG64), "", Responses!BG64)</f>
        <v/>
      </c>
      <c r="E64" s="34" t="str">
        <f>IF(ISBLANK(Responses!BH64), "", Responses!BH64)</f>
        <v/>
      </c>
      <c r="F64" s="43" t="e">
        <f t="shared" si="0"/>
        <v>#N/A</v>
      </c>
      <c r="G64" s="35" t="e">
        <f t="shared" si="1"/>
        <v>#N/A</v>
      </c>
      <c r="H64" s="35" t="e">
        <f>IF(ISBLANK(C64),0,VLOOKUP(C64,LUTs!$A$6:$B$8,2))</f>
        <v>#N/A</v>
      </c>
      <c r="I64" s="35" t="e">
        <f>IF(ISBLANK(D64),0,VLOOKUP(D64,LUTs!$A$6:$B$8,2))</f>
        <v>#N/A</v>
      </c>
      <c r="J64" s="35" t="e">
        <f>IF(ISBLANK(E64),0,VLOOKUP(E64,LUTs!$A$6:$B$8,2))</f>
        <v>#N/A</v>
      </c>
    </row>
    <row r="65" spans="1:10" ht="15.75" customHeight="1">
      <c r="A65" s="34" t="str">
        <f>IF(ISBLANK(Responses!A65), "", Responses!A65)</f>
        <v/>
      </c>
      <c r="B65" s="34" t="str">
        <f>IF(ISBLANK(Responses!B65), "", Responses!B65)</f>
        <v/>
      </c>
      <c r="C65" s="34" t="str">
        <f>IF(ISBLANK(Responses!BF65), "", Responses!BF65)</f>
        <v/>
      </c>
      <c r="D65" s="34" t="str">
        <f>IF(ISBLANK(Responses!BG65), "", Responses!BG65)</f>
        <v/>
      </c>
      <c r="E65" s="34" t="str">
        <f>IF(ISBLANK(Responses!BH65), "", Responses!BH65)</f>
        <v/>
      </c>
      <c r="F65" s="43" t="e">
        <f t="shared" si="0"/>
        <v>#N/A</v>
      </c>
      <c r="G65" s="35" t="e">
        <f t="shared" si="1"/>
        <v>#N/A</v>
      </c>
      <c r="H65" s="35" t="e">
        <f>IF(ISBLANK(C65),0,VLOOKUP(C65,LUTs!$A$6:$B$8,2))</f>
        <v>#N/A</v>
      </c>
      <c r="I65" s="35" t="e">
        <f>IF(ISBLANK(D65),0,VLOOKUP(D65,LUTs!$A$6:$B$8,2))</f>
        <v>#N/A</v>
      </c>
      <c r="J65" s="35" t="e">
        <f>IF(ISBLANK(E65),0,VLOOKUP(E65,LUTs!$A$6:$B$8,2))</f>
        <v>#N/A</v>
      </c>
    </row>
    <row r="66" spans="1:10" ht="15.75" customHeight="1">
      <c r="A66" s="34" t="str">
        <f>IF(ISBLANK(Responses!A66), "", Responses!A66)</f>
        <v/>
      </c>
      <c r="B66" s="34" t="str">
        <f>IF(ISBLANK(Responses!B66), "", Responses!B66)</f>
        <v/>
      </c>
      <c r="C66" s="34" t="str">
        <f>IF(ISBLANK(Responses!BF66), "", Responses!BF66)</f>
        <v/>
      </c>
      <c r="D66" s="34" t="str">
        <f>IF(ISBLANK(Responses!BG66), "", Responses!BG66)</f>
        <v/>
      </c>
      <c r="E66" s="34" t="str">
        <f>IF(ISBLANK(Responses!BH66), "", Responses!BH66)</f>
        <v/>
      </c>
      <c r="F66" s="43" t="e">
        <f t="shared" si="0"/>
        <v>#N/A</v>
      </c>
      <c r="G66" s="35" t="e">
        <f t="shared" si="1"/>
        <v>#N/A</v>
      </c>
      <c r="H66" s="35" t="e">
        <f>IF(ISBLANK(C66),0,VLOOKUP(C66,LUTs!$A$6:$B$8,2))</f>
        <v>#N/A</v>
      </c>
      <c r="I66" s="35" t="e">
        <f>IF(ISBLANK(D66),0,VLOOKUP(D66,LUTs!$A$6:$B$8,2))</f>
        <v>#N/A</v>
      </c>
      <c r="J66" s="35" t="e">
        <f>IF(ISBLANK(E66),0,VLOOKUP(E66,LUTs!$A$6:$B$8,2))</f>
        <v>#N/A</v>
      </c>
    </row>
    <row r="67" spans="1:10" ht="15.75" customHeight="1">
      <c r="A67" s="34" t="str">
        <f>IF(ISBLANK(Responses!A67), "", Responses!A67)</f>
        <v/>
      </c>
      <c r="B67" s="34" t="str">
        <f>IF(ISBLANK(Responses!B67), "", Responses!B67)</f>
        <v/>
      </c>
      <c r="C67" s="34" t="str">
        <f>IF(ISBLANK(Responses!BF67), "", Responses!BF67)</f>
        <v/>
      </c>
      <c r="D67" s="34" t="str">
        <f>IF(ISBLANK(Responses!BG67), "", Responses!BG67)</f>
        <v/>
      </c>
      <c r="E67" s="34" t="str">
        <f>IF(ISBLANK(Responses!BH67), "", Responses!BH67)</f>
        <v/>
      </c>
      <c r="F67" s="43" t="e">
        <f t="shared" si="0"/>
        <v>#N/A</v>
      </c>
      <c r="G67" s="35" t="e">
        <f t="shared" si="1"/>
        <v>#N/A</v>
      </c>
      <c r="H67" s="35" t="e">
        <f>IF(ISBLANK(C67),0,VLOOKUP(C67,LUTs!$A$6:$B$8,2))</f>
        <v>#N/A</v>
      </c>
      <c r="I67" s="35" t="e">
        <f>IF(ISBLANK(D67),0,VLOOKUP(D67,LUTs!$A$6:$B$8,2))</f>
        <v>#N/A</v>
      </c>
      <c r="J67" s="35" t="e">
        <f>IF(ISBLANK(E67),0,VLOOKUP(E67,LUTs!$A$6:$B$8,2))</f>
        <v>#N/A</v>
      </c>
    </row>
    <row r="68" spans="1:10" ht="15.75" customHeight="1">
      <c r="A68" s="34" t="str">
        <f>IF(ISBLANK(Responses!A68), "", Responses!A68)</f>
        <v/>
      </c>
      <c r="B68" s="34" t="str">
        <f>IF(ISBLANK(Responses!B68), "", Responses!B68)</f>
        <v/>
      </c>
      <c r="C68" s="34" t="str">
        <f>IF(ISBLANK(Responses!BF68), "", Responses!BF68)</f>
        <v/>
      </c>
      <c r="D68" s="34" t="str">
        <f>IF(ISBLANK(Responses!BG68), "", Responses!BG68)</f>
        <v/>
      </c>
      <c r="E68" s="34" t="str">
        <f>IF(ISBLANK(Responses!BH68), "", Responses!BH68)</f>
        <v/>
      </c>
      <c r="F68" s="43" t="e">
        <f t="shared" si="0"/>
        <v>#N/A</v>
      </c>
      <c r="G68" s="35" t="e">
        <f t="shared" si="1"/>
        <v>#N/A</v>
      </c>
      <c r="H68" s="35" t="e">
        <f>IF(ISBLANK(C68),0,VLOOKUP(C68,LUTs!$A$6:$B$8,2))</f>
        <v>#N/A</v>
      </c>
      <c r="I68" s="35" t="e">
        <f>IF(ISBLANK(D68),0,VLOOKUP(D68,LUTs!$A$6:$B$8,2))</f>
        <v>#N/A</v>
      </c>
      <c r="J68" s="35" t="e">
        <f>IF(ISBLANK(E68),0,VLOOKUP(E68,LUTs!$A$6:$B$8,2))</f>
        <v>#N/A</v>
      </c>
    </row>
    <row r="69" spans="1:10" ht="15.75" customHeight="1">
      <c r="A69" s="34" t="str">
        <f>IF(ISBLANK(Responses!A69), "", Responses!A69)</f>
        <v/>
      </c>
      <c r="B69" s="34" t="str">
        <f>IF(ISBLANK(Responses!B69), "", Responses!B69)</f>
        <v/>
      </c>
      <c r="C69" s="34" t="str">
        <f>IF(ISBLANK(Responses!BF69), "", Responses!BF69)</f>
        <v/>
      </c>
      <c r="D69" s="34" t="str">
        <f>IF(ISBLANK(Responses!BG69), "", Responses!BG69)</f>
        <v/>
      </c>
      <c r="E69" s="34" t="str">
        <f>IF(ISBLANK(Responses!BH69), "", Responses!BH69)</f>
        <v/>
      </c>
      <c r="F69" s="43" t="e">
        <f t="shared" si="0"/>
        <v>#N/A</v>
      </c>
      <c r="G69" s="35" t="e">
        <f t="shared" si="1"/>
        <v>#N/A</v>
      </c>
      <c r="H69" s="35" t="e">
        <f>IF(ISBLANK(C69),0,VLOOKUP(C69,LUTs!$A$6:$B$8,2))</f>
        <v>#N/A</v>
      </c>
      <c r="I69" s="35" t="e">
        <f>IF(ISBLANK(D69),0,VLOOKUP(D69,LUTs!$A$6:$B$8,2))</f>
        <v>#N/A</v>
      </c>
      <c r="J69" s="35" t="e">
        <f>IF(ISBLANK(E69),0,VLOOKUP(E69,LUTs!$A$6:$B$8,2))</f>
        <v>#N/A</v>
      </c>
    </row>
    <row r="70" spans="1:10" ht="15.75" customHeight="1">
      <c r="A70" s="34" t="str">
        <f>IF(ISBLANK(Responses!A70), "", Responses!A70)</f>
        <v/>
      </c>
      <c r="B70" s="34" t="str">
        <f>IF(ISBLANK(Responses!B70), "", Responses!B70)</f>
        <v/>
      </c>
      <c r="C70" s="34" t="str">
        <f>IF(ISBLANK(Responses!BF70), "", Responses!BF70)</f>
        <v/>
      </c>
      <c r="D70" s="34" t="str">
        <f>IF(ISBLANK(Responses!BG70), "", Responses!BG70)</f>
        <v/>
      </c>
      <c r="E70" s="34" t="str">
        <f>IF(ISBLANK(Responses!BH70), "", Responses!BH70)</f>
        <v/>
      </c>
      <c r="F70" s="43" t="e">
        <f t="shared" si="0"/>
        <v>#N/A</v>
      </c>
      <c r="G70" s="35" t="e">
        <f t="shared" si="1"/>
        <v>#N/A</v>
      </c>
      <c r="H70" s="35" t="e">
        <f>IF(ISBLANK(C70),0,VLOOKUP(C70,LUTs!$A$6:$B$8,2))</f>
        <v>#N/A</v>
      </c>
      <c r="I70" s="35" t="e">
        <f>IF(ISBLANK(D70),0,VLOOKUP(D70,LUTs!$A$6:$B$8,2))</f>
        <v>#N/A</v>
      </c>
      <c r="J70" s="35" t="e">
        <f>IF(ISBLANK(E70),0,VLOOKUP(E70,LUTs!$A$6:$B$8,2))</f>
        <v>#N/A</v>
      </c>
    </row>
    <row r="71" spans="1:10" ht="15.75" customHeight="1">
      <c r="A71" s="34" t="str">
        <f>IF(ISBLANK(Responses!A71), "", Responses!A71)</f>
        <v/>
      </c>
      <c r="B71" s="34" t="str">
        <f>IF(ISBLANK(Responses!B71), "", Responses!B71)</f>
        <v/>
      </c>
      <c r="C71" s="34" t="str">
        <f>IF(ISBLANK(Responses!BF71), "", Responses!BF71)</f>
        <v/>
      </c>
      <c r="D71" s="34" t="str">
        <f>IF(ISBLANK(Responses!BG71), "", Responses!BG71)</f>
        <v/>
      </c>
      <c r="E71" s="34" t="str">
        <f>IF(ISBLANK(Responses!BH71), "", Responses!BH71)</f>
        <v/>
      </c>
      <c r="F71" s="43" t="e">
        <f t="shared" si="0"/>
        <v>#N/A</v>
      </c>
      <c r="G71" s="35" t="e">
        <f t="shared" si="1"/>
        <v>#N/A</v>
      </c>
      <c r="H71" s="35" t="e">
        <f>IF(ISBLANK(C71),0,VLOOKUP(C71,LUTs!$A$6:$B$8,2))</f>
        <v>#N/A</v>
      </c>
      <c r="I71" s="35" t="e">
        <f>IF(ISBLANK(D71),0,VLOOKUP(D71,LUTs!$A$6:$B$8,2))</f>
        <v>#N/A</v>
      </c>
      <c r="J71" s="35" t="e">
        <f>IF(ISBLANK(E71),0,VLOOKUP(E71,LUTs!$A$6:$B$8,2))</f>
        <v>#N/A</v>
      </c>
    </row>
    <row r="72" spans="1:10" ht="15.75" customHeight="1">
      <c r="A72" s="34" t="str">
        <f>IF(ISBLANK(Responses!A72), "", Responses!A72)</f>
        <v/>
      </c>
      <c r="B72" s="34" t="str">
        <f>IF(ISBLANK(Responses!B72), "", Responses!B72)</f>
        <v/>
      </c>
      <c r="C72" s="34" t="str">
        <f>IF(ISBLANK(Responses!BF72), "", Responses!BF72)</f>
        <v/>
      </c>
      <c r="D72" s="34" t="str">
        <f>IF(ISBLANK(Responses!BG72), "", Responses!BG72)</f>
        <v/>
      </c>
      <c r="E72" s="34" t="str">
        <f>IF(ISBLANK(Responses!BH72), "", Responses!BH72)</f>
        <v/>
      </c>
      <c r="F72" s="43" t="e">
        <f t="shared" si="0"/>
        <v>#N/A</v>
      </c>
      <c r="G72" s="35" t="e">
        <f t="shared" si="1"/>
        <v>#N/A</v>
      </c>
      <c r="H72" s="35" t="e">
        <f>IF(ISBLANK(C72),0,VLOOKUP(C72,LUTs!$A$6:$B$8,2))</f>
        <v>#N/A</v>
      </c>
      <c r="I72" s="35" t="e">
        <f>IF(ISBLANK(D72),0,VLOOKUP(D72,LUTs!$A$6:$B$8,2))</f>
        <v>#N/A</v>
      </c>
      <c r="J72" s="35" t="e">
        <f>IF(ISBLANK(E72),0,VLOOKUP(E72,LUTs!$A$6:$B$8,2))</f>
        <v>#N/A</v>
      </c>
    </row>
    <row r="73" spans="1:10" ht="15.75" customHeight="1">
      <c r="A73" s="34" t="str">
        <f>IF(ISBLANK(Responses!A73), "", Responses!A73)</f>
        <v/>
      </c>
      <c r="B73" s="34" t="str">
        <f>IF(ISBLANK(Responses!B73), "", Responses!B73)</f>
        <v/>
      </c>
      <c r="C73" s="34" t="str">
        <f>IF(ISBLANK(Responses!BF73), "", Responses!BF73)</f>
        <v/>
      </c>
      <c r="D73" s="34" t="str">
        <f>IF(ISBLANK(Responses!BG73), "", Responses!BG73)</f>
        <v/>
      </c>
      <c r="E73" s="34" t="str">
        <f>IF(ISBLANK(Responses!BH73), "", Responses!BH73)</f>
        <v/>
      </c>
      <c r="F73" s="43" t="e">
        <f t="shared" si="0"/>
        <v>#N/A</v>
      </c>
      <c r="G73" s="35" t="e">
        <f t="shared" si="1"/>
        <v>#N/A</v>
      </c>
      <c r="H73" s="35" t="e">
        <f>IF(ISBLANK(C73),0,VLOOKUP(C73,LUTs!$A$6:$B$8,2))</f>
        <v>#N/A</v>
      </c>
      <c r="I73" s="35" t="e">
        <f>IF(ISBLANK(D73),0,VLOOKUP(D73,LUTs!$A$6:$B$8,2))</f>
        <v>#N/A</v>
      </c>
      <c r="J73" s="35" t="e">
        <f>IF(ISBLANK(E73),0,VLOOKUP(E73,LUTs!$A$6:$B$8,2))</f>
        <v>#N/A</v>
      </c>
    </row>
    <row r="74" spans="1:10" ht="15.75" customHeight="1">
      <c r="A74" s="34" t="str">
        <f>IF(ISBLANK(Responses!A74), "", Responses!A74)</f>
        <v/>
      </c>
      <c r="B74" s="34" t="str">
        <f>IF(ISBLANK(Responses!B74), "", Responses!B74)</f>
        <v/>
      </c>
      <c r="C74" s="34" t="str">
        <f>IF(ISBLANK(Responses!BF74), "", Responses!BF74)</f>
        <v/>
      </c>
      <c r="D74" s="34" t="str">
        <f>IF(ISBLANK(Responses!BG74), "", Responses!BG74)</f>
        <v/>
      </c>
      <c r="E74" s="34" t="str">
        <f>IF(ISBLANK(Responses!BH74), "", Responses!BH74)</f>
        <v/>
      </c>
      <c r="F74" s="43" t="e">
        <f t="shared" si="0"/>
        <v>#N/A</v>
      </c>
      <c r="G74" s="35" t="e">
        <f t="shared" si="1"/>
        <v>#N/A</v>
      </c>
      <c r="H74" s="35" t="e">
        <f>IF(ISBLANK(C74),0,VLOOKUP(C74,LUTs!$A$6:$B$8,2))</f>
        <v>#N/A</v>
      </c>
      <c r="I74" s="35" t="e">
        <f>IF(ISBLANK(D74),0,VLOOKUP(D74,LUTs!$A$6:$B$8,2))</f>
        <v>#N/A</v>
      </c>
      <c r="J74" s="35" t="e">
        <f>IF(ISBLANK(E74),0,VLOOKUP(E74,LUTs!$A$6:$B$8,2))</f>
        <v>#N/A</v>
      </c>
    </row>
    <row r="75" spans="1:10" ht="15.75" customHeight="1">
      <c r="A75" s="34" t="str">
        <f>IF(ISBLANK(Responses!A75), "", Responses!A75)</f>
        <v/>
      </c>
      <c r="B75" s="34" t="str">
        <f>IF(ISBLANK(Responses!B75), "", Responses!B75)</f>
        <v/>
      </c>
      <c r="C75" s="34" t="str">
        <f>IF(ISBLANK(Responses!BF75), "", Responses!BF75)</f>
        <v/>
      </c>
      <c r="D75" s="34" t="str">
        <f>IF(ISBLANK(Responses!BG75), "", Responses!BG75)</f>
        <v/>
      </c>
      <c r="E75" s="34" t="str">
        <f>IF(ISBLANK(Responses!BH75), "", Responses!BH75)</f>
        <v/>
      </c>
      <c r="F75" s="43" t="e">
        <f t="shared" si="0"/>
        <v>#N/A</v>
      </c>
      <c r="G75" s="35" t="e">
        <f t="shared" si="1"/>
        <v>#N/A</v>
      </c>
      <c r="H75" s="35" t="e">
        <f>IF(ISBLANK(C75),0,VLOOKUP(C75,LUTs!$A$6:$B$8,2))</f>
        <v>#N/A</v>
      </c>
      <c r="I75" s="35" t="e">
        <f>IF(ISBLANK(D75),0,VLOOKUP(D75,LUTs!$A$6:$B$8,2))</f>
        <v>#N/A</v>
      </c>
      <c r="J75" s="35" t="e">
        <f>IF(ISBLANK(E75),0,VLOOKUP(E75,LUTs!$A$6:$B$8,2))</f>
        <v>#N/A</v>
      </c>
    </row>
    <row r="76" spans="1:10" ht="15.75" customHeight="1">
      <c r="A76" s="34" t="str">
        <f>IF(ISBLANK(Responses!A76), "", Responses!A76)</f>
        <v/>
      </c>
      <c r="B76" s="34" t="str">
        <f>IF(ISBLANK(Responses!B76), "", Responses!B76)</f>
        <v/>
      </c>
      <c r="C76" s="34" t="str">
        <f>IF(ISBLANK(Responses!BF76), "", Responses!BF76)</f>
        <v/>
      </c>
      <c r="D76" s="34" t="str">
        <f>IF(ISBLANK(Responses!BG76), "", Responses!BG76)</f>
        <v/>
      </c>
      <c r="E76" s="34" t="str">
        <f>IF(ISBLANK(Responses!BH76), "", Responses!BH76)</f>
        <v/>
      </c>
      <c r="F76" s="43" t="e">
        <f t="shared" si="0"/>
        <v>#N/A</v>
      </c>
      <c r="G76" s="35" t="e">
        <f t="shared" si="1"/>
        <v>#N/A</v>
      </c>
      <c r="H76" s="35" t="e">
        <f>IF(ISBLANK(C76),0,VLOOKUP(C76,LUTs!$A$6:$B$8,2))</f>
        <v>#N/A</v>
      </c>
      <c r="I76" s="35" t="e">
        <f>IF(ISBLANK(D76),0,VLOOKUP(D76,LUTs!$A$6:$B$8,2))</f>
        <v>#N/A</v>
      </c>
      <c r="J76" s="35" t="e">
        <f>IF(ISBLANK(E76),0,VLOOKUP(E76,LUTs!$A$6:$B$8,2))</f>
        <v>#N/A</v>
      </c>
    </row>
    <row r="77" spans="1:10" ht="15.75" customHeight="1">
      <c r="A77" s="34" t="str">
        <f>IF(ISBLANK(Responses!A77), "", Responses!A77)</f>
        <v/>
      </c>
      <c r="B77" s="34" t="str">
        <f>IF(ISBLANK(Responses!B77), "", Responses!B77)</f>
        <v/>
      </c>
      <c r="C77" s="34" t="str">
        <f>IF(ISBLANK(Responses!BF77), "", Responses!BF77)</f>
        <v/>
      </c>
      <c r="D77" s="34" t="str">
        <f>IF(ISBLANK(Responses!BG77), "", Responses!BG77)</f>
        <v/>
      </c>
      <c r="E77" s="34" t="str">
        <f>IF(ISBLANK(Responses!BH77), "", Responses!BH77)</f>
        <v/>
      </c>
      <c r="F77" s="43" t="e">
        <f t="shared" si="0"/>
        <v>#N/A</v>
      </c>
      <c r="G77" s="35" t="e">
        <f t="shared" si="1"/>
        <v>#N/A</v>
      </c>
      <c r="H77" s="35" t="e">
        <f>IF(ISBLANK(C77),0,VLOOKUP(C77,LUTs!$A$6:$B$8,2))</f>
        <v>#N/A</v>
      </c>
      <c r="I77" s="35" t="e">
        <f>IF(ISBLANK(D77),0,VLOOKUP(D77,LUTs!$A$6:$B$8,2))</f>
        <v>#N/A</v>
      </c>
      <c r="J77" s="35" t="e">
        <f>IF(ISBLANK(E77),0,VLOOKUP(E77,LUTs!$A$6:$B$8,2))</f>
        <v>#N/A</v>
      </c>
    </row>
    <row r="78" spans="1:10" ht="15.75" customHeight="1">
      <c r="A78" s="34" t="str">
        <f>IF(ISBLANK(Responses!A78), "", Responses!A78)</f>
        <v/>
      </c>
      <c r="B78" s="34" t="str">
        <f>IF(ISBLANK(Responses!B78), "", Responses!B78)</f>
        <v/>
      </c>
      <c r="C78" s="34" t="str">
        <f>IF(ISBLANK(Responses!BF78), "", Responses!BF78)</f>
        <v/>
      </c>
      <c r="D78" s="34" t="str">
        <f>IF(ISBLANK(Responses!BG78), "", Responses!BG78)</f>
        <v/>
      </c>
      <c r="E78" s="34" t="str">
        <f>IF(ISBLANK(Responses!BH78), "", Responses!BH78)</f>
        <v/>
      </c>
      <c r="F78" s="43" t="e">
        <f t="shared" si="0"/>
        <v>#N/A</v>
      </c>
      <c r="G78" s="35" t="e">
        <f t="shared" si="1"/>
        <v>#N/A</v>
      </c>
      <c r="H78" s="35" t="e">
        <f>IF(ISBLANK(C78),0,VLOOKUP(C78,LUTs!$A$6:$B$8,2))</f>
        <v>#N/A</v>
      </c>
      <c r="I78" s="35" t="e">
        <f>IF(ISBLANK(D78),0,VLOOKUP(D78,LUTs!$A$6:$B$8,2))</f>
        <v>#N/A</v>
      </c>
      <c r="J78" s="35" t="e">
        <f>IF(ISBLANK(E78),0,VLOOKUP(E78,LUTs!$A$6:$B$8,2))</f>
        <v>#N/A</v>
      </c>
    </row>
    <row r="79" spans="1:10" ht="15.75" customHeight="1">
      <c r="A79" s="34" t="str">
        <f>IF(ISBLANK(Responses!A79), "", Responses!A79)</f>
        <v/>
      </c>
      <c r="B79" s="34" t="str">
        <f>IF(ISBLANK(Responses!B79), "", Responses!B79)</f>
        <v/>
      </c>
      <c r="C79" s="34" t="str">
        <f>IF(ISBLANK(Responses!BF79), "", Responses!BF79)</f>
        <v/>
      </c>
      <c r="D79" s="34" t="str">
        <f>IF(ISBLANK(Responses!BG79), "", Responses!BG79)</f>
        <v/>
      </c>
      <c r="E79" s="34" t="str">
        <f>IF(ISBLANK(Responses!BH79), "", Responses!BH79)</f>
        <v/>
      </c>
      <c r="F79" s="43" t="e">
        <f t="shared" si="0"/>
        <v>#N/A</v>
      </c>
      <c r="G79" s="35" t="e">
        <f t="shared" si="1"/>
        <v>#N/A</v>
      </c>
      <c r="H79" s="35" t="e">
        <f>IF(ISBLANK(C79),0,VLOOKUP(C79,LUTs!$A$6:$B$8,2))</f>
        <v>#N/A</v>
      </c>
      <c r="I79" s="35" t="e">
        <f>IF(ISBLANK(D79),0,VLOOKUP(D79,LUTs!$A$6:$B$8,2))</f>
        <v>#N/A</v>
      </c>
      <c r="J79" s="35" t="e">
        <f>IF(ISBLANK(E79),0,VLOOKUP(E79,LUTs!$A$6:$B$8,2))</f>
        <v>#N/A</v>
      </c>
    </row>
    <row r="80" spans="1:10" ht="15.75" customHeight="1">
      <c r="A80" s="34" t="str">
        <f>IF(ISBLANK(Responses!A80), "", Responses!A80)</f>
        <v/>
      </c>
      <c r="B80" s="34" t="str">
        <f>IF(ISBLANK(Responses!B80), "", Responses!B80)</f>
        <v/>
      </c>
      <c r="C80" s="34" t="str">
        <f>IF(ISBLANK(Responses!BF80), "", Responses!BF80)</f>
        <v/>
      </c>
      <c r="D80" s="34" t="str">
        <f>IF(ISBLANK(Responses!BG80), "", Responses!BG80)</f>
        <v/>
      </c>
      <c r="E80" s="34" t="str">
        <f>IF(ISBLANK(Responses!BH80), "", Responses!BH80)</f>
        <v/>
      </c>
      <c r="F80" s="43" t="e">
        <f t="shared" si="0"/>
        <v>#N/A</v>
      </c>
      <c r="G80" s="35" t="e">
        <f t="shared" si="1"/>
        <v>#N/A</v>
      </c>
      <c r="H80" s="35" t="e">
        <f>IF(ISBLANK(C80),0,VLOOKUP(C80,LUTs!$A$6:$B$8,2))</f>
        <v>#N/A</v>
      </c>
      <c r="I80" s="35" t="e">
        <f>IF(ISBLANK(D80),0,VLOOKUP(D80,LUTs!$A$6:$B$8,2))</f>
        <v>#N/A</v>
      </c>
      <c r="J80" s="35" t="e">
        <f>IF(ISBLANK(E80),0,VLOOKUP(E80,LUTs!$A$6:$B$8,2))</f>
        <v>#N/A</v>
      </c>
    </row>
    <row r="81" spans="1:10" ht="15.75" customHeight="1">
      <c r="A81" s="34" t="str">
        <f>IF(ISBLANK(Responses!A81), "", Responses!A81)</f>
        <v/>
      </c>
      <c r="B81" s="34" t="str">
        <f>IF(ISBLANK(Responses!B81), "", Responses!B81)</f>
        <v/>
      </c>
      <c r="C81" s="34" t="str">
        <f>IF(ISBLANK(Responses!BF81), "", Responses!BF81)</f>
        <v/>
      </c>
      <c r="D81" s="34" t="str">
        <f>IF(ISBLANK(Responses!BG81), "", Responses!BG81)</f>
        <v/>
      </c>
      <c r="E81" s="34" t="str">
        <f>IF(ISBLANK(Responses!BH81), "", Responses!BH81)</f>
        <v/>
      </c>
      <c r="F81" s="43" t="e">
        <f t="shared" si="0"/>
        <v>#N/A</v>
      </c>
      <c r="G81" s="35" t="e">
        <f t="shared" si="1"/>
        <v>#N/A</v>
      </c>
      <c r="H81" s="35" t="e">
        <f>IF(ISBLANK(C81),0,VLOOKUP(C81,LUTs!$A$6:$B$8,2))</f>
        <v>#N/A</v>
      </c>
      <c r="I81" s="35" t="e">
        <f>IF(ISBLANK(D81),0,VLOOKUP(D81,LUTs!$A$6:$B$8,2))</f>
        <v>#N/A</v>
      </c>
      <c r="J81" s="35" t="e">
        <f>IF(ISBLANK(E81),0,VLOOKUP(E81,LUTs!$A$6:$B$8,2))</f>
        <v>#N/A</v>
      </c>
    </row>
    <row r="82" spans="1:10" ht="15.75" customHeight="1">
      <c r="A82" s="34" t="str">
        <f>IF(ISBLANK(Responses!A82), "", Responses!A82)</f>
        <v/>
      </c>
      <c r="B82" s="34" t="str">
        <f>IF(ISBLANK(Responses!B82), "", Responses!B82)</f>
        <v/>
      </c>
      <c r="C82" s="34" t="str">
        <f>IF(ISBLANK(Responses!BF82), "", Responses!BF82)</f>
        <v/>
      </c>
      <c r="D82" s="34" t="str">
        <f>IF(ISBLANK(Responses!BG82), "", Responses!BG82)</f>
        <v/>
      </c>
      <c r="E82" s="34" t="str">
        <f>IF(ISBLANK(Responses!BH82), "", Responses!BH82)</f>
        <v/>
      </c>
      <c r="F82" s="43" t="e">
        <f t="shared" si="0"/>
        <v>#N/A</v>
      </c>
      <c r="G82" s="35" t="e">
        <f t="shared" si="1"/>
        <v>#N/A</v>
      </c>
      <c r="H82" s="35" t="e">
        <f>IF(ISBLANK(C82),0,VLOOKUP(C82,LUTs!$A$6:$B$8,2))</f>
        <v>#N/A</v>
      </c>
      <c r="I82" s="35" t="e">
        <f>IF(ISBLANK(D82),0,VLOOKUP(D82,LUTs!$A$6:$B$8,2))</f>
        <v>#N/A</v>
      </c>
      <c r="J82" s="35" t="e">
        <f>IF(ISBLANK(E82),0,VLOOKUP(E82,LUTs!$A$6:$B$8,2))</f>
        <v>#N/A</v>
      </c>
    </row>
    <row r="83" spans="1:10" ht="15.75" customHeight="1">
      <c r="A83" s="34" t="str">
        <f>IF(ISBLANK(Responses!A83), "", Responses!A83)</f>
        <v/>
      </c>
      <c r="B83" s="34" t="str">
        <f>IF(ISBLANK(Responses!B83), "", Responses!B83)</f>
        <v/>
      </c>
      <c r="C83" s="34" t="str">
        <f>IF(ISBLANK(Responses!BF83), "", Responses!BF83)</f>
        <v/>
      </c>
      <c r="D83" s="34" t="str">
        <f>IF(ISBLANK(Responses!BG83), "", Responses!BG83)</f>
        <v/>
      </c>
      <c r="E83" s="34" t="str">
        <f>IF(ISBLANK(Responses!BH83), "", Responses!BH83)</f>
        <v/>
      </c>
      <c r="F83" s="43" t="e">
        <f t="shared" si="0"/>
        <v>#N/A</v>
      </c>
      <c r="G83" s="35" t="e">
        <f t="shared" si="1"/>
        <v>#N/A</v>
      </c>
      <c r="H83" s="35" t="e">
        <f>IF(ISBLANK(C83),0,VLOOKUP(C83,LUTs!$A$6:$B$8,2))</f>
        <v>#N/A</v>
      </c>
      <c r="I83" s="35" t="e">
        <f>IF(ISBLANK(D83),0,VLOOKUP(D83,LUTs!$A$6:$B$8,2))</f>
        <v>#N/A</v>
      </c>
      <c r="J83" s="35" t="e">
        <f>IF(ISBLANK(E83),0,VLOOKUP(E83,LUTs!$A$6:$B$8,2))</f>
        <v>#N/A</v>
      </c>
    </row>
    <row r="84" spans="1:10" ht="15.75" customHeight="1">
      <c r="A84" s="34" t="str">
        <f>IF(ISBLANK(Responses!A84), "", Responses!A84)</f>
        <v/>
      </c>
      <c r="B84" s="34" t="str">
        <f>IF(ISBLANK(Responses!B84), "", Responses!B84)</f>
        <v/>
      </c>
      <c r="C84" s="34" t="str">
        <f>IF(ISBLANK(Responses!BF84), "", Responses!BF84)</f>
        <v/>
      </c>
      <c r="D84" s="34" t="str">
        <f>IF(ISBLANK(Responses!BG84), "", Responses!BG84)</f>
        <v/>
      </c>
      <c r="E84" s="34" t="str">
        <f>IF(ISBLANK(Responses!BH84), "", Responses!BH84)</f>
        <v/>
      </c>
      <c r="F84" s="43" t="e">
        <f t="shared" si="0"/>
        <v>#N/A</v>
      </c>
      <c r="G84" s="35" t="e">
        <f t="shared" si="1"/>
        <v>#N/A</v>
      </c>
      <c r="H84" s="35" t="e">
        <f>IF(ISBLANK(C84),0,VLOOKUP(C84,LUTs!$A$6:$B$8,2))</f>
        <v>#N/A</v>
      </c>
      <c r="I84" s="35" t="e">
        <f>IF(ISBLANK(D84),0,VLOOKUP(D84,LUTs!$A$6:$B$8,2))</f>
        <v>#N/A</v>
      </c>
      <c r="J84" s="35" t="e">
        <f>IF(ISBLANK(E84),0,VLOOKUP(E84,LUTs!$A$6:$B$8,2))</f>
        <v>#N/A</v>
      </c>
    </row>
    <row r="85" spans="1:10" ht="15.75" customHeight="1">
      <c r="A85" s="34" t="str">
        <f>IF(ISBLANK(Responses!A85), "", Responses!A85)</f>
        <v/>
      </c>
      <c r="B85" s="34" t="str">
        <f>IF(ISBLANK(Responses!B85), "", Responses!B85)</f>
        <v/>
      </c>
      <c r="C85" s="34" t="str">
        <f>IF(ISBLANK(Responses!BF85), "", Responses!BF85)</f>
        <v/>
      </c>
      <c r="D85" s="34" t="str">
        <f>IF(ISBLANK(Responses!BG85), "", Responses!BG85)</f>
        <v/>
      </c>
      <c r="E85" s="34" t="str">
        <f>IF(ISBLANK(Responses!BH85), "", Responses!BH85)</f>
        <v/>
      </c>
      <c r="F85" s="43" t="e">
        <f t="shared" si="0"/>
        <v>#N/A</v>
      </c>
      <c r="G85" s="35" t="e">
        <f t="shared" si="1"/>
        <v>#N/A</v>
      </c>
      <c r="H85" s="35" t="e">
        <f>IF(ISBLANK(C85),0,VLOOKUP(C85,LUTs!$A$6:$B$8,2))</f>
        <v>#N/A</v>
      </c>
      <c r="I85" s="35" t="e">
        <f>IF(ISBLANK(D85),0,VLOOKUP(D85,LUTs!$A$6:$B$8,2))</f>
        <v>#N/A</v>
      </c>
      <c r="J85" s="35" t="e">
        <f>IF(ISBLANK(E85),0,VLOOKUP(E85,LUTs!$A$6:$B$8,2))</f>
        <v>#N/A</v>
      </c>
    </row>
    <row r="86" spans="1:10" ht="15.75" customHeight="1">
      <c r="A86" s="34" t="str">
        <f>IF(ISBLANK(Responses!A86), "", Responses!A86)</f>
        <v/>
      </c>
      <c r="B86" s="34" t="str">
        <f>IF(ISBLANK(Responses!B86), "", Responses!B86)</f>
        <v/>
      </c>
      <c r="C86" s="34" t="str">
        <f>IF(ISBLANK(Responses!BF86), "", Responses!BF86)</f>
        <v/>
      </c>
      <c r="D86" s="34" t="str">
        <f>IF(ISBLANK(Responses!BG86), "", Responses!BG86)</f>
        <v/>
      </c>
      <c r="E86" s="34" t="str">
        <f>IF(ISBLANK(Responses!BH86), "", Responses!BH86)</f>
        <v/>
      </c>
      <c r="F86" s="43" t="e">
        <f t="shared" si="0"/>
        <v>#N/A</v>
      </c>
      <c r="G86" s="35" t="e">
        <f t="shared" si="1"/>
        <v>#N/A</v>
      </c>
      <c r="H86" s="35" t="e">
        <f>IF(ISBLANK(C86),0,VLOOKUP(C86,LUTs!$A$6:$B$8,2))</f>
        <v>#N/A</v>
      </c>
      <c r="I86" s="35" t="e">
        <f>IF(ISBLANK(D86),0,VLOOKUP(D86,LUTs!$A$6:$B$8,2))</f>
        <v>#N/A</v>
      </c>
      <c r="J86" s="35" t="e">
        <f>IF(ISBLANK(E86),0,VLOOKUP(E86,LUTs!$A$6:$B$8,2))</f>
        <v>#N/A</v>
      </c>
    </row>
    <row r="87" spans="1:10" ht="15.75" customHeight="1">
      <c r="A87" s="34" t="str">
        <f>IF(ISBLANK(Responses!A87), "", Responses!A87)</f>
        <v/>
      </c>
      <c r="B87" s="34" t="str">
        <f>IF(ISBLANK(Responses!B87), "", Responses!B87)</f>
        <v/>
      </c>
      <c r="C87" s="34" t="str">
        <f>IF(ISBLANK(Responses!BF87), "", Responses!BF87)</f>
        <v/>
      </c>
      <c r="D87" s="34" t="str">
        <f>IF(ISBLANK(Responses!BG87), "", Responses!BG87)</f>
        <v/>
      </c>
      <c r="E87" s="34" t="str">
        <f>IF(ISBLANK(Responses!BH87), "", Responses!BH87)</f>
        <v/>
      </c>
      <c r="F87" s="43" t="e">
        <f t="shared" si="0"/>
        <v>#N/A</v>
      </c>
      <c r="G87" s="35" t="e">
        <f t="shared" si="1"/>
        <v>#N/A</v>
      </c>
      <c r="H87" s="35" t="e">
        <f>IF(ISBLANK(C87),0,VLOOKUP(C87,LUTs!$A$6:$B$8,2))</f>
        <v>#N/A</v>
      </c>
      <c r="I87" s="35" t="e">
        <f>IF(ISBLANK(D87),0,VLOOKUP(D87,LUTs!$A$6:$B$8,2))</f>
        <v>#N/A</v>
      </c>
      <c r="J87" s="35" t="e">
        <f>IF(ISBLANK(E87),0,VLOOKUP(E87,LUTs!$A$6:$B$8,2))</f>
        <v>#N/A</v>
      </c>
    </row>
    <row r="88" spans="1:10" ht="15.75" customHeight="1">
      <c r="A88" s="34" t="str">
        <f>IF(ISBLANK(Responses!A88), "", Responses!A88)</f>
        <v/>
      </c>
      <c r="B88" s="34" t="str">
        <f>IF(ISBLANK(Responses!B88), "", Responses!B88)</f>
        <v/>
      </c>
      <c r="C88" s="34" t="str">
        <f>IF(ISBLANK(Responses!BF88), "", Responses!BF88)</f>
        <v/>
      </c>
      <c r="D88" s="34" t="str">
        <f>IF(ISBLANK(Responses!BG88), "", Responses!BG88)</f>
        <v/>
      </c>
      <c r="E88" s="34" t="str">
        <f>IF(ISBLANK(Responses!BH88), "", Responses!BH88)</f>
        <v/>
      </c>
      <c r="F88" s="43" t="e">
        <f t="shared" si="0"/>
        <v>#N/A</v>
      </c>
      <c r="G88" s="35" t="e">
        <f t="shared" si="1"/>
        <v>#N/A</v>
      </c>
      <c r="H88" s="35" t="e">
        <f>IF(ISBLANK(C88),0,VLOOKUP(C88,LUTs!$A$6:$B$8,2))</f>
        <v>#N/A</v>
      </c>
      <c r="I88" s="35" t="e">
        <f>IF(ISBLANK(D88),0,VLOOKUP(D88,LUTs!$A$6:$B$8,2))</f>
        <v>#N/A</v>
      </c>
      <c r="J88" s="35" t="e">
        <f>IF(ISBLANK(E88),0,VLOOKUP(E88,LUTs!$A$6:$B$8,2))</f>
        <v>#N/A</v>
      </c>
    </row>
    <row r="89" spans="1:10" ht="15.75" customHeight="1">
      <c r="A89" s="34" t="str">
        <f>IF(ISBLANK(Responses!A89), "", Responses!A89)</f>
        <v/>
      </c>
      <c r="B89" s="34" t="str">
        <f>IF(ISBLANK(Responses!B89), "", Responses!B89)</f>
        <v/>
      </c>
      <c r="C89" s="34" t="str">
        <f>IF(ISBLANK(Responses!BF89), "", Responses!BF89)</f>
        <v/>
      </c>
      <c r="D89" s="34" t="str">
        <f>IF(ISBLANK(Responses!BG89), "", Responses!BG89)</f>
        <v/>
      </c>
      <c r="E89" s="34" t="str">
        <f>IF(ISBLANK(Responses!BH89), "", Responses!BH89)</f>
        <v/>
      </c>
      <c r="F89" s="43" t="e">
        <f t="shared" si="0"/>
        <v>#N/A</v>
      </c>
      <c r="G89" s="35" t="e">
        <f t="shared" si="1"/>
        <v>#N/A</v>
      </c>
      <c r="H89" s="35" t="e">
        <f>IF(ISBLANK(C89),0,VLOOKUP(C89,LUTs!$A$6:$B$8,2))</f>
        <v>#N/A</v>
      </c>
      <c r="I89" s="35" t="e">
        <f>IF(ISBLANK(D89),0,VLOOKUP(D89,LUTs!$A$6:$B$8,2))</f>
        <v>#N/A</v>
      </c>
      <c r="J89" s="35" t="e">
        <f>IF(ISBLANK(E89),0,VLOOKUP(E89,LUTs!$A$6:$B$8,2))</f>
        <v>#N/A</v>
      </c>
    </row>
    <row r="90" spans="1:10" ht="15.75" customHeight="1">
      <c r="A90" s="34" t="str">
        <f>IF(ISBLANK(Responses!A90), "", Responses!A90)</f>
        <v/>
      </c>
      <c r="B90" s="34" t="str">
        <f>IF(ISBLANK(Responses!B90), "", Responses!B90)</f>
        <v/>
      </c>
      <c r="C90" s="34" t="str">
        <f>IF(ISBLANK(Responses!BF90), "", Responses!BF90)</f>
        <v/>
      </c>
      <c r="D90" s="34" t="str">
        <f>IF(ISBLANK(Responses!BG90), "", Responses!BG90)</f>
        <v/>
      </c>
      <c r="E90" s="34" t="str">
        <f>IF(ISBLANK(Responses!BH90), "", Responses!BH90)</f>
        <v/>
      </c>
      <c r="F90" s="43" t="e">
        <f t="shared" si="0"/>
        <v>#N/A</v>
      </c>
      <c r="G90" s="35" t="e">
        <f t="shared" si="1"/>
        <v>#N/A</v>
      </c>
      <c r="H90" s="35" t="e">
        <f>IF(ISBLANK(C90),0,VLOOKUP(C90,LUTs!$A$6:$B$8,2))</f>
        <v>#N/A</v>
      </c>
      <c r="I90" s="35" t="e">
        <f>IF(ISBLANK(D90),0,VLOOKUP(D90,LUTs!$A$6:$B$8,2))</f>
        <v>#N/A</v>
      </c>
      <c r="J90" s="35" t="e">
        <f>IF(ISBLANK(E90),0,VLOOKUP(E90,LUTs!$A$6:$B$8,2))</f>
        <v>#N/A</v>
      </c>
    </row>
    <row r="91" spans="1:10" ht="15.75" customHeight="1">
      <c r="A91" s="34" t="str">
        <f>IF(ISBLANK(Responses!A91), "", Responses!A91)</f>
        <v/>
      </c>
      <c r="B91" s="34" t="str">
        <f>IF(ISBLANK(Responses!B91), "", Responses!B91)</f>
        <v/>
      </c>
      <c r="C91" s="34" t="str">
        <f>IF(ISBLANK(Responses!BF91), "", Responses!BF91)</f>
        <v/>
      </c>
      <c r="D91" s="34" t="str">
        <f>IF(ISBLANK(Responses!BG91), "", Responses!BG91)</f>
        <v/>
      </c>
      <c r="E91" s="34" t="str">
        <f>IF(ISBLANK(Responses!BH91), "", Responses!BH91)</f>
        <v/>
      </c>
      <c r="F91" s="43" t="e">
        <f t="shared" si="0"/>
        <v>#N/A</v>
      </c>
      <c r="G91" s="35" t="e">
        <f t="shared" si="1"/>
        <v>#N/A</v>
      </c>
      <c r="H91" s="35" t="e">
        <f>IF(ISBLANK(C91),0,VLOOKUP(C91,LUTs!$A$6:$B$8,2))</f>
        <v>#N/A</v>
      </c>
      <c r="I91" s="35" t="e">
        <f>IF(ISBLANK(D91),0,VLOOKUP(D91,LUTs!$A$6:$B$8,2))</f>
        <v>#N/A</v>
      </c>
      <c r="J91" s="35" t="e">
        <f>IF(ISBLANK(E91),0,VLOOKUP(E91,LUTs!$A$6:$B$8,2))</f>
        <v>#N/A</v>
      </c>
    </row>
    <row r="92" spans="1:10" ht="15.75" customHeight="1">
      <c r="A92" s="34" t="str">
        <f>IF(ISBLANK(Responses!A92), "", Responses!A92)</f>
        <v/>
      </c>
      <c r="B92" s="34" t="str">
        <f>IF(ISBLANK(Responses!B92), "", Responses!B92)</f>
        <v/>
      </c>
      <c r="C92" s="34" t="str">
        <f>IF(ISBLANK(Responses!BF92), "", Responses!BF92)</f>
        <v/>
      </c>
      <c r="D92" s="34" t="str">
        <f>IF(ISBLANK(Responses!BG92), "", Responses!BG92)</f>
        <v/>
      </c>
      <c r="E92" s="34" t="str">
        <f>IF(ISBLANK(Responses!BH92), "", Responses!BH92)</f>
        <v/>
      </c>
      <c r="F92" s="43" t="e">
        <f t="shared" si="0"/>
        <v>#N/A</v>
      </c>
      <c r="G92" s="35" t="e">
        <f t="shared" si="1"/>
        <v>#N/A</v>
      </c>
      <c r="H92" s="35" t="e">
        <f>IF(ISBLANK(C92),0,VLOOKUP(C92,LUTs!$A$6:$B$8,2))</f>
        <v>#N/A</v>
      </c>
      <c r="I92" s="35" t="e">
        <f>IF(ISBLANK(D92),0,VLOOKUP(D92,LUTs!$A$6:$B$8,2))</f>
        <v>#N/A</v>
      </c>
      <c r="J92" s="35" t="e">
        <f>IF(ISBLANK(E92),0,VLOOKUP(E92,LUTs!$A$6:$B$8,2))</f>
        <v>#N/A</v>
      </c>
    </row>
    <row r="93" spans="1:10" ht="15.75" customHeight="1">
      <c r="A93" s="34" t="str">
        <f>IF(ISBLANK(Responses!A93), "", Responses!A93)</f>
        <v/>
      </c>
      <c r="B93" s="34" t="str">
        <f>IF(ISBLANK(Responses!B93), "", Responses!B93)</f>
        <v/>
      </c>
      <c r="C93" s="34" t="str">
        <f>IF(ISBLANK(Responses!BF93), "", Responses!BF93)</f>
        <v/>
      </c>
      <c r="D93" s="34" t="str">
        <f>IF(ISBLANK(Responses!BG93), "", Responses!BG93)</f>
        <v/>
      </c>
      <c r="E93" s="34" t="str">
        <f>IF(ISBLANK(Responses!BH93), "", Responses!BH93)</f>
        <v/>
      </c>
      <c r="F93" s="43" t="e">
        <f t="shared" si="0"/>
        <v>#N/A</v>
      </c>
      <c r="G93" s="35" t="e">
        <f t="shared" si="1"/>
        <v>#N/A</v>
      </c>
      <c r="H93" s="35" t="e">
        <f>IF(ISBLANK(C93),0,VLOOKUP(C93,LUTs!$A$6:$B$8,2))</f>
        <v>#N/A</v>
      </c>
      <c r="I93" s="35" t="e">
        <f>IF(ISBLANK(D93),0,VLOOKUP(D93,LUTs!$A$6:$B$8,2))</f>
        <v>#N/A</v>
      </c>
      <c r="J93" s="35" t="e">
        <f>IF(ISBLANK(E93),0,VLOOKUP(E93,LUTs!$A$6:$B$8,2))</f>
        <v>#N/A</v>
      </c>
    </row>
    <row r="94" spans="1:10" ht="15.75" customHeight="1">
      <c r="A94" s="34" t="str">
        <f>IF(ISBLANK(Responses!A94), "", Responses!A94)</f>
        <v/>
      </c>
      <c r="B94" s="34" t="str">
        <f>IF(ISBLANK(Responses!B94), "", Responses!B94)</f>
        <v/>
      </c>
      <c r="C94" s="34" t="str">
        <f>IF(ISBLANK(Responses!BF94), "", Responses!BF94)</f>
        <v/>
      </c>
      <c r="D94" s="34" t="str">
        <f>IF(ISBLANK(Responses!BG94), "", Responses!BG94)</f>
        <v/>
      </c>
      <c r="E94" s="34" t="str">
        <f>IF(ISBLANK(Responses!BH94), "", Responses!BH94)</f>
        <v/>
      </c>
      <c r="F94" s="43" t="e">
        <f t="shared" si="0"/>
        <v>#N/A</v>
      </c>
      <c r="G94" s="35" t="e">
        <f t="shared" si="1"/>
        <v>#N/A</v>
      </c>
      <c r="H94" s="35" t="e">
        <f>IF(ISBLANK(C94),0,VLOOKUP(C94,LUTs!$A$6:$B$8,2))</f>
        <v>#N/A</v>
      </c>
      <c r="I94" s="35" t="e">
        <f>IF(ISBLANK(D94),0,VLOOKUP(D94,LUTs!$A$6:$B$8,2))</f>
        <v>#N/A</v>
      </c>
      <c r="J94" s="35" t="e">
        <f>IF(ISBLANK(E94),0,VLOOKUP(E94,LUTs!$A$6:$B$8,2))</f>
        <v>#N/A</v>
      </c>
    </row>
    <row r="95" spans="1:10" ht="15.75" customHeight="1">
      <c r="A95" s="34" t="str">
        <f>IF(ISBLANK(Responses!A95), "", Responses!A95)</f>
        <v/>
      </c>
      <c r="B95" s="34" t="str">
        <f>IF(ISBLANK(Responses!B95), "", Responses!B95)</f>
        <v/>
      </c>
      <c r="C95" s="34" t="str">
        <f>IF(ISBLANK(Responses!BF95), "", Responses!BF95)</f>
        <v/>
      </c>
      <c r="D95" s="34" t="str">
        <f>IF(ISBLANK(Responses!BG95), "", Responses!BG95)</f>
        <v/>
      </c>
      <c r="E95" s="34" t="str">
        <f>IF(ISBLANK(Responses!BH95), "", Responses!BH95)</f>
        <v/>
      </c>
      <c r="F95" s="43" t="e">
        <f t="shared" si="0"/>
        <v>#N/A</v>
      </c>
      <c r="G95" s="35" t="e">
        <f t="shared" si="1"/>
        <v>#N/A</v>
      </c>
      <c r="H95" s="35" t="e">
        <f>IF(ISBLANK(C95),0,VLOOKUP(C95,LUTs!$A$6:$B$8,2))</f>
        <v>#N/A</v>
      </c>
      <c r="I95" s="35" t="e">
        <f>IF(ISBLANK(D95),0,VLOOKUP(D95,LUTs!$A$6:$B$8,2))</f>
        <v>#N/A</v>
      </c>
      <c r="J95" s="35" t="e">
        <f>IF(ISBLANK(E95),0,VLOOKUP(E95,LUTs!$A$6:$B$8,2))</f>
        <v>#N/A</v>
      </c>
    </row>
    <row r="96" spans="1:10" ht="15.75" customHeight="1">
      <c r="A96" s="34" t="str">
        <f>IF(ISBLANK(Responses!A96), "", Responses!A96)</f>
        <v/>
      </c>
      <c r="B96" s="34" t="str">
        <f>IF(ISBLANK(Responses!B96), "", Responses!B96)</f>
        <v/>
      </c>
      <c r="C96" s="34" t="str">
        <f>IF(ISBLANK(Responses!BF96), "", Responses!BF96)</f>
        <v/>
      </c>
      <c r="D96" s="34" t="str">
        <f>IF(ISBLANK(Responses!BG96), "", Responses!BG96)</f>
        <v/>
      </c>
      <c r="E96" s="34" t="str">
        <f>IF(ISBLANK(Responses!BH96), "", Responses!BH96)</f>
        <v/>
      </c>
      <c r="F96" s="43" t="e">
        <f t="shared" si="0"/>
        <v>#N/A</v>
      </c>
      <c r="G96" s="35" t="e">
        <f t="shared" si="1"/>
        <v>#N/A</v>
      </c>
      <c r="H96" s="35" t="e">
        <f>IF(ISBLANK(C96),0,VLOOKUP(C96,LUTs!$A$6:$B$8,2))</f>
        <v>#N/A</v>
      </c>
      <c r="I96" s="35" t="e">
        <f>IF(ISBLANK(D96),0,VLOOKUP(D96,LUTs!$A$6:$B$8,2))</f>
        <v>#N/A</v>
      </c>
      <c r="J96" s="35" t="e">
        <f>IF(ISBLANK(E96),0,VLOOKUP(E96,LUTs!$A$6:$B$8,2))</f>
        <v>#N/A</v>
      </c>
    </row>
    <row r="97" spans="1:10" ht="15.75" customHeight="1">
      <c r="A97" s="34" t="str">
        <f>IF(ISBLANK(Responses!A97), "", Responses!A97)</f>
        <v/>
      </c>
      <c r="B97" s="34" t="str">
        <f>IF(ISBLANK(Responses!B97), "", Responses!B97)</f>
        <v/>
      </c>
      <c r="C97" s="34" t="str">
        <f>IF(ISBLANK(Responses!BF97), "", Responses!BF97)</f>
        <v/>
      </c>
      <c r="D97" s="34" t="str">
        <f>IF(ISBLANK(Responses!BG97), "", Responses!BG97)</f>
        <v/>
      </c>
      <c r="E97" s="34" t="str">
        <f>IF(ISBLANK(Responses!BH97), "", Responses!BH97)</f>
        <v/>
      </c>
      <c r="F97" s="43" t="e">
        <f t="shared" si="0"/>
        <v>#N/A</v>
      </c>
      <c r="G97" s="35" t="e">
        <f t="shared" si="1"/>
        <v>#N/A</v>
      </c>
      <c r="H97" s="35" t="e">
        <f>IF(ISBLANK(C97),0,VLOOKUP(C97,LUTs!$A$6:$B$8,2))</f>
        <v>#N/A</v>
      </c>
      <c r="I97" s="35" t="e">
        <f>IF(ISBLANK(D97),0,VLOOKUP(D97,LUTs!$A$6:$B$8,2))</f>
        <v>#N/A</v>
      </c>
      <c r="J97" s="35" t="e">
        <f>IF(ISBLANK(E97),0,VLOOKUP(E97,LUTs!$A$6:$B$8,2))</f>
        <v>#N/A</v>
      </c>
    </row>
    <row r="98" spans="1:10" ht="15.75" customHeight="1">
      <c r="A98" s="34" t="str">
        <f>IF(ISBLANK(Responses!A98), "", Responses!A98)</f>
        <v/>
      </c>
      <c r="B98" s="34" t="str">
        <f>IF(ISBLANK(Responses!B98), "", Responses!B98)</f>
        <v/>
      </c>
      <c r="C98" s="34" t="str">
        <f>IF(ISBLANK(Responses!BF98), "", Responses!BF98)</f>
        <v/>
      </c>
      <c r="D98" s="34" t="str">
        <f>IF(ISBLANK(Responses!BG98), "", Responses!BG98)</f>
        <v/>
      </c>
      <c r="E98" s="34" t="str">
        <f>IF(ISBLANK(Responses!BH98), "", Responses!BH98)</f>
        <v/>
      </c>
      <c r="F98" s="43" t="e">
        <f t="shared" si="0"/>
        <v>#N/A</v>
      </c>
      <c r="G98" s="35" t="e">
        <f t="shared" si="1"/>
        <v>#N/A</v>
      </c>
      <c r="H98" s="35" t="e">
        <f>IF(ISBLANK(C98),0,VLOOKUP(C98,LUTs!$A$6:$B$8,2))</f>
        <v>#N/A</v>
      </c>
      <c r="I98" s="35" t="e">
        <f>IF(ISBLANK(D98),0,VLOOKUP(D98,LUTs!$A$6:$B$8,2))</f>
        <v>#N/A</v>
      </c>
      <c r="J98" s="35" t="e">
        <f>IF(ISBLANK(E98),0,VLOOKUP(E98,LUTs!$A$6:$B$8,2))</f>
        <v>#N/A</v>
      </c>
    </row>
    <row r="99" spans="1:10" ht="15.75" customHeight="1">
      <c r="A99" s="34" t="str">
        <f>IF(ISBLANK(Responses!A99), "", Responses!A99)</f>
        <v/>
      </c>
      <c r="B99" s="34" t="str">
        <f>IF(ISBLANK(Responses!B99), "", Responses!B99)</f>
        <v/>
      </c>
      <c r="C99" s="34" t="str">
        <f>IF(ISBLANK(Responses!BF99), "", Responses!BF99)</f>
        <v/>
      </c>
      <c r="D99" s="34" t="str">
        <f>IF(ISBLANK(Responses!BG99), "", Responses!BG99)</f>
        <v/>
      </c>
      <c r="E99" s="34" t="str">
        <f>IF(ISBLANK(Responses!BH99), "", Responses!BH99)</f>
        <v/>
      </c>
      <c r="F99" s="43" t="e">
        <f t="shared" si="0"/>
        <v>#N/A</v>
      </c>
      <c r="G99" s="35" t="e">
        <f t="shared" si="1"/>
        <v>#N/A</v>
      </c>
      <c r="H99" s="35" t="e">
        <f>IF(ISBLANK(C99),0,VLOOKUP(C99,LUTs!$A$6:$B$8,2))</f>
        <v>#N/A</v>
      </c>
      <c r="I99" s="35" t="e">
        <f>IF(ISBLANK(D99),0,VLOOKUP(D99,LUTs!$A$6:$B$8,2))</f>
        <v>#N/A</v>
      </c>
      <c r="J99" s="35" t="e">
        <f>IF(ISBLANK(E99),0,VLOOKUP(E99,LUTs!$A$6:$B$8,2))</f>
        <v>#N/A</v>
      </c>
    </row>
    <row r="100" spans="1:10" ht="15.75" customHeight="1">
      <c r="A100" s="34" t="str">
        <f>IF(ISBLANK(Responses!A100), "", Responses!A100)</f>
        <v/>
      </c>
      <c r="B100" s="34" t="str">
        <f>IF(ISBLANK(Responses!B100), "", Responses!B100)</f>
        <v/>
      </c>
      <c r="C100" s="34" t="str">
        <f>IF(ISBLANK(Responses!BF100), "", Responses!BF100)</f>
        <v/>
      </c>
      <c r="D100" s="34" t="str">
        <f>IF(ISBLANK(Responses!BG100), "", Responses!BG100)</f>
        <v/>
      </c>
      <c r="E100" s="34" t="str">
        <f>IF(ISBLANK(Responses!BH100), "", Responses!BH100)</f>
        <v/>
      </c>
      <c r="F100" s="43" t="e">
        <f t="shared" si="0"/>
        <v>#N/A</v>
      </c>
      <c r="G100" s="35" t="e">
        <f t="shared" si="1"/>
        <v>#N/A</v>
      </c>
      <c r="H100" s="35" t="e">
        <f>IF(ISBLANK(C100),0,VLOOKUP(C100,LUTs!$A$6:$B$8,2))</f>
        <v>#N/A</v>
      </c>
      <c r="I100" s="35" t="e">
        <f>IF(ISBLANK(D100),0,VLOOKUP(D100,LUTs!$A$6:$B$8,2))</f>
        <v>#N/A</v>
      </c>
      <c r="J100" s="35" t="e">
        <f>IF(ISBLANK(E100),0,VLOOKUP(E100,LUTs!$A$6:$B$8,2))</f>
        <v>#N/A</v>
      </c>
    </row>
    <row r="101" spans="1:10" ht="15.75" customHeight="1">
      <c r="A101" s="34" t="str">
        <f>IF(ISBLANK(Responses!A101), "", Responses!A101)</f>
        <v/>
      </c>
      <c r="B101" s="34" t="str">
        <f>IF(ISBLANK(Responses!B101), "", Responses!B101)</f>
        <v/>
      </c>
      <c r="C101" s="34" t="str">
        <f>IF(ISBLANK(Responses!BF101), "", Responses!BF101)</f>
        <v/>
      </c>
      <c r="D101" s="34" t="str">
        <f>IF(ISBLANK(Responses!BG101), "", Responses!BG101)</f>
        <v/>
      </c>
      <c r="E101" s="34" t="str">
        <f>IF(ISBLANK(Responses!BH101), "", Responses!BH101)</f>
        <v/>
      </c>
      <c r="F101" s="43" t="e">
        <f t="shared" si="0"/>
        <v>#N/A</v>
      </c>
      <c r="G101" s="35" t="e">
        <f t="shared" si="1"/>
        <v>#N/A</v>
      </c>
      <c r="H101" s="35" t="e">
        <f>IF(ISBLANK(C101),0,VLOOKUP(C101,LUTs!$A$6:$B$8,2))</f>
        <v>#N/A</v>
      </c>
      <c r="I101" s="35" t="e">
        <f>IF(ISBLANK(D101),0,VLOOKUP(D101,LUTs!$A$6:$B$8,2))</f>
        <v>#N/A</v>
      </c>
      <c r="J101" s="35" t="e">
        <f>IF(ISBLANK(E101),0,VLOOKUP(E101,LUTs!$A$6:$B$8,2))</f>
        <v>#N/A</v>
      </c>
    </row>
    <row r="102" spans="1:10" ht="15.75" customHeight="1">
      <c r="A102" s="34" t="str">
        <f>IF(ISBLANK(Responses!A102), "", Responses!A102)</f>
        <v/>
      </c>
      <c r="B102" s="34" t="str">
        <f>IF(ISBLANK(Responses!B102), "", Responses!B102)</f>
        <v/>
      </c>
      <c r="C102" s="34" t="str">
        <f>IF(ISBLANK(Responses!BF102), "", Responses!BF102)</f>
        <v/>
      </c>
      <c r="D102" s="34" t="str">
        <f>IF(ISBLANK(Responses!BG102), "", Responses!BG102)</f>
        <v/>
      </c>
      <c r="E102" s="34" t="str">
        <f>IF(ISBLANK(Responses!BH102), "", Responses!BH102)</f>
        <v/>
      </c>
      <c r="F102" s="43" t="e">
        <f t="shared" si="0"/>
        <v>#N/A</v>
      </c>
      <c r="G102" s="35" t="e">
        <f t="shared" si="1"/>
        <v>#N/A</v>
      </c>
      <c r="H102" s="35" t="e">
        <f>IF(ISBLANK(C102),0,VLOOKUP(C102,LUTs!$A$6:$B$8,2))</f>
        <v>#N/A</v>
      </c>
      <c r="I102" s="35" t="e">
        <f>IF(ISBLANK(D102),0,VLOOKUP(D102,LUTs!$A$6:$B$8,2))</f>
        <v>#N/A</v>
      </c>
      <c r="J102" s="35" t="e">
        <f>IF(ISBLANK(E102),0,VLOOKUP(E102,LUTs!$A$6:$B$8,2))</f>
        <v>#N/A</v>
      </c>
    </row>
    <row r="103" spans="1:10" ht="15.75" customHeight="1">
      <c r="A103" s="34" t="str">
        <f>IF(ISBLANK(Responses!A103), "", Responses!A103)</f>
        <v/>
      </c>
      <c r="B103" s="34" t="str">
        <f>IF(ISBLANK(Responses!B103), "", Responses!B103)</f>
        <v/>
      </c>
      <c r="C103" s="34" t="str">
        <f>IF(ISBLANK(Responses!BF103), "", Responses!BF103)</f>
        <v/>
      </c>
      <c r="D103" s="34" t="str">
        <f>IF(ISBLANK(Responses!BG103), "", Responses!BG103)</f>
        <v/>
      </c>
      <c r="E103" s="34" t="str">
        <f>IF(ISBLANK(Responses!BH103), "", Responses!BH103)</f>
        <v/>
      </c>
      <c r="F103" s="43" t="e">
        <f t="shared" si="0"/>
        <v>#N/A</v>
      </c>
      <c r="G103" s="35" t="e">
        <f t="shared" si="1"/>
        <v>#N/A</v>
      </c>
      <c r="H103" s="35" t="e">
        <f>IF(ISBLANK(C103),0,VLOOKUP(C103,LUTs!$A$6:$B$8,2))</f>
        <v>#N/A</v>
      </c>
      <c r="I103" s="35" t="e">
        <f>IF(ISBLANK(D103),0,VLOOKUP(D103,LUTs!$A$6:$B$8,2))</f>
        <v>#N/A</v>
      </c>
      <c r="J103" s="35" t="e">
        <f>IF(ISBLANK(E103),0,VLOOKUP(E103,LUTs!$A$6:$B$8,2))</f>
        <v>#N/A</v>
      </c>
    </row>
    <row r="104" spans="1:10" ht="15.75" customHeight="1">
      <c r="A104" s="34" t="str">
        <f>IF(ISBLANK(Responses!A104), "", Responses!A104)</f>
        <v/>
      </c>
      <c r="B104" s="34" t="str">
        <f>IF(ISBLANK(Responses!B104), "", Responses!B104)</f>
        <v/>
      </c>
      <c r="C104" s="34" t="str">
        <f>IF(ISBLANK(Responses!BF104), "", Responses!BF104)</f>
        <v/>
      </c>
      <c r="D104" s="34" t="str">
        <f>IF(ISBLANK(Responses!BG104), "", Responses!BG104)</f>
        <v/>
      </c>
      <c r="E104" s="34" t="str">
        <f>IF(ISBLANK(Responses!BH104), "", Responses!BH104)</f>
        <v/>
      </c>
      <c r="F104" s="43" t="e">
        <f t="shared" si="0"/>
        <v>#N/A</v>
      </c>
      <c r="G104" s="35" t="e">
        <f t="shared" si="1"/>
        <v>#N/A</v>
      </c>
      <c r="H104" s="35" t="e">
        <f>IF(ISBLANK(C104),0,VLOOKUP(C104,LUTs!$A$6:$B$8,2))</f>
        <v>#N/A</v>
      </c>
      <c r="I104" s="35" t="e">
        <f>IF(ISBLANK(D104),0,VLOOKUP(D104,LUTs!$A$6:$B$8,2))</f>
        <v>#N/A</v>
      </c>
      <c r="J104" s="35" t="e">
        <f>IF(ISBLANK(E104),0,VLOOKUP(E104,LUTs!$A$6:$B$8,2))</f>
        <v>#N/A</v>
      </c>
    </row>
    <row r="105" spans="1:10" ht="15.75" customHeight="1">
      <c r="A105" s="34" t="str">
        <f>IF(ISBLANK(Responses!A105), "", Responses!A105)</f>
        <v/>
      </c>
      <c r="B105" s="34" t="str">
        <f>IF(ISBLANK(Responses!B105), "", Responses!B105)</f>
        <v/>
      </c>
      <c r="C105" s="34" t="str">
        <f>IF(ISBLANK(Responses!BF105), "", Responses!BF105)</f>
        <v/>
      </c>
      <c r="D105" s="34" t="str">
        <f>IF(ISBLANK(Responses!BG105), "", Responses!BG105)</f>
        <v/>
      </c>
      <c r="E105" s="34" t="str">
        <f>IF(ISBLANK(Responses!BH105), "", Responses!BH105)</f>
        <v/>
      </c>
      <c r="F105" s="43" t="e">
        <f t="shared" si="0"/>
        <v>#N/A</v>
      </c>
      <c r="G105" s="35" t="e">
        <f t="shared" si="1"/>
        <v>#N/A</v>
      </c>
      <c r="H105" s="35" t="e">
        <f>IF(ISBLANK(C105),0,VLOOKUP(C105,LUTs!$A$6:$B$8,2))</f>
        <v>#N/A</v>
      </c>
      <c r="I105" s="35" t="e">
        <f>IF(ISBLANK(D105),0,VLOOKUP(D105,LUTs!$A$6:$B$8,2))</f>
        <v>#N/A</v>
      </c>
      <c r="J105" s="35" t="e">
        <f>IF(ISBLANK(E105),0,VLOOKUP(E105,LUTs!$A$6:$B$8,2))</f>
        <v>#N/A</v>
      </c>
    </row>
    <row r="106" spans="1:10" ht="15.75" customHeight="1">
      <c r="A106" s="34" t="str">
        <f>IF(ISBLANK(Responses!A106), "", Responses!A106)</f>
        <v/>
      </c>
      <c r="B106" s="34" t="str">
        <f>IF(ISBLANK(Responses!B106), "", Responses!B106)</f>
        <v/>
      </c>
      <c r="C106" s="34" t="str">
        <f>IF(ISBLANK(Responses!BF106), "", Responses!BF106)</f>
        <v/>
      </c>
      <c r="D106" s="34" t="str">
        <f>IF(ISBLANK(Responses!BG106), "", Responses!BG106)</f>
        <v/>
      </c>
      <c r="E106" s="34" t="str">
        <f>IF(ISBLANK(Responses!BH106), "", Responses!BH106)</f>
        <v/>
      </c>
      <c r="F106" s="43" t="e">
        <f t="shared" si="0"/>
        <v>#N/A</v>
      </c>
      <c r="G106" s="35" t="e">
        <f t="shared" si="1"/>
        <v>#N/A</v>
      </c>
      <c r="H106" s="35" t="e">
        <f>IF(ISBLANK(C106),0,VLOOKUP(C106,LUTs!$A$6:$B$8,2))</f>
        <v>#N/A</v>
      </c>
      <c r="I106" s="35" t="e">
        <f>IF(ISBLANK(D106),0,VLOOKUP(D106,LUTs!$A$6:$B$8,2))</f>
        <v>#N/A</v>
      </c>
      <c r="J106" s="35" t="e">
        <f>IF(ISBLANK(E106),0,VLOOKUP(E106,LUTs!$A$6:$B$8,2))</f>
        <v>#N/A</v>
      </c>
    </row>
    <row r="107" spans="1:10" ht="15.75" customHeight="1">
      <c r="A107" s="34" t="str">
        <f>IF(ISBLANK(Responses!A107), "", Responses!A107)</f>
        <v/>
      </c>
      <c r="B107" s="34" t="str">
        <f>IF(ISBLANK(Responses!B107), "", Responses!B107)</f>
        <v/>
      </c>
      <c r="C107" s="34" t="str">
        <f>IF(ISBLANK(Responses!BF107), "", Responses!BF107)</f>
        <v/>
      </c>
      <c r="D107" s="34" t="str">
        <f>IF(ISBLANK(Responses!BG107), "", Responses!BG107)</f>
        <v/>
      </c>
      <c r="E107" s="34" t="str">
        <f>IF(ISBLANK(Responses!BH107), "", Responses!BH107)</f>
        <v/>
      </c>
      <c r="F107" s="43" t="e">
        <f t="shared" si="0"/>
        <v>#N/A</v>
      </c>
      <c r="G107" s="35" t="e">
        <f t="shared" si="1"/>
        <v>#N/A</v>
      </c>
      <c r="H107" s="35" t="e">
        <f>IF(ISBLANK(C107),0,VLOOKUP(C107,LUTs!$A$6:$B$8,2))</f>
        <v>#N/A</v>
      </c>
      <c r="I107" s="35" t="e">
        <f>IF(ISBLANK(D107),0,VLOOKUP(D107,LUTs!$A$6:$B$8,2))</f>
        <v>#N/A</v>
      </c>
      <c r="J107" s="35" t="e">
        <f>IF(ISBLANK(E107),0,VLOOKUP(E107,LUTs!$A$6:$B$8,2))</f>
        <v>#N/A</v>
      </c>
    </row>
    <row r="108" spans="1:10" ht="15.75" customHeight="1">
      <c r="A108" s="34" t="str">
        <f>IF(ISBLANK(Responses!A108), "", Responses!A108)</f>
        <v/>
      </c>
      <c r="B108" s="34" t="str">
        <f>IF(ISBLANK(Responses!B108), "", Responses!B108)</f>
        <v/>
      </c>
      <c r="C108" s="34" t="str">
        <f>IF(ISBLANK(Responses!BF108), "", Responses!BF108)</f>
        <v/>
      </c>
      <c r="D108" s="34" t="str">
        <f>IF(ISBLANK(Responses!BG108), "", Responses!BG108)</f>
        <v/>
      </c>
      <c r="E108" s="34" t="str">
        <f>IF(ISBLANK(Responses!BH108), "", Responses!BH108)</f>
        <v/>
      </c>
      <c r="F108" s="43" t="e">
        <f t="shared" si="0"/>
        <v>#N/A</v>
      </c>
      <c r="G108" s="35" t="e">
        <f t="shared" si="1"/>
        <v>#N/A</v>
      </c>
      <c r="H108" s="35" t="e">
        <f>IF(ISBLANK(C108),0,VLOOKUP(C108,LUTs!$A$6:$B$8,2))</f>
        <v>#N/A</v>
      </c>
      <c r="I108" s="35" t="e">
        <f>IF(ISBLANK(D108),0,VLOOKUP(D108,LUTs!$A$6:$B$8,2))</f>
        <v>#N/A</v>
      </c>
      <c r="J108" s="35" t="e">
        <f>IF(ISBLANK(E108),0,VLOOKUP(E108,LUTs!$A$6:$B$8,2))</f>
        <v>#N/A</v>
      </c>
    </row>
    <row r="109" spans="1:10" ht="15.75" customHeight="1">
      <c r="A109" s="34" t="str">
        <f>IF(ISBLANK(Responses!A109), "", Responses!A109)</f>
        <v/>
      </c>
      <c r="B109" s="34" t="str">
        <f>IF(ISBLANK(Responses!B109), "", Responses!B109)</f>
        <v/>
      </c>
      <c r="C109" s="34" t="str">
        <f>IF(ISBLANK(Responses!BF109), "", Responses!BF109)</f>
        <v/>
      </c>
      <c r="D109" s="34" t="str">
        <f>IF(ISBLANK(Responses!BG109), "", Responses!BG109)</f>
        <v/>
      </c>
      <c r="E109" s="34" t="str">
        <f>IF(ISBLANK(Responses!BH109), "", Responses!BH109)</f>
        <v/>
      </c>
      <c r="F109" s="43" t="e">
        <f t="shared" si="0"/>
        <v>#N/A</v>
      </c>
      <c r="G109" s="35" t="e">
        <f t="shared" si="1"/>
        <v>#N/A</v>
      </c>
      <c r="H109" s="35" t="e">
        <f>IF(ISBLANK(C109),0,VLOOKUP(C109,LUTs!$A$6:$B$8,2))</f>
        <v>#N/A</v>
      </c>
      <c r="I109" s="35" t="e">
        <f>IF(ISBLANK(D109),0,VLOOKUP(D109,LUTs!$A$6:$B$8,2))</f>
        <v>#N/A</v>
      </c>
      <c r="J109" s="35" t="e">
        <f>IF(ISBLANK(E109),0,VLOOKUP(E109,LUTs!$A$6:$B$8,2))</f>
        <v>#N/A</v>
      </c>
    </row>
    <row r="110" spans="1:10" ht="15.75" customHeight="1">
      <c r="A110" s="34" t="str">
        <f>IF(ISBLANK(Responses!A110), "", Responses!A110)</f>
        <v/>
      </c>
      <c r="B110" s="34" t="str">
        <f>IF(ISBLANK(Responses!B110), "", Responses!B110)</f>
        <v/>
      </c>
      <c r="C110" s="34" t="str">
        <f>IF(ISBLANK(Responses!BF110), "", Responses!BF110)</f>
        <v/>
      </c>
      <c r="D110" s="34" t="str">
        <f>IF(ISBLANK(Responses!BG110), "", Responses!BG110)</f>
        <v/>
      </c>
      <c r="E110" s="34" t="str">
        <f>IF(ISBLANK(Responses!BH110), "", Responses!BH110)</f>
        <v/>
      </c>
    </row>
    <row r="111" spans="1:10" ht="15.75" customHeight="1">
      <c r="A111" s="34" t="str">
        <f>IF(ISBLANK(Responses!A111), "", Responses!A111)</f>
        <v/>
      </c>
      <c r="B111" s="34" t="str">
        <f>IF(ISBLANK(Responses!B111), "", Responses!B111)</f>
        <v/>
      </c>
      <c r="C111" s="34" t="str">
        <f>IF(ISBLANK(Responses!BF111), "", Responses!BF111)</f>
        <v/>
      </c>
      <c r="D111" s="34" t="str">
        <f>IF(ISBLANK(Responses!BG111), "", Responses!BG111)</f>
        <v/>
      </c>
      <c r="E111" s="34" t="str">
        <f>IF(ISBLANK(Responses!BH111), "", Responses!BH111)</f>
        <v/>
      </c>
    </row>
    <row r="112" spans="1:10" ht="15.75" customHeight="1">
      <c r="A112" s="34" t="str">
        <f>IF(ISBLANK(Responses!A112), "", Responses!A112)</f>
        <v/>
      </c>
      <c r="B112" s="34" t="str">
        <f>IF(ISBLANK(Responses!B112), "", Responses!B112)</f>
        <v/>
      </c>
      <c r="C112" s="34" t="str">
        <f>IF(ISBLANK(Responses!BF112), "", Responses!BF112)</f>
        <v/>
      </c>
      <c r="D112" s="34" t="str">
        <f>IF(ISBLANK(Responses!BG112), "", Responses!BG112)</f>
        <v/>
      </c>
      <c r="E112" s="34" t="str">
        <f>IF(ISBLANK(Responses!BH112), "", Responses!BH112)</f>
        <v/>
      </c>
    </row>
    <row r="113" spans="1:5" ht="15.75" customHeight="1">
      <c r="A113" s="34" t="str">
        <f>IF(ISBLANK(Responses!A113), "", Responses!A113)</f>
        <v/>
      </c>
      <c r="B113" s="34" t="str">
        <f>IF(ISBLANK(Responses!B113), "", Responses!B113)</f>
        <v/>
      </c>
      <c r="C113" s="34" t="str">
        <f>IF(ISBLANK(Responses!BF113), "", Responses!BF113)</f>
        <v/>
      </c>
      <c r="D113" s="34" t="str">
        <f>IF(ISBLANK(Responses!BG113), "", Responses!BG113)</f>
        <v/>
      </c>
      <c r="E113" s="34" t="str">
        <f>IF(ISBLANK(Responses!BH113), "", Responses!BH113)</f>
        <v/>
      </c>
    </row>
    <row r="114" spans="1:5" ht="15.75" customHeight="1">
      <c r="A114" s="34" t="str">
        <f>IF(ISBLANK(Responses!A114), "", Responses!A114)</f>
        <v/>
      </c>
      <c r="B114" s="34" t="str">
        <f>IF(ISBLANK(Responses!B114), "", Responses!B114)</f>
        <v/>
      </c>
      <c r="C114" s="34" t="str">
        <f>IF(ISBLANK(Responses!BF114), "", Responses!BF114)</f>
        <v/>
      </c>
      <c r="D114" s="34" t="str">
        <f>IF(ISBLANK(Responses!BG114), "", Responses!BG114)</f>
        <v/>
      </c>
      <c r="E114" s="34" t="str">
        <f>IF(ISBLANK(Responses!BH114), "", Responses!BH114)</f>
        <v/>
      </c>
    </row>
    <row r="115" spans="1:5" ht="15.75" customHeight="1">
      <c r="A115" s="34" t="str">
        <f>IF(ISBLANK(Responses!A115), "", Responses!A115)</f>
        <v/>
      </c>
      <c r="B115" s="34" t="str">
        <f>IF(ISBLANK(Responses!B115), "", Responses!B115)</f>
        <v/>
      </c>
      <c r="C115" s="34" t="str">
        <f>IF(ISBLANK(Responses!BF115), "", Responses!BF115)</f>
        <v/>
      </c>
      <c r="D115" s="34" t="str">
        <f>IF(ISBLANK(Responses!BG115), "", Responses!BG115)</f>
        <v/>
      </c>
      <c r="E115" s="34" t="str">
        <f>IF(ISBLANK(Responses!BH115), "", Responses!BH115)</f>
        <v/>
      </c>
    </row>
    <row r="116" spans="1:5" ht="15.75" customHeight="1">
      <c r="A116" s="34" t="str">
        <f>IF(ISBLANK(Responses!A116), "", Responses!A116)</f>
        <v/>
      </c>
      <c r="B116" s="34" t="str">
        <f>IF(ISBLANK(Responses!B116), "", Responses!B116)</f>
        <v/>
      </c>
      <c r="C116" s="34" t="str">
        <f>IF(ISBLANK(Responses!BF116), "", Responses!BF116)</f>
        <v/>
      </c>
      <c r="D116" s="34" t="str">
        <f>IF(ISBLANK(Responses!BG116), "", Responses!BG116)</f>
        <v/>
      </c>
      <c r="E116" s="34" t="str">
        <f>IF(ISBLANK(Responses!BH116), "", Responses!BH116)</f>
        <v/>
      </c>
    </row>
    <row r="117" spans="1:5" ht="15.75" customHeight="1">
      <c r="A117" s="34" t="str">
        <f>IF(ISBLANK(Responses!A117), "", Responses!A117)</f>
        <v/>
      </c>
      <c r="B117" s="34" t="str">
        <f>IF(ISBLANK(Responses!B117), "", Responses!B117)</f>
        <v/>
      </c>
      <c r="C117" s="34" t="str">
        <f>IF(ISBLANK(Responses!BF117), "", Responses!BF117)</f>
        <v/>
      </c>
      <c r="D117" s="34" t="str">
        <f>IF(ISBLANK(Responses!BG117), "", Responses!BG117)</f>
        <v/>
      </c>
      <c r="E117" s="34" t="str">
        <f>IF(ISBLANK(Responses!BH117), "", Responses!BH117)</f>
        <v/>
      </c>
    </row>
    <row r="118" spans="1:5" ht="15.75" customHeight="1">
      <c r="A118" s="34" t="str">
        <f>IF(ISBLANK(Responses!A118), "", Responses!A118)</f>
        <v/>
      </c>
      <c r="B118" s="34" t="str">
        <f>IF(ISBLANK(Responses!B118), "", Responses!B118)</f>
        <v/>
      </c>
      <c r="C118" s="34" t="str">
        <f>IF(ISBLANK(Responses!BF118), "", Responses!BF118)</f>
        <v/>
      </c>
      <c r="D118" s="34" t="str">
        <f>IF(ISBLANK(Responses!BG118), "", Responses!BG118)</f>
        <v/>
      </c>
      <c r="E118" s="34" t="str">
        <f>IF(ISBLANK(Responses!BH118), "", Responses!BH118)</f>
        <v/>
      </c>
    </row>
    <row r="119" spans="1:5" ht="15.75" customHeight="1"/>
    <row r="120" spans="1:5" ht="15.75" customHeight="1"/>
    <row r="121" spans="1:5" ht="15.75" customHeight="1"/>
    <row r="122" spans="1:5" ht="15.75" customHeight="1"/>
    <row r="123" spans="1:5" ht="15.75" customHeight="1"/>
    <row r="124" spans="1:5" ht="15.75" customHeight="1"/>
    <row r="125" spans="1:5" ht="15.75" customHeight="1"/>
    <row r="126" spans="1:5" ht="15.75" customHeight="1"/>
    <row r="127" spans="1:5" ht="15.75" customHeight="1"/>
    <row r="128" spans="1:5"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workbookViewId="0"/>
  </sheetViews>
  <sheetFormatPr defaultColWidth="14.42578125" defaultRowHeight="15" customHeight="1"/>
  <cols>
    <col min="1" max="1" width="28.42578125" customWidth="1"/>
    <col min="2" max="2" width="40.42578125" customWidth="1"/>
    <col min="3" max="3" width="20.42578125" customWidth="1"/>
    <col min="4" max="4" width="10.42578125" customWidth="1"/>
    <col min="5" max="6" width="14.42578125" customWidth="1"/>
  </cols>
  <sheetData>
    <row r="1" spans="1:4" ht="15.75" customHeight="1">
      <c r="A1" s="44" t="s">
        <v>133</v>
      </c>
      <c r="B1" s="35">
        <f>'Staff Knowledge'!L2+'Specific Measures'!T2+'Emergency Readiness'!AX2+'Isolation Capacity'!P2+'Stakeholder Coordination'!J2+'Logistics Coordination'!L2+'Risk Communication'!P2+'Public Health'!L2</f>
        <v>234</v>
      </c>
    </row>
    <row r="2" spans="1:4" ht="15.75" customHeight="1"/>
    <row r="3" spans="1:4" ht="15.75" customHeight="1"/>
    <row r="4" spans="1:4" ht="15.75" customHeight="1"/>
    <row r="5" spans="1:4" ht="15.75" customHeight="1">
      <c r="A5" s="44" t="s">
        <v>134</v>
      </c>
    </row>
    <row r="6" spans="1:4" ht="15.75" customHeight="1">
      <c r="A6" s="35" t="s">
        <v>135</v>
      </c>
      <c r="B6" s="35">
        <v>1</v>
      </c>
    </row>
    <row r="7" spans="1:4" ht="15.75" customHeight="1">
      <c r="A7" s="35" t="s">
        <v>136</v>
      </c>
      <c r="B7" s="35">
        <v>0</v>
      </c>
    </row>
    <row r="8" spans="1:4" ht="15.75" customHeight="1">
      <c r="A8" s="35" t="s">
        <v>137</v>
      </c>
      <c r="B8" s="35">
        <v>2</v>
      </c>
    </row>
    <row r="9" spans="1:4" ht="15.75" customHeight="1"/>
    <row r="10" spans="1:4" ht="15.75" customHeight="1"/>
    <row r="11" spans="1:4" ht="15.75" customHeight="1"/>
    <row r="12" spans="1:4" ht="15.75" customHeight="1">
      <c r="A12" s="44" t="s">
        <v>138</v>
      </c>
    </row>
    <row r="13" spans="1:4" ht="15.75" customHeight="1">
      <c r="A13" s="45" t="s">
        <v>139</v>
      </c>
      <c r="B13" s="273" t="s">
        <v>140</v>
      </c>
      <c r="C13" s="226"/>
      <c r="D13" s="274"/>
    </row>
    <row r="14" spans="1:4" ht="15.75" customHeight="1">
      <c r="A14" s="46" t="s">
        <v>141</v>
      </c>
      <c r="B14" s="275" t="s">
        <v>142</v>
      </c>
      <c r="C14" s="226"/>
      <c r="D14" s="274"/>
    </row>
    <row r="15" spans="1:4" ht="15.75" customHeight="1">
      <c r="A15" s="47" t="s">
        <v>143</v>
      </c>
      <c r="B15" s="273" t="s">
        <v>144</v>
      </c>
      <c r="C15" s="226"/>
      <c r="D15" s="274"/>
    </row>
    <row r="16" spans="1:4" ht="15.75" customHeight="1">
      <c r="A16" s="48" t="s">
        <v>145</v>
      </c>
      <c r="B16" s="275" t="s">
        <v>146</v>
      </c>
      <c r="C16" s="226"/>
      <c r="D16" s="274"/>
    </row>
    <row r="17" spans="1:4" ht="15.75" customHeight="1">
      <c r="A17" s="49" t="s">
        <v>147</v>
      </c>
      <c r="B17" s="275" t="s">
        <v>148</v>
      </c>
      <c r="C17" s="226"/>
      <c r="D17" s="274"/>
    </row>
    <row r="18" spans="1:4" ht="15.75" customHeight="1"/>
    <row r="19" spans="1:4" ht="15.75" customHeight="1"/>
    <row r="20" spans="1:4" ht="15.75" customHeight="1"/>
    <row r="21" spans="1:4" ht="15.75" customHeight="1">
      <c r="A21" s="44" t="s">
        <v>149</v>
      </c>
      <c r="B21" s="44" t="s">
        <v>150</v>
      </c>
      <c r="C21" s="44" t="s">
        <v>151</v>
      </c>
    </row>
    <row r="22" spans="1:4" ht="15.75" customHeight="1">
      <c r="A22" s="35" t="s">
        <v>152</v>
      </c>
      <c r="B22" s="35" t="s">
        <v>153</v>
      </c>
      <c r="C22" s="50" t="s">
        <v>154</v>
      </c>
    </row>
    <row r="23" spans="1:4" ht="15.75" customHeight="1">
      <c r="A23" s="35" t="s">
        <v>155</v>
      </c>
      <c r="B23" s="35" t="s">
        <v>156</v>
      </c>
      <c r="C23" s="50" t="s">
        <v>157</v>
      </c>
    </row>
    <row r="24" spans="1:4" ht="15.75" customHeight="1"/>
    <row r="25" spans="1:4" ht="15.75" customHeight="1"/>
    <row r="26" spans="1:4" ht="15.75" customHeight="1"/>
    <row r="27" spans="1:4" ht="15.75" customHeight="1">
      <c r="A27" s="44" t="s">
        <v>158</v>
      </c>
      <c r="B27" s="44" t="s">
        <v>150</v>
      </c>
      <c r="C27" s="44" t="s">
        <v>151</v>
      </c>
    </row>
    <row r="28" spans="1:4" ht="15.75" customHeight="1">
      <c r="A28" s="35" t="s">
        <v>159</v>
      </c>
    </row>
    <row r="29" spans="1:4" ht="15.75" customHeight="1">
      <c r="A29" s="35" t="s">
        <v>160</v>
      </c>
    </row>
    <row r="30" spans="1:4" ht="15.75" customHeight="1">
      <c r="A30" s="35" t="s">
        <v>161</v>
      </c>
    </row>
    <row r="31" spans="1:4" ht="15.75" customHeight="1">
      <c r="A31" s="35" t="s">
        <v>162</v>
      </c>
      <c r="B31" s="35" t="s">
        <v>163</v>
      </c>
      <c r="C31" s="50" t="s">
        <v>164</v>
      </c>
    </row>
    <row r="32" spans="1:4" ht="15.75" customHeight="1">
      <c r="A32" s="35" t="s">
        <v>165</v>
      </c>
      <c r="B32" s="35" t="s">
        <v>166</v>
      </c>
      <c r="C32" s="50" t="s">
        <v>167</v>
      </c>
    </row>
    <row r="33" spans="1:3" ht="15.75" customHeight="1">
      <c r="A33" s="35" t="s">
        <v>168</v>
      </c>
      <c r="B33" s="35" t="s">
        <v>169</v>
      </c>
      <c r="C33" s="50" t="s">
        <v>170</v>
      </c>
    </row>
    <row r="34" spans="1:3" ht="15.75" customHeight="1">
      <c r="A34" s="35" t="s">
        <v>171</v>
      </c>
      <c r="B34" s="35" t="s">
        <v>172</v>
      </c>
      <c r="C34" s="50" t="s">
        <v>173</v>
      </c>
    </row>
    <row r="35" spans="1:3" ht="15.75" customHeight="1"/>
    <row r="36" spans="1:3" ht="15.75" customHeight="1"/>
    <row r="37" spans="1:3" ht="15.75" customHeight="1"/>
    <row r="38" spans="1:3" ht="15.75" customHeight="1"/>
    <row r="39" spans="1:3" ht="15.75" customHeight="1"/>
    <row r="40" spans="1:3" ht="15.75" customHeight="1"/>
    <row r="41" spans="1:3" ht="15.75" customHeight="1"/>
    <row r="42" spans="1:3" ht="15.75" customHeight="1"/>
    <row r="43" spans="1:3" ht="15.75" customHeight="1"/>
    <row r="44" spans="1:3" ht="15.75" customHeight="1"/>
    <row r="45" spans="1:3" ht="15.75" customHeight="1"/>
    <row r="46" spans="1:3" ht="15.75" customHeight="1"/>
    <row r="47" spans="1:3" ht="15.75" customHeight="1"/>
    <row r="48" spans="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3:D13"/>
    <mergeCell ref="B14:D14"/>
    <mergeCell ref="B15:D15"/>
    <mergeCell ref="B16:D16"/>
    <mergeCell ref="B17:D17"/>
  </mergeCells>
  <hyperlinks>
    <hyperlink ref="C22" r:id="rId1"/>
    <hyperlink ref="C23" r:id="rId2"/>
    <hyperlink ref="C31" r:id="rId3"/>
    <hyperlink ref="C32" r:id="rId4"/>
    <hyperlink ref="C33" r:id="rId5"/>
    <hyperlink ref="C34" r:id="rId6"/>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showGridLines="0" topLeftCell="A64" zoomScale="106" zoomScaleNormal="70" workbookViewId="0">
      <selection activeCell="C53" sqref="C53"/>
    </sheetView>
  </sheetViews>
  <sheetFormatPr defaultColWidth="14.42578125" defaultRowHeight="15" customHeight="1"/>
  <cols>
    <col min="1" max="1" width="9.140625" customWidth="1"/>
    <col min="2" max="2" width="65.42578125" customWidth="1"/>
    <col min="3" max="4" width="11.42578125" customWidth="1"/>
    <col min="5" max="5" width="68.28515625" customWidth="1"/>
    <col min="6" max="6" width="23.85546875" customWidth="1"/>
    <col min="7" max="7" width="26.42578125" customWidth="1"/>
    <col min="8" max="8" width="24.42578125" customWidth="1"/>
    <col min="9" max="9" width="13.140625" customWidth="1"/>
    <col min="10" max="26" width="9.140625" customWidth="1"/>
  </cols>
  <sheetData>
    <row r="1" spans="1:26" ht="33" customHeight="1">
      <c r="A1" s="4"/>
      <c r="B1" s="4"/>
      <c r="C1" s="4"/>
      <c r="D1" s="4"/>
      <c r="E1" s="4"/>
      <c r="F1" s="4"/>
      <c r="G1" s="4"/>
      <c r="H1" s="4"/>
      <c r="I1" s="4"/>
      <c r="J1" s="4"/>
      <c r="K1" s="4"/>
      <c r="L1" s="4"/>
      <c r="M1" s="4"/>
      <c r="N1" s="4"/>
      <c r="O1" s="4"/>
      <c r="P1" s="4"/>
      <c r="Q1" s="4"/>
      <c r="R1" s="4"/>
      <c r="S1" s="4"/>
      <c r="T1" s="4"/>
      <c r="U1" s="4"/>
      <c r="V1" s="4"/>
      <c r="W1" s="4"/>
      <c r="X1" s="4"/>
      <c r="Y1" s="4"/>
      <c r="Z1" s="4"/>
    </row>
    <row r="2" spans="1:26" ht="30" customHeight="1">
      <c r="A2" s="4"/>
      <c r="B2" s="251" t="s">
        <v>174</v>
      </c>
      <c r="C2" s="223"/>
      <c r="D2" s="223"/>
      <c r="E2" s="224"/>
      <c r="F2" s="64"/>
      <c r="G2" s="5"/>
      <c r="H2" s="5"/>
      <c r="I2" s="5"/>
      <c r="J2" s="4"/>
      <c r="K2" s="4"/>
      <c r="L2" s="4"/>
      <c r="M2" s="4"/>
      <c r="N2" s="4"/>
      <c r="O2" s="4"/>
      <c r="P2" s="4"/>
      <c r="Q2" s="4"/>
      <c r="R2" s="4"/>
      <c r="S2" s="4"/>
      <c r="T2" s="4"/>
      <c r="U2" s="4"/>
      <c r="V2" s="4"/>
      <c r="W2" s="4"/>
      <c r="X2" s="4"/>
      <c r="Y2" s="4"/>
      <c r="Z2" s="4"/>
    </row>
    <row r="3" spans="1:26" ht="30" customHeight="1">
      <c r="A3" s="4"/>
      <c r="B3" s="6"/>
      <c r="C3" s="6"/>
      <c r="D3" s="6"/>
      <c r="E3" s="6"/>
      <c r="F3" s="5"/>
      <c r="G3" s="5"/>
      <c r="H3" s="5"/>
      <c r="I3" s="5"/>
      <c r="J3" s="4"/>
      <c r="K3" s="4"/>
      <c r="L3" s="4"/>
      <c r="M3" s="4"/>
      <c r="N3" s="4"/>
      <c r="O3" s="4"/>
      <c r="P3" s="4"/>
      <c r="Q3" s="4"/>
      <c r="R3" s="4"/>
      <c r="S3" s="4"/>
      <c r="T3" s="4"/>
      <c r="U3" s="4"/>
      <c r="V3" s="4"/>
      <c r="W3" s="4"/>
      <c r="X3" s="4"/>
      <c r="Y3" s="4"/>
      <c r="Z3" s="4"/>
    </row>
    <row r="4" spans="1:26" ht="30" customHeight="1">
      <c r="A4" s="4"/>
      <c r="B4" s="7" t="s">
        <v>0</v>
      </c>
      <c r="C4" s="252"/>
      <c r="D4" s="253"/>
      <c r="E4" s="254"/>
      <c r="F4" s="5"/>
      <c r="G4" s="5"/>
      <c r="H4" s="5"/>
      <c r="I4" s="5"/>
      <c r="J4" s="4"/>
      <c r="K4" s="4"/>
      <c r="L4" s="4"/>
      <c r="M4" s="4"/>
      <c r="N4" s="4"/>
      <c r="O4" s="4"/>
      <c r="P4" s="4"/>
      <c r="Q4" s="4"/>
      <c r="R4" s="4"/>
      <c r="S4" s="4"/>
      <c r="T4" s="4"/>
      <c r="U4" s="4"/>
      <c r="V4" s="4"/>
      <c r="W4" s="4"/>
      <c r="X4" s="4"/>
      <c r="Y4" s="4"/>
      <c r="Z4" s="4"/>
    </row>
    <row r="5" spans="1:26" ht="30" customHeight="1">
      <c r="A5" s="4"/>
      <c r="B5" s="8" t="s">
        <v>201</v>
      </c>
      <c r="C5" s="255"/>
      <c r="D5" s="256"/>
      <c r="E5" s="257"/>
      <c r="F5" s="9"/>
      <c r="G5" s="9"/>
      <c r="H5" s="9"/>
      <c r="I5" s="9"/>
      <c r="J5" s="4"/>
      <c r="K5" s="4"/>
      <c r="L5" s="4"/>
      <c r="M5" s="4"/>
      <c r="N5" s="4"/>
      <c r="O5" s="4"/>
      <c r="P5" s="4"/>
      <c r="Q5" s="4"/>
      <c r="R5" s="4"/>
      <c r="S5" s="4"/>
      <c r="T5" s="4"/>
      <c r="U5" s="4"/>
      <c r="V5" s="4"/>
      <c r="W5" s="4"/>
      <c r="X5" s="4"/>
      <c r="Y5" s="4"/>
      <c r="Z5" s="4"/>
    </row>
    <row r="6" spans="1:26" ht="30" customHeight="1">
      <c r="A6" s="4"/>
      <c r="B6" s="8" t="s">
        <v>1</v>
      </c>
      <c r="C6" s="249"/>
      <c r="D6" s="226"/>
      <c r="E6" s="227"/>
      <c r="F6" s="9"/>
      <c r="G6" s="9"/>
      <c r="H6" s="9"/>
      <c r="I6" s="9"/>
      <c r="J6" s="4"/>
      <c r="K6" s="4"/>
      <c r="L6" s="4"/>
      <c r="M6" s="4"/>
      <c r="N6" s="4"/>
      <c r="O6" s="4"/>
      <c r="P6" s="4"/>
      <c r="Q6" s="4"/>
      <c r="R6" s="4"/>
      <c r="S6" s="4"/>
      <c r="T6" s="4"/>
      <c r="U6" s="4"/>
      <c r="V6" s="4"/>
      <c r="W6" s="4"/>
      <c r="X6" s="4"/>
      <c r="Y6" s="4"/>
      <c r="Z6" s="4"/>
    </row>
    <row r="7" spans="1:26" ht="27" customHeight="1">
      <c r="A7" s="4"/>
      <c r="B7" s="10" t="s">
        <v>2</v>
      </c>
      <c r="C7" s="249"/>
      <c r="D7" s="226"/>
      <c r="E7" s="227"/>
      <c r="F7" s="11"/>
      <c r="G7" s="9"/>
      <c r="H7" s="9"/>
      <c r="I7" s="9"/>
      <c r="J7" s="4"/>
      <c r="K7" s="4"/>
      <c r="L7" s="4"/>
      <c r="M7" s="4"/>
      <c r="N7" s="4"/>
      <c r="O7" s="4"/>
      <c r="P7" s="4"/>
      <c r="Q7" s="4"/>
      <c r="R7" s="4"/>
      <c r="S7" s="4"/>
      <c r="T7" s="4"/>
      <c r="U7" s="4"/>
      <c r="V7" s="4"/>
      <c r="W7" s="4"/>
      <c r="X7" s="4"/>
      <c r="Y7" s="4"/>
      <c r="Z7" s="4"/>
    </row>
    <row r="8" spans="1:26" s="63" customFormat="1" ht="27" customHeight="1">
      <c r="A8" s="4"/>
      <c r="B8" s="10" t="s">
        <v>199</v>
      </c>
      <c r="C8" s="59"/>
      <c r="D8" s="60"/>
      <c r="E8" s="61"/>
      <c r="F8" s="11"/>
      <c r="G8" s="9"/>
      <c r="H8" s="9"/>
      <c r="I8" s="9"/>
      <c r="J8" s="4"/>
      <c r="K8" s="4"/>
      <c r="L8" s="4"/>
      <c r="M8" s="4"/>
      <c r="N8" s="4"/>
      <c r="O8" s="4"/>
      <c r="P8" s="4"/>
      <c r="Q8" s="4"/>
      <c r="R8" s="4"/>
      <c r="S8" s="4"/>
      <c r="T8" s="4"/>
      <c r="U8" s="4"/>
      <c r="V8" s="4"/>
      <c r="W8" s="4"/>
      <c r="X8" s="4"/>
      <c r="Y8" s="4"/>
      <c r="Z8" s="4"/>
    </row>
    <row r="9" spans="1:26" ht="60.75" customHeight="1">
      <c r="A9" s="4"/>
      <c r="B9" s="10" t="s">
        <v>200</v>
      </c>
      <c r="C9" s="249"/>
      <c r="D9" s="226"/>
      <c r="E9" s="227"/>
      <c r="F9" s="11"/>
      <c r="G9" s="9"/>
      <c r="H9" s="9"/>
      <c r="I9" s="9"/>
      <c r="J9" s="4"/>
      <c r="K9" s="4"/>
      <c r="L9" s="4"/>
      <c r="M9" s="4"/>
      <c r="N9" s="4"/>
      <c r="O9" s="4"/>
      <c r="P9" s="4"/>
      <c r="Q9" s="4"/>
      <c r="R9" s="4"/>
      <c r="S9" s="4"/>
      <c r="T9" s="4"/>
      <c r="U9" s="4"/>
      <c r="V9" s="4"/>
      <c r="W9" s="4"/>
      <c r="X9" s="4"/>
      <c r="Y9" s="4"/>
      <c r="Z9" s="4"/>
    </row>
    <row r="10" spans="1:26" ht="30" customHeight="1">
      <c r="A10" s="4"/>
      <c r="B10" s="10" t="s">
        <v>175</v>
      </c>
      <c r="C10" s="249"/>
      <c r="D10" s="226"/>
      <c r="E10" s="227"/>
      <c r="F10" s="11"/>
      <c r="G10" s="9"/>
      <c r="H10" s="9"/>
      <c r="I10" s="9"/>
      <c r="J10" s="4"/>
      <c r="K10" s="4"/>
      <c r="L10" s="4"/>
      <c r="M10" s="4"/>
      <c r="N10" s="4"/>
      <c r="O10" s="4"/>
      <c r="P10" s="4"/>
      <c r="Q10" s="4"/>
      <c r="R10" s="4"/>
      <c r="S10" s="4"/>
      <c r="T10" s="4"/>
      <c r="U10" s="4"/>
      <c r="V10" s="4"/>
      <c r="W10" s="4"/>
      <c r="X10" s="4"/>
      <c r="Y10" s="4"/>
      <c r="Z10" s="4"/>
    </row>
    <row r="11" spans="1:26" ht="30" customHeight="1">
      <c r="A11" s="4"/>
      <c r="B11" s="250" t="s">
        <v>176</v>
      </c>
      <c r="C11" s="226"/>
      <c r="D11" s="226"/>
      <c r="E11" s="227"/>
      <c r="F11" s="11"/>
      <c r="G11" s="9"/>
      <c r="H11" s="9"/>
      <c r="I11" s="9"/>
      <c r="J11" s="4"/>
      <c r="K11" s="4"/>
      <c r="L11" s="4"/>
      <c r="M11" s="4"/>
      <c r="N11" s="4"/>
      <c r="O11" s="4"/>
      <c r="P11" s="4"/>
      <c r="Q11" s="4"/>
      <c r="R11" s="4"/>
      <c r="S11" s="4"/>
      <c r="T11" s="4"/>
      <c r="U11" s="4"/>
      <c r="V11" s="4"/>
      <c r="W11" s="4"/>
      <c r="X11" s="4"/>
      <c r="Y11" s="4"/>
      <c r="Z11" s="4"/>
    </row>
    <row r="12" spans="1:26" ht="56.25" customHeight="1">
      <c r="A12" s="4"/>
      <c r="B12" s="10" t="s">
        <v>3</v>
      </c>
      <c r="C12" s="249"/>
      <c r="D12" s="226"/>
      <c r="E12" s="227"/>
      <c r="F12" s="9"/>
      <c r="G12" s="9"/>
      <c r="H12" s="9"/>
      <c r="I12" s="9"/>
      <c r="J12" s="4"/>
      <c r="K12" s="4"/>
      <c r="L12" s="4"/>
      <c r="M12" s="4"/>
      <c r="N12" s="4"/>
      <c r="O12" s="4"/>
      <c r="P12" s="4"/>
      <c r="Q12" s="4"/>
      <c r="R12" s="4"/>
      <c r="S12" s="4"/>
      <c r="T12" s="4"/>
      <c r="U12" s="4"/>
      <c r="V12" s="4"/>
      <c r="W12" s="4"/>
      <c r="X12" s="4"/>
      <c r="Y12" s="4"/>
      <c r="Z12" s="4"/>
    </row>
    <row r="13" spans="1:26" ht="58.5" customHeight="1">
      <c r="A13" s="4"/>
      <c r="B13" s="12" t="s">
        <v>178</v>
      </c>
      <c r="C13" s="225"/>
      <c r="D13" s="226"/>
      <c r="E13" s="227"/>
      <c r="F13" s="9"/>
      <c r="G13" s="9"/>
      <c r="H13" s="9"/>
      <c r="I13" s="9"/>
      <c r="J13" s="4"/>
      <c r="K13" s="4"/>
      <c r="L13" s="4"/>
      <c r="M13" s="4"/>
      <c r="N13" s="4"/>
      <c r="O13" s="4"/>
      <c r="P13" s="4"/>
      <c r="Q13" s="4"/>
      <c r="R13" s="4"/>
      <c r="S13" s="4"/>
      <c r="T13" s="4"/>
      <c r="U13" s="4"/>
      <c r="V13" s="4"/>
      <c r="W13" s="4"/>
      <c r="X13" s="4"/>
      <c r="Y13" s="4"/>
      <c r="Z13" s="4"/>
    </row>
    <row r="14" spans="1:26" s="63" customFormat="1" ht="58.5" customHeight="1">
      <c r="A14" s="4"/>
      <c r="B14" s="12" t="s">
        <v>179</v>
      </c>
      <c r="C14" s="62"/>
      <c r="D14" s="60"/>
      <c r="E14" s="217"/>
      <c r="F14" s="9"/>
      <c r="G14" s="9"/>
      <c r="H14" s="9"/>
      <c r="I14" s="9"/>
      <c r="J14" s="4"/>
      <c r="K14" s="4"/>
      <c r="L14" s="4"/>
      <c r="M14" s="4"/>
      <c r="N14" s="4"/>
      <c r="O14" s="4"/>
      <c r="P14" s="4"/>
      <c r="Q14" s="4"/>
      <c r="R14" s="4"/>
      <c r="S14" s="4"/>
      <c r="T14" s="4"/>
      <c r="U14" s="4"/>
      <c r="V14" s="4"/>
      <c r="W14" s="4"/>
      <c r="X14" s="4"/>
      <c r="Y14" s="4"/>
      <c r="Z14" s="4"/>
    </row>
    <row r="15" spans="1:26" ht="51">
      <c r="A15" s="4"/>
      <c r="B15" s="12" t="s">
        <v>180</v>
      </c>
      <c r="C15" s="225"/>
      <c r="D15" s="226"/>
      <c r="E15" s="227"/>
      <c r="F15" s="9"/>
      <c r="G15" s="9"/>
      <c r="H15" s="9"/>
      <c r="I15" s="9"/>
      <c r="J15" s="4"/>
      <c r="K15" s="4"/>
      <c r="L15" s="4"/>
      <c r="M15" s="4"/>
      <c r="N15" s="4"/>
      <c r="O15" s="4"/>
      <c r="P15" s="4"/>
      <c r="Q15" s="4"/>
      <c r="R15" s="4"/>
      <c r="S15" s="4"/>
      <c r="T15" s="4"/>
      <c r="U15" s="4"/>
      <c r="V15" s="4"/>
      <c r="W15" s="4"/>
      <c r="X15" s="4"/>
      <c r="Y15" s="4"/>
      <c r="Z15" s="4"/>
    </row>
    <row r="16" spans="1:26" ht="51">
      <c r="A16" s="4"/>
      <c r="B16" s="13" t="s">
        <v>181</v>
      </c>
      <c r="C16" s="228"/>
      <c r="D16" s="229"/>
      <c r="E16" s="230"/>
      <c r="F16" s="9"/>
      <c r="G16" s="14"/>
      <c r="H16" s="9"/>
      <c r="I16" s="9"/>
      <c r="J16" s="4"/>
      <c r="K16" s="4"/>
      <c r="L16" s="4"/>
      <c r="M16" s="4"/>
      <c r="N16" s="4"/>
      <c r="O16" s="4"/>
      <c r="P16" s="4"/>
      <c r="Q16" s="4"/>
      <c r="R16" s="4"/>
      <c r="S16" s="4"/>
      <c r="T16" s="4"/>
      <c r="U16" s="4"/>
      <c r="V16" s="4"/>
      <c r="W16" s="4"/>
      <c r="X16" s="4"/>
      <c r="Y16" s="4"/>
      <c r="Z16" s="4"/>
    </row>
    <row r="17" spans="1:26" ht="14.2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4.2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55.5" customHeight="1">
      <c r="A19" s="4"/>
      <c r="B19" s="231" t="s">
        <v>4</v>
      </c>
      <c r="C19" s="223"/>
      <c r="D19" s="223"/>
      <c r="E19" s="224"/>
      <c r="F19" s="4"/>
      <c r="G19" s="4"/>
      <c r="H19" s="4"/>
      <c r="I19" s="4"/>
      <c r="J19" s="4"/>
      <c r="K19" s="4"/>
      <c r="L19" s="4"/>
      <c r="M19" s="4"/>
      <c r="N19" s="4"/>
      <c r="O19" s="4"/>
      <c r="P19" s="4"/>
      <c r="Q19" s="4"/>
      <c r="R19" s="4"/>
      <c r="S19" s="4"/>
      <c r="T19" s="4"/>
      <c r="U19" s="4"/>
      <c r="V19" s="4"/>
      <c r="W19" s="4"/>
      <c r="X19" s="4"/>
      <c r="Y19" s="4"/>
      <c r="Z19" s="4"/>
    </row>
    <row r="20" spans="1:26" ht="125.1" customHeight="1">
      <c r="A20" s="4"/>
      <c r="B20" s="233" t="s">
        <v>198</v>
      </c>
      <c r="C20" s="234"/>
      <c r="D20" s="234"/>
      <c r="E20" s="235"/>
      <c r="F20" s="65"/>
      <c r="G20" s="15"/>
      <c r="H20" s="15"/>
      <c r="I20" s="15"/>
      <c r="J20" s="4"/>
      <c r="K20" s="4"/>
      <c r="L20" s="4"/>
      <c r="M20" s="4"/>
      <c r="N20" s="4"/>
      <c r="O20" s="4"/>
      <c r="P20" s="4"/>
      <c r="Q20" s="4"/>
      <c r="R20" s="4"/>
      <c r="S20" s="4"/>
      <c r="T20" s="4"/>
      <c r="U20" s="4"/>
      <c r="V20" s="4"/>
      <c r="W20" s="4"/>
      <c r="X20" s="4"/>
      <c r="Y20" s="4"/>
      <c r="Z20" s="4"/>
    </row>
    <row r="21" spans="1:26" ht="48" customHeight="1">
      <c r="A21" s="4"/>
      <c r="B21" s="236"/>
      <c r="C21" s="237"/>
      <c r="D21" s="237"/>
      <c r="E21" s="235"/>
      <c r="F21" s="15"/>
      <c r="G21" s="15"/>
      <c r="H21" s="15"/>
      <c r="I21" s="15"/>
      <c r="J21" s="4"/>
      <c r="K21" s="4"/>
      <c r="L21" s="4"/>
      <c r="M21" s="4"/>
      <c r="N21" s="4"/>
      <c r="O21" s="4"/>
      <c r="P21" s="4"/>
      <c r="Q21" s="4"/>
      <c r="R21" s="4"/>
      <c r="S21" s="4"/>
      <c r="T21" s="4"/>
      <c r="U21" s="4"/>
      <c r="V21" s="4"/>
      <c r="W21" s="4"/>
      <c r="X21" s="4"/>
      <c r="Y21" s="4"/>
      <c r="Z21" s="4"/>
    </row>
    <row r="22" spans="1:26" ht="66" customHeight="1">
      <c r="A22" s="4"/>
      <c r="B22" s="238"/>
      <c r="C22" s="239"/>
      <c r="D22" s="239"/>
      <c r="E22" s="240"/>
      <c r="F22" s="15"/>
      <c r="G22" s="16"/>
      <c r="H22" s="15"/>
      <c r="I22" s="15"/>
      <c r="J22" s="4"/>
      <c r="K22" s="4"/>
      <c r="L22" s="4"/>
      <c r="M22" s="4"/>
      <c r="N22" s="4"/>
      <c r="O22" s="4"/>
      <c r="P22" s="4"/>
      <c r="Q22" s="4"/>
      <c r="R22" s="4"/>
      <c r="S22" s="4"/>
      <c r="T22" s="4"/>
      <c r="U22" s="4"/>
      <c r="V22" s="4"/>
      <c r="W22" s="4"/>
      <c r="X22" s="4"/>
      <c r="Y22" s="4"/>
      <c r="Z22" s="4"/>
    </row>
    <row r="23" spans="1:26" ht="29.25" customHeight="1">
      <c r="A23" s="4"/>
      <c r="B23" s="241" t="s">
        <v>5</v>
      </c>
      <c r="C23" s="242"/>
      <c r="D23" s="242"/>
      <c r="E23" s="243"/>
      <c r="F23" s="17"/>
      <c r="G23" s="17"/>
      <c r="H23" s="17"/>
      <c r="I23" s="17"/>
      <c r="J23" s="4"/>
      <c r="K23" s="4"/>
      <c r="L23" s="4"/>
      <c r="M23" s="4"/>
      <c r="N23" s="4"/>
      <c r="O23" s="4"/>
      <c r="P23" s="4"/>
      <c r="Q23" s="4"/>
      <c r="R23" s="4"/>
      <c r="S23" s="4"/>
      <c r="T23" s="4"/>
      <c r="U23" s="4"/>
      <c r="V23" s="4"/>
      <c r="W23" s="4"/>
      <c r="X23" s="4"/>
      <c r="Y23" s="4"/>
      <c r="Z23" s="4"/>
    </row>
    <row r="24" spans="1:26" ht="61.5" customHeight="1">
      <c r="A24" s="4"/>
      <c r="B24" s="244" t="s">
        <v>177</v>
      </c>
      <c r="C24" s="245"/>
      <c r="D24" s="245"/>
      <c r="E24" s="246"/>
      <c r="F24" s="18"/>
      <c r="G24" s="18"/>
      <c r="H24" s="18"/>
      <c r="I24" s="18"/>
      <c r="J24" s="18"/>
      <c r="K24" s="4"/>
      <c r="L24" s="4"/>
      <c r="M24" s="4"/>
      <c r="N24" s="4"/>
      <c r="O24" s="4"/>
      <c r="P24" s="4"/>
      <c r="Q24" s="4"/>
      <c r="R24" s="4"/>
      <c r="S24" s="4"/>
      <c r="T24" s="4"/>
      <c r="U24" s="4"/>
      <c r="V24" s="4"/>
      <c r="W24" s="4"/>
      <c r="X24" s="4"/>
      <c r="Y24" s="4"/>
      <c r="Z24" s="4"/>
    </row>
    <row r="25" spans="1:26" ht="39.950000000000003" customHeight="1">
      <c r="A25" s="4"/>
      <c r="B25" s="52" t="s">
        <v>182</v>
      </c>
      <c r="C25" s="19" t="s">
        <v>6</v>
      </c>
      <c r="D25" s="19" t="s">
        <v>7</v>
      </c>
      <c r="E25" s="19" t="s">
        <v>8</v>
      </c>
      <c r="F25" s="20"/>
      <c r="G25" s="20"/>
      <c r="H25" s="20"/>
      <c r="I25" s="21"/>
      <c r="J25" s="21"/>
      <c r="K25" s="4"/>
      <c r="L25" s="4"/>
      <c r="M25" s="4"/>
      <c r="N25" s="4"/>
      <c r="O25" s="4"/>
      <c r="P25" s="4"/>
      <c r="Q25" s="4"/>
      <c r="R25" s="4"/>
      <c r="S25" s="4"/>
      <c r="T25" s="4"/>
      <c r="U25" s="4"/>
      <c r="V25" s="4"/>
      <c r="W25" s="4"/>
      <c r="X25" s="4"/>
      <c r="Y25" s="4"/>
      <c r="Z25" s="4"/>
    </row>
    <row r="26" spans="1:26" ht="93" customHeight="1">
      <c r="A26" s="4"/>
      <c r="B26" s="22" t="s">
        <v>9</v>
      </c>
      <c r="C26" s="53"/>
      <c r="D26" s="53">
        <f t="shared" ref="D26:D31" si="0">C26</f>
        <v>0</v>
      </c>
      <c r="E26" s="54" t="s">
        <v>10</v>
      </c>
      <c r="F26" s="20"/>
      <c r="G26" s="20"/>
      <c r="H26" s="20"/>
      <c r="I26" s="21"/>
      <c r="J26" s="21"/>
      <c r="K26" s="4"/>
      <c r="L26" s="4"/>
      <c r="M26" s="4"/>
      <c r="N26" s="4"/>
      <c r="O26" s="4"/>
      <c r="P26" s="4"/>
      <c r="Q26" s="4"/>
      <c r="R26" s="4"/>
      <c r="S26" s="4"/>
      <c r="T26" s="4"/>
      <c r="U26" s="4"/>
      <c r="V26" s="4"/>
      <c r="W26" s="4"/>
      <c r="X26" s="4"/>
      <c r="Y26" s="4"/>
      <c r="Z26" s="4"/>
    </row>
    <row r="27" spans="1:26" ht="81">
      <c r="A27" s="4"/>
      <c r="B27" s="22" t="s">
        <v>192</v>
      </c>
      <c r="C27" s="53"/>
      <c r="D27" s="53"/>
      <c r="E27" s="54"/>
      <c r="F27" s="20"/>
      <c r="G27" s="20"/>
      <c r="H27" s="20"/>
      <c r="I27" s="21"/>
      <c r="J27" s="21"/>
      <c r="K27" s="4"/>
      <c r="L27" s="4"/>
      <c r="M27" s="4"/>
      <c r="N27" s="4"/>
      <c r="O27" s="4"/>
      <c r="P27" s="4"/>
      <c r="Q27" s="4"/>
      <c r="R27" s="4"/>
      <c r="S27" s="4"/>
      <c r="T27" s="4"/>
      <c r="U27" s="4"/>
      <c r="V27" s="4"/>
      <c r="W27" s="4"/>
      <c r="X27" s="4"/>
      <c r="Y27" s="4"/>
      <c r="Z27" s="4"/>
    </row>
    <row r="28" spans="1:26" ht="109.5" customHeight="1">
      <c r="A28" s="4"/>
      <c r="B28" s="22" t="s">
        <v>183</v>
      </c>
      <c r="C28" s="53">
        <v>0</v>
      </c>
      <c r="D28" s="53">
        <f t="shared" si="0"/>
        <v>0</v>
      </c>
      <c r="E28" s="54" t="s">
        <v>11</v>
      </c>
      <c r="F28" s="20"/>
      <c r="G28" s="20"/>
      <c r="H28" s="20"/>
      <c r="I28" s="21"/>
      <c r="J28" s="21"/>
      <c r="K28" s="4"/>
      <c r="L28" s="4"/>
      <c r="M28" s="4"/>
      <c r="N28" s="4"/>
      <c r="O28" s="4"/>
      <c r="P28" s="4"/>
      <c r="Q28" s="4"/>
      <c r="R28" s="4"/>
      <c r="S28" s="4"/>
      <c r="T28" s="4"/>
      <c r="U28" s="4"/>
      <c r="V28" s="4"/>
      <c r="W28" s="4"/>
      <c r="X28" s="4"/>
      <c r="Y28" s="4"/>
      <c r="Z28" s="4"/>
    </row>
    <row r="29" spans="1:26" ht="112.5" customHeight="1">
      <c r="A29" s="4"/>
      <c r="B29" s="22" t="s">
        <v>188</v>
      </c>
      <c r="C29" s="53"/>
      <c r="D29" s="53">
        <f t="shared" si="0"/>
        <v>0</v>
      </c>
      <c r="E29" s="54"/>
      <c r="F29" s="20"/>
      <c r="G29" s="20"/>
      <c r="H29" s="20"/>
      <c r="I29" s="21"/>
      <c r="J29" s="21"/>
      <c r="K29" s="4"/>
      <c r="L29" s="4"/>
      <c r="M29" s="4"/>
      <c r="N29" s="4"/>
      <c r="O29" s="4"/>
      <c r="P29" s="4"/>
      <c r="Q29" s="4"/>
      <c r="R29" s="4"/>
      <c r="S29" s="4"/>
      <c r="T29" s="4"/>
      <c r="U29" s="4"/>
      <c r="V29" s="4"/>
      <c r="W29" s="4"/>
      <c r="X29" s="4"/>
      <c r="Y29" s="4"/>
      <c r="Z29" s="4"/>
    </row>
    <row r="30" spans="1:26" ht="87.75" customHeight="1">
      <c r="A30" s="4"/>
      <c r="B30" s="22" t="s">
        <v>189</v>
      </c>
      <c r="C30" s="53"/>
      <c r="D30" s="53">
        <f t="shared" si="0"/>
        <v>0</v>
      </c>
      <c r="E30" s="54"/>
      <c r="F30" s="20"/>
      <c r="G30" s="20"/>
      <c r="H30" s="20"/>
      <c r="I30" s="21"/>
      <c r="J30" s="21"/>
      <c r="K30" s="4"/>
      <c r="L30" s="4"/>
      <c r="M30" s="4"/>
      <c r="N30" s="4"/>
      <c r="O30" s="4"/>
      <c r="P30" s="4"/>
      <c r="Q30" s="4"/>
      <c r="R30" s="4"/>
      <c r="S30" s="4"/>
      <c r="T30" s="4"/>
      <c r="U30" s="4"/>
      <c r="V30" s="4"/>
      <c r="W30" s="4"/>
      <c r="X30" s="4"/>
      <c r="Y30" s="4"/>
      <c r="Z30" s="4"/>
    </row>
    <row r="31" spans="1:26" ht="66.95" customHeight="1">
      <c r="A31" s="4"/>
      <c r="B31" s="55" t="s">
        <v>184</v>
      </c>
      <c r="C31" s="53">
        <v>0</v>
      </c>
      <c r="D31" s="53">
        <f t="shared" si="0"/>
        <v>0</v>
      </c>
      <c r="E31" s="54" t="s">
        <v>190</v>
      </c>
      <c r="F31" s="66"/>
      <c r="G31" s="21"/>
      <c r="H31" s="21"/>
      <c r="I31" s="21"/>
      <c r="J31" s="21"/>
      <c r="K31" s="4"/>
      <c r="L31" s="4"/>
      <c r="M31" s="4"/>
      <c r="N31" s="4"/>
      <c r="O31" s="4"/>
      <c r="P31" s="4"/>
      <c r="Q31" s="4"/>
      <c r="R31" s="4"/>
      <c r="S31" s="4"/>
      <c r="T31" s="4"/>
      <c r="U31" s="4"/>
      <c r="V31" s="4"/>
      <c r="W31" s="4"/>
      <c r="X31" s="4"/>
      <c r="Y31" s="4"/>
      <c r="Z31" s="4"/>
    </row>
    <row r="32" spans="1:26" ht="54.75" customHeight="1">
      <c r="A32" s="4"/>
      <c r="B32" s="23" t="s">
        <v>12</v>
      </c>
      <c r="C32" s="56"/>
      <c r="D32" s="24">
        <f>SUM(D26:D31)</f>
        <v>0</v>
      </c>
      <c r="E32" s="25" t="s">
        <v>13</v>
      </c>
      <c r="F32" s="21"/>
      <c r="G32" s="21"/>
      <c r="H32" s="21"/>
      <c r="I32" s="21"/>
      <c r="J32" s="21"/>
      <c r="K32" s="4"/>
      <c r="L32" s="4"/>
      <c r="M32" s="4"/>
      <c r="N32" s="4"/>
      <c r="O32" s="4"/>
      <c r="P32" s="4"/>
      <c r="Q32" s="4"/>
      <c r="R32" s="4"/>
      <c r="S32" s="4"/>
      <c r="T32" s="4"/>
      <c r="U32" s="4"/>
      <c r="V32" s="4"/>
      <c r="W32" s="4"/>
      <c r="X32" s="4"/>
      <c r="Y32" s="4"/>
      <c r="Z32" s="4"/>
    </row>
    <row r="33" spans="1:26" ht="14.25" customHeight="1">
      <c r="A33" s="4"/>
      <c r="B33" s="26"/>
      <c r="C33" s="27"/>
      <c r="D33" s="27"/>
      <c r="E33" s="27"/>
      <c r="F33" s="4"/>
      <c r="G33" s="4"/>
      <c r="H33" s="4"/>
      <c r="I33" s="4"/>
      <c r="J33" s="4"/>
      <c r="K33" s="4"/>
      <c r="L33" s="4"/>
      <c r="M33" s="4"/>
      <c r="N33" s="4"/>
      <c r="O33" s="4"/>
      <c r="P33" s="4"/>
      <c r="Q33" s="4"/>
      <c r="R33" s="4"/>
      <c r="S33" s="4"/>
      <c r="T33" s="4"/>
      <c r="U33" s="4"/>
      <c r="V33" s="4"/>
      <c r="W33" s="4"/>
      <c r="X33" s="4"/>
      <c r="Y33" s="4"/>
      <c r="Z33" s="4"/>
    </row>
    <row r="34" spans="1:26" ht="14.2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48" customHeight="1">
      <c r="A35" s="4"/>
      <c r="B35" s="28" t="s">
        <v>14</v>
      </c>
      <c r="C35" s="4"/>
      <c r="D35" s="4"/>
      <c r="E35" s="4"/>
      <c r="F35" s="4"/>
      <c r="G35" s="4"/>
      <c r="H35" s="4"/>
      <c r="I35" s="4"/>
      <c r="J35" s="4"/>
      <c r="K35" s="4"/>
      <c r="L35" s="4"/>
      <c r="M35" s="4"/>
      <c r="N35" s="4"/>
      <c r="O35" s="4"/>
      <c r="P35" s="4"/>
      <c r="Q35" s="4"/>
      <c r="R35" s="4"/>
      <c r="S35" s="4"/>
      <c r="T35" s="4"/>
      <c r="U35" s="4"/>
      <c r="V35" s="4"/>
      <c r="W35" s="4"/>
      <c r="X35" s="4"/>
      <c r="Y35" s="4"/>
      <c r="Z35" s="4"/>
    </row>
    <row r="36" spans="1:26" ht="48" customHeight="1">
      <c r="A36" s="4"/>
      <c r="B36" s="29" t="s">
        <v>15</v>
      </c>
      <c r="C36" s="4"/>
      <c r="D36" s="4"/>
      <c r="E36" s="4"/>
      <c r="F36" s="4"/>
      <c r="G36" s="4"/>
      <c r="H36" s="4"/>
      <c r="I36" s="4"/>
      <c r="J36" s="4"/>
      <c r="K36" s="4"/>
      <c r="L36" s="4"/>
      <c r="M36" s="4"/>
      <c r="N36" s="4"/>
      <c r="O36" s="4"/>
      <c r="P36" s="4"/>
      <c r="Q36" s="4"/>
      <c r="R36" s="4"/>
      <c r="S36" s="4"/>
      <c r="T36" s="4"/>
      <c r="U36" s="4"/>
      <c r="V36" s="4"/>
      <c r="W36" s="4"/>
      <c r="X36" s="4"/>
      <c r="Y36" s="4"/>
      <c r="Z36" s="4"/>
    </row>
    <row r="37" spans="1:26" ht="48" customHeight="1">
      <c r="A37" s="4"/>
      <c r="B37" s="29" t="s">
        <v>16</v>
      </c>
      <c r="C37" s="4"/>
      <c r="D37" s="4"/>
      <c r="E37" s="4"/>
      <c r="F37" s="4"/>
      <c r="G37" s="4"/>
      <c r="H37" s="4"/>
      <c r="I37" s="4"/>
      <c r="J37" s="4"/>
      <c r="K37" s="4"/>
      <c r="L37" s="4"/>
      <c r="M37" s="4"/>
      <c r="N37" s="4"/>
      <c r="O37" s="4"/>
      <c r="P37" s="4"/>
      <c r="Q37" s="4"/>
      <c r="R37" s="4"/>
      <c r="S37" s="4"/>
      <c r="T37" s="4"/>
      <c r="U37" s="4"/>
      <c r="V37" s="4"/>
      <c r="W37" s="4"/>
      <c r="X37" s="4"/>
      <c r="Y37" s="4"/>
      <c r="Z37" s="4"/>
    </row>
    <row r="38" spans="1:26" ht="48" customHeight="1">
      <c r="A38" s="4"/>
      <c r="B38" s="30" t="s">
        <v>17</v>
      </c>
      <c r="C38" s="4"/>
      <c r="D38" s="4"/>
      <c r="E38" s="4"/>
      <c r="F38" s="4"/>
      <c r="G38" s="4"/>
      <c r="H38" s="4"/>
      <c r="I38" s="4"/>
      <c r="J38" s="4"/>
      <c r="K38" s="4"/>
      <c r="L38" s="4"/>
      <c r="M38" s="4"/>
      <c r="N38" s="4"/>
      <c r="O38" s="4"/>
      <c r="P38" s="4"/>
      <c r="Q38" s="4"/>
      <c r="R38" s="4"/>
      <c r="S38" s="4"/>
      <c r="T38" s="4"/>
      <c r="U38" s="4"/>
      <c r="V38" s="4"/>
      <c r="W38" s="4"/>
      <c r="X38" s="4"/>
      <c r="Y38" s="4"/>
      <c r="Z38" s="4"/>
    </row>
    <row r="39" spans="1:26" ht="48" customHeight="1">
      <c r="A39" s="4"/>
      <c r="B39" s="30" t="s">
        <v>18</v>
      </c>
      <c r="C39" s="4"/>
      <c r="D39" s="4"/>
      <c r="E39" s="4"/>
      <c r="F39" s="4"/>
      <c r="G39" s="4"/>
      <c r="H39" s="4"/>
      <c r="I39" s="4"/>
      <c r="J39" s="4"/>
      <c r="K39" s="4"/>
      <c r="L39" s="4"/>
      <c r="M39" s="4"/>
      <c r="N39" s="4"/>
      <c r="O39" s="4"/>
      <c r="P39" s="4"/>
      <c r="Q39" s="4"/>
      <c r="R39" s="4"/>
      <c r="S39" s="4"/>
      <c r="T39" s="4"/>
      <c r="U39" s="4"/>
      <c r="V39" s="4"/>
      <c r="W39" s="4"/>
      <c r="X39" s="4"/>
      <c r="Y39" s="4"/>
      <c r="Z39" s="4"/>
    </row>
    <row r="40" spans="1:26" ht="48" customHeight="1">
      <c r="A40" s="4"/>
      <c r="B40" s="57" t="s">
        <v>19</v>
      </c>
      <c r="C40" s="4"/>
      <c r="D40" s="4"/>
      <c r="E40" s="4"/>
      <c r="F40" s="4"/>
      <c r="G40" s="4"/>
      <c r="H40" s="4"/>
      <c r="I40" s="4"/>
      <c r="J40" s="4"/>
      <c r="K40" s="4"/>
      <c r="L40" s="4"/>
      <c r="M40" s="4"/>
      <c r="N40" s="4"/>
      <c r="O40" s="4"/>
      <c r="P40" s="4"/>
      <c r="Q40" s="4"/>
      <c r="R40" s="4"/>
      <c r="S40" s="4"/>
      <c r="T40" s="4"/>
      <c r="U40" s="4"/>
      <c r="V40" s="4"/>
      <c r="W40" s="4"/>
      <c r="X40" s="4"/>
      <c r="Y40" s="4"/>
      <c r="Z40" s="4"/>
    </row>
    <row r="41" spans="1:26" ht="48" customHeight="1">
      <c r="A41" s="4"/>
      <c r="B41" s="31" t="s">
        <v>20</v>
      </c>
      <c r="C41" s="4"/>
      <c r="D41" s="4"/>
      <c r="E41" s="4"/>
      <c r="F41" s="4"/>
      <c r="G41" s="4"/>
      <c r="H41" s="4"/>
      <c r="I41" s="4"/>
      <c r="J41" s="4"/>
      <c r="K41" s="4"/>
      <c r="L41" s="4"/>
      <c r="M41" s="4"/>
      <c r="N41" s="4"/>
      <c r="O41" s="4"/>
      <c r="P41" s="4"/>
      <c r="Q41" s="4"/>
      <c r="R41" s="4"/>
      <c r="S41" s="4"/>
      <c r="T41" s="4"/>
      <c r="U41" s="4"/>
      <c r="V41" s="4"/>
      <c r="W41" s="4"/>
      <c r="X41" s="4"/>
      <c r="Y41" s="4"/>
      <c r="Z41" s="4"/>
    </row>
    <row r="42" spans="1:26" ht="48" customHeight="1">
      <c r="A42" s="4"/>
      <c r="B42" s="32" t="s">
        <v>21</v>
      </c>
      <c r="C42" s="4"/>
      <c r="D42" s="4"/>
      <c r="E42" s="4"/>
      <c r="F42" s="4"/>
      <c r="G42" s="4"/>
      <c r="H42" s="4"/>
      <c r="I42" s="4"/>
      <c r="J42" s="4"/>
      <c r="K42" s="4"/>
      <c r="L42" s="4"/>
      <c r="M42" s="4"/>
      <c r="N42" s="4"/>
      <c r="O42" s="4"/>
      <c r="P42" s="4"/>
      <c r="Q42" s="4"/>
      <c r="R42" s="4"/>
      <c r="S42" s="4"/>
      <c r="T42" s="4"/>
      <c r="U42" s="4"/>
      <c r="V42" s="4"/>
      <c r="W42" s="4"/>
      <c r="X42" s="4"/>
      <c r="Y42" s="4"/>
      <c r="Z42" s="4"/>
    </row>
    <row r="43" spans="1:26" ht="21.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48" customHeight="1">
      <c r="A44" s="4"/>
      <c r="B44" s="231" t="s">
        <v>22</v>
      </c>
      <c r="C44" s="223"/>
      <c r="D44" s="223"/>
      <c r="E44" s="224"/>
      <c r="F44" s="4"/>
      <c r="G44" s="4"/>
      <c r="H44" s="4"/>
      <c r="I44" s="4"/>
      <c r="J44" s="4"/>
      <c r="K44" s="4"/>
      <c r="L44" s="4"/>
      <c r="M44" s="4"/>
      <c r="N44" s="4"/>
      <c r="O44" s="4"/>
      <c r="P44" s="4"/>
      <c r="Q44" s="4"/>
      <c r="R44" s="4"/>
      <c r="S44" s="4"/>
      <c r="T44" s="4"/>
      <c r="U44" s="4"/>
      <c r="V44" s="4"/>
      <c r="W44" s="4"/>
      <c r="X44" s="4"/>
      <c r="Y44" s="4"/>
      <c r="Z44" s="4"/>
    </row>
    <row r="45" spans="1:26" ht="61.5" customHeight="1">
      <c r="A45" s="4"/>
      <c r="B45" s="247" t="s">
        <v>185</v>
      </c>
      <c r="C45" s="223"/>
      <c r="D45" s="223"/>
      <c r="E45" s="224"/>
      <c r="F45" s="18"/>
      <c r="G45" s="18"/>
      <c r="H45" s="18"/>
      <c r="I45" s="18"/>
      <c r="J45" s="18"/>
      <c r="K45" s="4"/>
      <c r="L45" s="4"/>
      <c r="M45" s="4"/>
      <c r="N45" s="4"/>
      <c r="O45" s="4"/>
      <c r="P45" s="4"/>
      <c r="Q45" s="4"/>
      <c r="R45" s="4"/>
      <c r="S45" s="4"/>
      <c r="T45" s="4"/>
      <c r="U45" s="4"/>
      <c r="V45" s="4"/>
      <c r="W45" s="4"/>
      <c r="X45" s="4"/>
      <c r="Y45" s="4"/>
      <c r="Z45" s="4"/>
    </row>
    <row r="46" spans="1:26"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21" customHeight="1">
      <c r="A47" s="4"/>
      <c r="B47" s="241" t="s">
        <v>23</v>
      </c>
      <c r="C47" s="242"/>
      <c r="D47" s="242"/>
      <c r="E47" s="243"/>
      <c r="F47" s="17"/>
      <c r="G47" s="17"/>
      <c r="H47" s="17"/>
      <c r="I47" s="17"/>
      <c r="J47" s="4"/>
      <c r="K47" s="4"/>
      <c r="L47" s="4"/>
      <c r="M47" s="4"/>
      <c r="N47" s="4"/>
      <c r="O47" s="4"/>
      <c r="P47" s="4"/>
      <c r="Q47" s="4"/>
      <c r="R47" s="4"/>
      <c r="S47" s="4"/>
      <c r="T47" s="4"/>
      <c r="U47" s="4"/>
      <c r="V47" s="4"/>
      <c r="W47" s="4"/>
      <c r="X47" s="4"/>
      <c r="Y47" s="4"/>
      <c r="Z47" s="4"/>
    </row>
    <row r="48" spans="1:26" ht="60.75">
      <c r="A48" s="4"/>
      <c r="B48" s="52" t="s">
        <v>182</v>
      </c>
      <c r="C48" s="19" t="s">
        <v>191</v>
      </c>
      <c r="D48" s="19" t="s">
        <v>7</v>
      </c>
      <c r="E48" s="19" t="s">
        <v>8</v>
      </c>
      <c r="F48" s="20"/>
      <c r="G48" s="20"/>
      <c r="H48" s="20"/>
      <c r="I48" s="21"/>
      <c r="J48" s="21"/>
      <c r="K48" s="4"/>
      <c r="L48" s="4"/>
      <c r="M48" s="4"/>
      <c r="N48" s="4"/>
      <c r="O48" s="4"/>
      <c r="P48" s="4"/>
      <c r="Q48" s="4"/>
      <c r="R48" s="4"/>
      <c r="S48" s="4"/>
      <c r="T48" s="4"/>
      <c r="U48" s="4"/>
      <c r="V48" s="4"/>
      <c r="W48" s="4"/>
      <c r="X48" s="4"/>
      <c r="Y48" s="4"/>
      <c r="Z48" s="4"/>
    </row>
    <row r="49" spans="1:26" ht="93" customHeight="1">
      <c r="A49" s="4"/>
      <c r="B49" s="22" t="s">
        <v>9</v>
      </c>
      <c r="C49" s="53"/>
      <c r="D49" s="53">
        <f t="shared" ref="D49:D54" si="1">C49</f>
        <v>0</v>
      </c>
      <c r="E49" s="58" t="s">
        <v>10</v>
      </c>
      <c r="F49" s="20"/>
      <c r="G49" s="20"/>
      <c r="H49" s="20"/>
      <c r="I49" s="21"/>
      <c r="J49" s="21"/>
      <c r="K49" s="4"/>
      <c r="L49" s="4"/>
      <c r="M49" s="4"/>
      <c r="N49" s="4"/>
      <c r="O49" s="4"/>
      <c r="P49" s="4"/>
      <c r="Q49" s="4"/>
      <c r="R49" s="4"/>
      <c r="S49" s="4"/>
      <c r="T49" s="4"/>
      <c r="U49" s="4"/>
      <c r="V49" s="4"/>
      <c r="W49" s="4"/>
      <c r="X49" s="4"/>
      <c r="Y49" s="4"/>
      <c r="Z49" s="4"/>
    </row>
    <row r="50" spans="1:26" ht="81">
      <c r="A50" s="4"/>
      <c r="B50" s="22" t="s">
        <v>192</v>
      </c>
      <c r="C50" s="53">
        <v>0</v>
      </c>
      <c r="D50" s="53"/>
      <c r="E50" s="58" t="s">
        <v>24</v>
      </c>
      <c r="F50" s="20"/>
      <c r="G50" s="20"/>
      <c r="H50" s="20"/>
      <c r="I50" s="21"/>
      <c r="J50" s="21"/>
      <c r="K50" s="4"/>
      <c r="L50" s="4"/>
      <c r="M50" s="4"/>
      <c r="N50" s="4"/>
      <c r="O50" s="4"/>
      <c r="P50" s="4"/>
      <c r="Q50" s="4"/>
      <c r="R50" s="4"/>
      <c r="S50" s="4"/>
      <c r="T50" s="4"/>
      <c r="U50" s="4"/>
      <c r="V50" s="4"/>
      <c r="W50" s="4"/>
      <c r="X50" s="4"/>
      <c r="Y50" s="4"/>
      <c r="Z50" s="4"/>
    </row>
    <row r="51" spans="1:26" ht="109.5" customHeight="1">
      <c r="A51" s="4"/>
      <c r="B51" s="22" t="s">
        <v>183</v>
      </c>
      <c r="C51" s="53">
        <v>0</v>
      </c>
      <c r="D51" s="53">
        <f t="shared" si="1"/>
        <v>0</v>
      </c>
      <c r="E51" s="58" t="s">
        <v>186</v>
      </c>
      <c r="F51" s="20"/>
      <c r="G51" s="20"/>
      <c r="H51" s="20"/>
      <c r="I51" s="21"/>
      <c r="J51" s="21"/>
      <c r="K51" s="4"/>
      <c r="L51" s="4"/>
      <c r="M51" s="4"/>
      <c r="N51" s="4"/>
      <c r="O51" s="4"/>
      <c r="P51" s="4"/>
      <c r="Q51" s="4"/>
      <c r="R51" s="4"/>
      <c r="S51" s="4"/>
      <c r="T51" s="4"/>
      <c r="U51" s="4"/>
      <c r="V51" s="4"/>
      <c r="W51" s="4"/>
      <c r="X51" s="4"/>
      <c r="Y51" s="4"/>
      <c r="Z51" s="4"/>
    </row>
    <row r="52" spans="1:26" ht="112.5" customHeight="1">
      <c r="A52" s="4"/>
      <c r="B52" s="22" t="s">
        <v>188</v>
      </c>
      <c r="C52" s="53"/>
      <c r="D52" s="53">
        <f t="shared" si="1"/>
        <v>0</v>
      </c>
      <c r="E52" s="58" t="s">
        <v>187</v>
      </c>
      <c r="F52" s="20"/>
      <c r="G52" s="20"/>
      <c r="H52" s="20"/>
      <c r="I52" s="21"/>
      <c r="J52" s="21"/>
      <c r="K52" s="4"/>
      <c r="L52" s="4"/>
      <c r="M52" s="4"/>
      <c r="N52" s="4"/>
      <c r="O52" s="4"/>
      <c r="P52" s="4"/>
      <c r="Q52" s="4"/>
      <c r="R52" s="4"/>
      <c r="S52" s="4"/>
      <c r="T52" s="4"/>
      <c r="U52" s="4"/>
      <c r="V52" s="4"/>
      <c r="W52" s="4"/>
      <c r="X52" s="4"/>
      <c r="Y52" s="4"/>
      <c r="Z52" s="4"/>
    </row>
    <row r="53" spans="1:26" ht="102" customHeight="1">
      <c r="A53" s="4"/>
      <c r="B53" s="22" t="s">
        <v>189</v>
      </c>
      <c r="C53" s="53"/>
      <c r="D53" s="53">
        <f t="shared" si="1"/>
        <v>0</v>
      </c>
      <c r="E53" s="54" t="s">
        <v>25</v>
      </c>
      <c r="F53" s="33"/>
      <c r="G53" s="20"/>
      <c r="H53" s="20"/>
      <c r="I53" s="21"/>
      <c r="J53" s="21"/>
      <c r="K53" s="4"/>
      <c r="L53" s="4"/>
      <c r="M53" s="4"/>
      <c r="N53" s="4"/>
      <c r="O53" s="4"/>
      <c r="P53" s="4"/>
      <c r="Q53" s="4"/>
      <c r="R53" s="4"/>
      <c r="S53" s="4"/>
      <c r="T53" s="4"/>
      <c r="U53" s="4"/>
      <c r="V53" s="4"/>
      <c r="W53" s="4"/>
      <c r="X53" s="4"/>
      <c r="Y53" s="4"/>
      <c r="Z53" s="4"/>
    </row>
    <row r="54" spans="1:26" ht="47.1" customHeight="1">
      <c r="A54" s="4"/>
      <c r="B54" s="55" t="s">
        <v>184</v>
      </c>
      <c r="C54" s="53">
        <v>0</v>
      </c>
      <c r="D54" s="53">
        <f t="shared" si="1"/>
        <v>0</v>
      </c>
      <c r="E54" s="54" t="s">
        <v>26</v>
      </c>
      <c r="F54" s="21"/>
      <c r="G54" s="21"/>
      <c r="H54" s="21"/>
      <c r="I54" s="21"/>
      <c r="J54" s="21"/>
      <c r="K54" s="4"/>
      <c r="L54" s="4"/>
      <c r="M54" s="4"/>
      <c r="N54" s="4"/>
      <c r="O54" s="4"/>
      <c r="P54" s="4"/>
      <c r="Q54" s="4"/>
      <c r="R54" s="4"/>
      <c r="S54" s="4"/>
      <c r="T54" s="4"/>
      <c r="U54" s="4"/>
      <c r="V54" s="4"/>
      <c r="W54" s="4"/>
      <c r="X54" s="4"/>
      <c r="Y54" s="4"/>
      <c r="Z54" s="4"/>
    </row>
    <row r="55" spans="1:26" ht="54.75" customHeight="1">
      <c r="A55" s="4"/>
      <c r="B55" s="23" t="s">
        <v>27</v>
      </c>
      <c r="C55" s="56"/>
      <c r="D55" s="24">
        <f>SUM(D49:D54)</f>
        <v>0</v>
      </c>
      <c r="E55" s="25" t="s">
        <v>13</v>
      </c>
      <c r="F55" s="21"/>
      <c r="G55" s="21"/>
      <c r="H55" s="21"/>
      <c r="I55" s="21"/>
      <c r="J55" s="21"/>
      <c r="K55" s="4"/>
      <c r="L55" s="4"/>
      <c r="M55" s="4"/>
      <c r="N55" s="4"/>
      <c r="O55" s="4"/>
      <c r="P55" s="4"/>
      <c r="Q55" s="4"/>
      <c r="R55" s="4"/>
      <c r="S55" s="4"/>
      <c r="T55" s="4"/>
      <c r="U55" s="4"/>
      <c r="V55" s="4"/>
      <c r="W55" s="4"/>
      <c r="X55" s="4"/>
      <c r="Y55" s="4"/>
      <c r="Z55" s="4"/>
    </row>
    <row r="56" spans="1:26"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48" customHeight="1">
      <c r="A58" s="4"/>
      <c r="B58" s="248" t="s">
        <v>28</v>
      </c>
      <c r="C58" s="223"/>
      <c r="D58" s="223"/>
      <c r="E58" s="224"/>
      <c r="F58" s="4"/>
      <c r="G58" s="4"/>
      <c r="H58" s="4"/>
      <c r="I58" s="4"/>
      <c r="J58" s="4"/>
      <c r="K58" s="4"/>
      <c r="L58" s="4"/>
      <c r="M58" s="4"/>
      <c r="N58" s="4"/>
      <c r="O58" s="4"/>
      <c r="P58" s="4"/>
      <c r="Q58" s="4"/>
      <c r="R58" s="4"/>
      <c r="S58" s="4"/>
      <c r="T58" s="4"/>
      <c r="U58" s="4"/>
      <c r="V58" s="4"/>
      <c r="W58" s="4"/>
      <c r="X58" s="4"/>
      <c r="Y58" s="4"/>
      <c r="Z58" s="4"/>
    </row>
    <row r="59" spans="1:26" ht="48" customHeight="1">
      <c r="A59" s="4"/>
      <c r="B59" s="29" t="s">
        <v>15</v>
      </c>
      <c r="C59" s="222" t="s">
        <v>29</v>
      </c>
      <c r="D59" s="223"/>
      <c r="E59" s="224"/>
      <c r="F59" s="4"/>
      <c r="G59" s="4"/>
      <c r="H59" s="4"/>
      <c r="I59" s="4"/>
      <c r="J59" s="4"/>
      <c r="K59" s="4"/>
      <c r="L59" s="4"/>
      <c r="M59" s="4"/>
      <c r="N59" s="4"/>
      <c r="O59" s="4"/>
      <c r="P59" s="4"/>
      <c r="Q59" s="4"/>
      <c r="R59" s="4"/>
      <c r="S59" s="4"/>
      <c r="T59" s="4"/>
      <c r="U59" s="4"/>
      <c r="V59" s="4"/>
      <c r="W59" s="4"/>
      <c r="X59" s="4"/>
      <c r="Y59" s="4"/>
      <c r="Z59" s="4"/>
    </row>
    <row r="60" spans="1:26" ht="48" customHeight="1">
      <c r="A60" s="4"/>
      <c r="B60" s="29" t="s">
        <v>16</v>
      </c>
      <c r="C60" s="232" t="s">
        <v>30</v>
      </c>
      <c r="D60" s="223"/>
      <c r="E60" s="224"/>
      <c r="F60" s="4"/>
      <c r="G60" s="4"/>
      <c r="H60" s="4"/>
      <c r="I60" s="4"/>
      <c r="J60" s="4"/>
      <c r="K60" s="4"/>
      <c r="L60" s="4"/>
      <c r="M60" s="4"/>
      <c r="N60" s="4"/>
      <c r="O60" s="4"/>
      <c r="P60" s="4"/>
      <c r="Q60" s="4"/>
      <c r="R60" s="4"/>
      <c r="S60" s="4"/>
      <c r="T60" s="4"/>
      <c r="U60" s="4"/>
      <c r="V60" s="4"/>
      <c r="W60" s="4"/>
      <c r="X60" s="4"/>
      <c r="Y60" s="4"/>
      <c r="Z60" s="4"/>
    </row>
    <row r="61" spans="1:26" ht="48" customHeight="1">
      <c r="A61" s="4"/>
      <c r="B61" s="30" t="s">
        <v>17</v>
      </c>
      <c r="C61" s="222" t="s">
        <v>193</v>
      </c>
      <c r="D61" s="223"/>
      <c r="E61" s="224"/>
      <c r="F61" s="4"/>
      <c r="G61" s="4"/>
      <c r="H61" s="4"/>
      <c r="I61" s="4"/>
      <c r="J61" s="4"/>
      <c r="K61" s="4"/>
      <c r="L61" s="4"/>
      <c r="M61" s="4"/>
      <c r="N61" s="4"/>
      <c r="O61" s="4"/>
      <c r="P61" s="4"/>
      <c r="Q61" s="4"/>
      <c r="R61" s="4"/>
      <c r="S61" s="4"/>
      <c r="T61" s="4"/>
      <c r="U61" s="4"/>
      <c r="V61" s="4"/>
      <c r="W61" s="4"/>
      <c r="X61" s="4"/>
      <c r="Y61" s="4"/>
      <c r="Z61" s="4"/>
    </row>
    <row r="62" spans="1:26" ht="63" customHeight="1">
      <c r="A62" s="4"/>
      <c r="B62" s="30" t="s">
        <v>18</v>
      </c>
      <c r="C62" s="222" t="s">
        <v>194</v>
      </c>
      <c r="D62" s="223"/>
      <c r="E62" s="224"/>
      <c r="F62" s="4"/>
      <c r="G62" s="4"/>
      <c r="H62" s="4"/>
      <c r="I62" s="4"/>
      <c r="J62" s="4"/>
      <c r="K62" s="4"/>
      <c r="L62" s="4"/>
      <c r="M62" s="4"/>
      <c r="N62" s="4"/>
      <c r="O62" s="4"/>
      <c r="P62" s="4"/>
      <c r="Q62" s="4"/>
      <c r="R62" s="4"/>
      <c r="S62" s="4"/>
      <c r="T62" s="4"/>
      <c r="U62" s="4"/>
      <c r="V62" s="4"/>
      <c r="W62" s="4"/>
      <c r="X62" s="4"/>
      <c r="Y62" s="4"/>
      <c r="Z62" s="4"/>
    </row>
    <row r="63" spans="1:26" ht="90" customHeight="1">
      <c r="A63" s="4"/>
      <c r="B63" s="57" t="s">
        <v>19</v>
      </c>
      <c r="C63" s="222" t="s">
        <v>195</v>
      </c>
      <c r="D63" s="223"/>
      <c r="E63" s="224"/>
      <c r="F63" s="4"/>
      <c r="G63" s="4"/>
      <c r="H63" s="4"/>
      <c r="I63" s="4"/>
      <c r="J63" s="4"/>
      <c r="K63" s="4"/>
      <c r="L63" s="4"/>
      <c r="M63" s="4"/>
      <c r="N63" s="4"/>
      <c r="O63" s="4"/>
      <c r="P63" s="4"/>
      <c r="Q63" s="4"/>
      <c r="R63" s="4"/>
      <c r="S63" s="4"/>
      <c r="T63" s="4"/>
      <c r="U63" s="4"/>
      <c r="V63" s="4"/>
      <c r="W63" s="4"/>
      <c r="X63" s="4"/>
      <c r="Y63" s="4"/>
      <c r="Z63" s="4"/>
    </row>
    <row r="64" spans="1:26" ht="91.5" customHeight="1">
      <c r="A64" s="4"/>
      <c r="B64" s="31" t="s">
        <v>20</v>
      </c>
      <c r="C64" s="222" t="s">
        <v>196</v>
      </c>
      <c r="D64" s="223"/>
      <c r="E64" s="224"/>
      <c r="F64" s="4"/>
      <c r="G64" s="4"/>
      <c r="H64" s="4"/>
      <c r="I64" s="4"/>
      <c r="J64" s="4"/>
      <c r="K64" s="4"/>
      <c r="L64" s="4"/>
      <c r="M64" s="4"/>
      <c r="N64" s="4"/>
      <c r="O64" s="4"/>
      <c r="P64" s="4"/>
      <c r="Q64" s="4"/>
      <c r="R64" s="4"/>
      <c r="S64" s="4"/>
      <c r="T64" s="4"/>
      <c r="U64" s="4"/>
      <c r="V64" s="4"/>
      <c r="W64" s="4"/>
      <c r="X64" s="4"/>
      <c r="Y64" s="4"/>
      <c r="Z64" s="4"/>
    </row>
    <row r="65" spans="1:26" ht="63" customHeight="1">
      <c r="A65" s="4"/>
      <c r="B65" s="32" t="s">
        <v>21</v>
      </c>
      <c r="C65" s="222" t="s">
        <v>197</v>
      </c>
      <c r="D65" s="223"/>
      <c r="E65" s="224"/>
      <c r="F65" s="4"/>
      <c r="G65" s="4"/>
      <c r="H65" s="4"/>
      <c r="I65" s="4"/>
      <c r="J65" s="4"/>
      <c r="K65" s="4"/>
      <c r="L65" s="4"/>
      <c r="M65" s="4"/>
      <c r="N65" s="4"/>
      <c r="O65" s="4"/>
      <c r="P65" s="4"/>
      <c r="Q65" s="4"/>
      <c r="R65" s="4"/>
      <c r="S65" s="4"/>
      <c r="T65" s="4"/>
      <c r="U65" s="4"/>
      <c r="V65" s="4"/>
      <c r="W65" s="4"/>
      <c r="X65" s="4"/>
      <c r="Y65" s="4"/>
      <c r="Z65" s="4"/>
    </row>
    <row r="66" spans="1:26"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4.2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sheetData>
  <mergeCells count="27">
    <mergeCell ref="B2:E2"/>
    <mergeCell ref="C4:E4"/>
    <mergeCell ref="C5:E5"/>
    <mergeCell ref="C6:E6"/>
    <mergeCell ref="C7:E7"/>
    <mergeCell ref="C9:E9"/>
    <mergeCell ref="C10:E10"/>
    <mergeCell ref="B11:E11"/>
    <mergeCell ref="C12:E12"/>
    <mergeCell ref="C13:E13"/>
    <mergeCell ref="C15:E15"/>
    <mergeCell ref="C16:E16"/>
    <mergeCell ref="B19:E19"/>
    <mergeCell ref="C59:E59"/>
    <mergeCell ref="C60:E60"/>
    <mergeCell ref="B20:E22"/>
    <mergeCell ref="B23:E23"/>
    <mergeCell ref="B24:E24"/>
    <mergeCell ref="B44:E44"/>
    <mergeCell ref="B45:E45"/>
    <mergeCell ref="B47:E47"/>
    <mergeCell ref="B58:E58"/>
    <mergeCell ref="C61:E61"/>
    <mergeCell ref="C62:E62"/>
    <mergeCell ref="C63:E63"/>
    <mergeCell ref="C64:E64"/>
    <mergeCell ref="C65:E65"/>
  </mergeCells>
  <conditionalFormatting sqref="D32">
    <cfRule type="cellIs" dxfId="17" priority="1" operator="lessThanOrEqual">
      <formula>1</formula>
    </cfRule>
  </conditionalFormatting>
  <conditionalFormatting sqref="D32">
    <cfRule type="cellIs" dxfId="16" priority="2" operator="equal">
      <formula>4</formula>
    </cfRule>
  </conditionalFormatting>
  <conditionalFormatting sqref="D32">
    <cfRule type="cellIs" dxfId="15" priority="3" operator="between">
      <formula>5</formula>
      <formula>6</formula>
    </cfRule>
  </conditionalFormatting>
  <conditionalFormatting sqref="D32">
    <cfRule type="cellIs" dxfId="14" priority="4" operator="between">
      <formula>2</formula>
      <formula>3</formula>
    </cfRule>
  </conditionalFormatting>
  <conditionalFormatting sqref="D55">
    <cfRule type="cellIs" dxfId="13" priority="5" operator="lessThanOrEqual">
      <formula>1</formula>
    </cfRule>
  </conditionalFormatting>
  <conditionalFormatting sqref="D55">
    <cfRule type="cellIs" dxfId="12" priority="6" operator="equal">
      <formula>4</formula>
    </cfRule>
  </conditionalFormatting>
  <conditionalFormatting sqref="D55">
    <cfRule type="cellIs" dxfId="11" priority="7" operator="between">
      <formula>5</formula>
      <formula>6</formula>
    </cfRule>
  </conditionalFormatting>
  <conditionalFormatting sqref="D55">
    <cfRule type="cellIs" dxfId="10" priority="8" operator="between">
      <formula>2</formula>
      <formula>3</formula>
    </cfRule>
  </conditionalFormatting>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B68" zoomScale="120" zoomScaleNormal="120" workbookViewId="0">
      <selection activeCell="D74" sqref="D74"/>
    </sheetView>
  </sheetViews>
  <sheetFormatPr defaultColWidth="14.42578125" defaultRowHeight="15" customHeight="1"/>
  <cols>
    <col min="1" max="1" width="9.140625" style="72" customWidth="1"/>
    <col min="2" max="2" width="20.85546875" style="72" customWidth="1"/>
    <col min="3" max="3" width="80" style="72" customWidth="1"/>
    <col min="4" max="4" width="24.42578125" style="72" customWidth="1"/>
    <col min="5" max="5" width="25.42578125" style="72" customWidth="1"/>
    <col min="6" max="6" width="24.140625" style="72" hidden="1" customWidth="1"/>
    <col min="7" max="7" width="20.42578125" style="72" hidden="1" customWidth="1"/>
    <col min="8" max="8" width="12.140625" style="72" hidden="1" customWidth="1"/>
    <col min="9" max="9" width="13.140625" style="72" hidden="1" customWidth="1"/>
    <col min="10" max="10" width="92.42578125" style="72" customWidth="1"/>
    <col min="11" max="11" width="30.42578125" style="72" customWidth="1"/>
    <col min="12" max="12" width="28.42578125" style="72" customWidth="1"/>
    <col min="13" max="13" width="85.42578125" style="72" customWidth="1"/>
    <col min="14" max="26" width="9.140625" style="72" customWidth="1"/>
    <col min="27" max="16384" width="14.42578125" style="72"/>
  </cols>
  <sheetData>
    <row r="1" spans="1:26" ht="31.5" customHeight="1" thickBot="1">
      <c r="A1" s="67"/>
      <c r="B1" s="68"/>
      <c r="C1" s="67"/>
      <c r="D1" s="69"/>
      <c r="E1" s="69"/>
      <c r="F1" s="69"/>
      <c r="G1" s="69"/>
      <c r="H1" s="69"/>
      <c r="I1" s="69"/>
      <c r="J1" s="70"/>
      <c r="K1" s="70"/>
      <c r="L1" s="71"/>
      <c r="M1" s="71"/>
      <c r="N1" s="67"/>
      <c r="O1" s="67"/>
      <c r="P1" s="67"/>
      <c r="Q1" s="67"/>
      <c r="R1" s="67"/>
      <c r="S1" s="67"/>
      <c r="T1" s="67"/>
      <c r="U1" s="67"/>
      <c r="V1" s="67"/>
      <c r="W1" s="67"/>
      <c r="X1" s="67"/>
      <c r="Y1" s="67"/>
      <c r="Z1" s="67"/>
    </row>
    <row r="2" spans="1:26" ht="48" customHeight="1" thickBot="1">
      <c r="A2" s="67"/>
      <c r="B2" s="261" t="s">
        <v>264</v>
      </c>
      <c r="C2" s="262"/>
      <c r="D2" s="262"/>
      <c r="E2" s="262"/>
      <c r="F2" s="262"/>
      <c r="G2" s="262"/>
      <c r="H2" s="262"/>
      <c r="I2" s="262"/>
      <c r="J2" s="262"/>
      <c r="K2" s="262"/>
      <c r="L2" s="262"/>
      <c r="M2" s="263"/>
      <c r="N2" s="67"/>
      <c r="O2" s="67"/>
      <c r="P2" s="67"/>
      <c r="Q2" s="67"/>
      <c r="R2" s="67"/>
      <c r="S2" s="67"/>
      <c r="T2" s="67"/>
      <c r="U2" s="67"/>
      <c r="V2" s="67"/>
      <c r="W2" s="67"/>
      <c r="X2" s="67"/>
      <c r="Y2" s="67"/>
      <c r="Z2" s="67"/>
    </row>
    <row r="3" spans="1:26" ht="42.75" customHeight="1" thickBot="1">
      <c r="A3" s="67"/>
      <c r="B3" s="264" t="s">
        <v>265</v>
      </c>
      <c r="C3" s="262"/>
      <c r="D3" s="262"/>
      <c r="E3" s="262"/>
      <c r="F3" s="262"/>
      <c r="G3" s="262"/>
      <c r="H3" s="262"/>
      <c r="I3" s="262"/>
      <c r="J3" s="262"/>
      <c r="K3" s="262"/>
      <c r="L3" s="262"/>
      <c r="M3" s="263"/>
      <c r="N3" s="67"/>
      <c r="O3" s="67"/>
      <c r="P3" s="67"/>
      <c r="Q3" s="67"/>
      <c r="R3" s="67"/>
      <c r="S3" s="67"/>
      <c r="T3" s="67"/>
      <c r="U3" s="67"/>
      <c r="V3" s="67"/>
      <c r="W3" s="67"/>
      <c r="X3" s="67"/>
      <c r="Y3" s="67"/>
      <c r="Z3" s="67"/>
    </row>
    <row r="4" spans="1:26" ht="82.5" customHeight="1" thickBot="1">
      <c r="A4" s="67"/>
      <c r="B4" s="265" t="s">
        <v>268</v>
      </c>
      <c r="C4" s="262"/>
      <c r="D4" s="262"/>
      <c r="E4" s="262"/>
      <c r="F4" s="262"/>
      <c r="G4" s="262"/>
      <c r="H4" s="262"/>
      <c r="I4" s="262"/>
      <c r="J4" s="262"/>
      <c r="K4" s="262"/>
      <c r="L4" s="262"/>
      <c r="M4" s="263"/>
      <c r="N4" s="67"/>
      <c r="O4" s="67"/>
      <c r="P4" s="67"/>
      <c r="Q4" s="67"/>
      <c r="R4" s="67"/>
      <c r="S4" s="67"/>
      <c r="T4" s="67"/>
      <c r="U4" s="67"/>
      <c r="V4" s="67"/>
      <c r="W4" s="67"/>
      <c r="X4" s="67"/>
      <c r="Y4" s="67"/>
      <c r="Z4" s="67"/>
    </row>
    <row r="5" spans="1:26" ht="96.75" customHeight="1" thickBot="1">
      <c r="A5" s="67"/>
      <c r="B5" s="266" t="s">
        <v>269</v>
      </c>
      <c r="C5" s="262"/>
      <c r="D5" s="262"/>
      <c r="E5" s="262"/>
      <c r="F5" s="262"/>
      <c r="G5" s="262"/>
      <c r="H5" s="262"/>
      <c r="I5" s="262"/>
      <c r="J5" s="262"/>
      <c r="K5" s="262"/>
      <c r="L5" s="262"/>
      <c r="M5" s="263"/>
      <c r="N5" s="67"/>
      <c r="O5" s="67"/>
      <c r="P5" s="67"/>
      <c r="Q5" s="67"/>
      <c r="R5" s="67"/>
      <c r="S5" s="67"/>
      <c r="T5" s="67"/>
      <c r="U5" s="67"/>
      <c r="V5" s="67"/>
      <c r="W5" s="67"/>
      <c r="X5" s="67"/>
      <c r="Y5" s="67"/>
      <c r="Z5" s="67"/>
    </row>
    <row r="6" spans="1:26" ht="96.75" customHeight="1">
      <c r="A6" s="67"/>
      <c r="B6" s="73" t="s">
        <v>263</v>
      </c>
      <c r="C6" s="267">
        <v>4</v>
      </c>
      <c r="D6" s="74"/>
      <c r="E6" s="74"/>
      <c r="F6" s="74"/>
      <c r="G6" s="74"/>
      <c r="H6" s="74"/>
      <c r="I6" s="74"/>
      <c r="J6" s="75"/>
      <c r="K6" s="75"/>
      <c r="L6" s="74"/>
      <c r="M6" s="74"/>
      <c r="N6" s="67"/>
      <c r="O6" s="67"/>
      <c r="P6" s="67"/>
      <c r="Q6" s="67"/>
      <c r="R6" s="67"/>
      <c r="S6" s="67"/>
      <c r="T6" s="67"/>
      <c r="U6" s="67"/>
      <c r="V6" s="67"/>
      <c r="W6" s="67"/>
      <c r="X6" s="67"/>
      <c r="Y6" s="67"/>
      <c r="Z6" s="67"/>
    </row>
    <row r="7" spans="1:26" ht="16.5" customHeight="1" thickBot="1">
      <c r="A7" s="67"/>
      <c r="B7" s="76"/>
      <c r="C7" s="260"/>
      <c r="D7" s="69"/>
      <c r="E7" s="69"/>
      <c r="F7" s="69"/>
      <c r="G7" s="69"/>
      <c r="H7" s="69"/>
      <c r="I7" s="69"/>
      <c r="J7" s="70"/>
      <c r="K7" s="70"/>
      <c r="L7" s="71"/>
      <c r="M7" s="71"/>
      <c r="N7" s="67"/>
      <c r="O7" s="67"/>
      <c r="P7" s="67"/>
      <c r="Q7" s="67"/>
      <c r="R7" s="67"/>
      <c r="S7" s="67"/>
      <c r="T7" s="67"/>
      <c r="U7" s="67"/>
      <c r="V7" s="67"/>
      <c r="W7" s="67"/>
      <c r="X7" s="67"/>
      <c r="Y7" s="67"/>
      <c r="Z7" s="67"/>
    </row>
    <row r="8" spans="1:26" ht="16.5" customHeight="1" thickBot="1">
      <c r="A8" s="67"/>
      <c r="B8" s="68"/>
      <c r="D8" s="69"/>
      <c r="E8" s="69"/>
      <c r="F8" s="69"/>
      <c r="G8" s="69"/>
      <c r="H8" s="69"/>
      <c r="I8" s="69"/>
      <c r="J8" s="70"/>
      <c r="K8" s="70"/>
      <c r="L8" s="71"/>
      <c r="M8" s="71"/>
      <c r="N8" s="67"/>
      <c r="O8" s="67"/>
      <c r="P8" s="67"/>
      <c r="Q8" s="67"/>
      <c r="R8" s="67"/>
      <c r="S8" s="67"/>
      <c r="T8" s="67"/>
      <c r="U8" s="67"/>
      <c r="V8" s="67"/>
      <c r="W8" s="67"/>
      <c r="X8" s="67"/>
      <c r="Y8" s="67"/>
      <c r="Z8" s="67"/>
    </row>
    <row r="9" spans="1:26" ht="109.5" customHeight="1" thickBot="1">
      <c r="A9" s="77"/>
      <c r="B9" s="78" t="s">
        <v>262</v>
      </c>
      <c r="C9" s="79" t="s">
        <v>261</v>
      </c>
      <c r="D9" s="80" t="s">
        <v>260</v>
      </c>
      <c r="E9" s="81" t="s">
        <v>259</v>
      </c>
      <c r="F9" s="82" t="s">
        <v>258</v>
      </c>
      <c r="G9" s="82" t="s">
        <v>257</v>
      </c>
      <c r="H9" s="83" t="s">
        <v>256</v>
      </c>
      <c r="I9" s="84" t="s">
        <v>255</v>
      </c>
      <c r="J9" s="85" t="s">
        <v>254</v>
      </c>
      <c r="K9" s="79" t="s">
        <v>253</v>
      </c>
      <c r="L9" s="79" t="s">
        <v>252</v>
      </c>
      <c r="M9" s="79" t="s">
        <v>346</v>
      </c>
      <c r="N9" s="77"/>
      <c r="O9" s="77"/>
      <c r="P9" s="77"/>
      <c r="Q9" s="77"/>
      <c r="R9" s="77"/>
      <c r="S9" s="77"/>
      <c r="T9" s="77"/>
      <c r="U9" s="77"/>
      <c r="V9" s="77"/>
      <c r="W9" s="77"/>
      <c r="X9" s="77"/>
      <c r="Y9" s="77"/>
      <c r="Z9" s="77"/>
    </row>
    <row r="10" spans="1:26" ht="60" customHeight="1" thickBot="1">
      <c r="A10" s="67"/>
      <c r="B10" s="268" t="s">
        <v>251</v>
      </c>
      <c r="C10" s="86" t="s">
        <v>279</v>
      </c>
      <c r="D10" s="87"/>
      <c r="E10" s="88" t="s">
        <v>204</v>
      </c>
      <c r="F10" s="89">
        <v>3</v>
      </c>
      <c r="G10" s="90"/>
      <c r="H10" s="91"/>
      <c r="I10" s="91">
        <f>D10*F10</f>
        <v>0</v>
      </c>
      <c r="J10" s="92"/>
      <c r="K10" s="93" t="s">
        <v>250</v>
      </c>
      <c r="L10" s="94"/>
      <c r="M10" s="95"/>
      <c r="N10" s="67"/>
      <c r="O10" s="67"/>
      <c r="P10" s="67"/>
      <c r="Q10" s="67"/>
      <c r="R10" s="67"/>
      <c r="S10" s="67"/>
      <c r="T10" s="67"/>
      <c r="U10" s="67"/>
      <c r="V10" s="67"/>
      <c r="W10" s="67"/>
      <c r="X10" s="67"/>
      <c r="Y10" s="67"/>
      <c r="Z10" s="67"/>
    </row>
    <row r="11" spans="1:26" ht="36" customHeight="1" thickBot="1">
      <c r="A11" s="67"/>
      <c r="B11" s="259"/>
      <c r="C11" s="96" t="s">
        <v>249</v>
      </c>
      <c r="D11" s="97"/>
      <c r="E11" s="98" t="s">
        <v>204</v>
      </c>
      <c r="F11" s="99">
        <v>3</v>
      </c>
      <c r="G11" s="100"/>
      <c r="H11" s="101"/>
      <c r="I11" s="102">
        <f>D11*F11</f>
        <v>0</v>
      </c>
      <c r="J11" s="219" t="s">
        <v>248</v>
      </c>
      <c r="K11" s="103"/>
      <c r="L11" s="104"/>
      <c r="M11" s="105"/>
      <c r="N11" s="67"/>
      <c r="O11" s="67"/>
      <c r="P11" s="67"/>
      <c r="Q11" s="67"/>
      <c r="R11" s="67"/>
      <c r="S11" s="67"/>
      <c r="T11" s="67"/>
      <c r="U11" s="67"/>
      <c r="V11" s="67"/>
      <c r="W11" s="67"/>
      <c r="X11" s="67"/>
      <c r="Y11" s="67"/>
      <c r="Z11" s="67"/>
    </row>
    <row r="12" spans="1:26" ht="113.25" customHeight="1" thickBot="1">
      <c r="A12" s="67"/>
      <c r="B12" s="259"/>
      <c r="C12" s="86" t="s">
        <v>266</v>
      </c>
      <c r="D12" s="88"/>
      <c r="E12" s="106" t="s">
        <v>204</v>
      </c>
      <c r="F12" s="107">
        <v>3</v>
      </c>
      <c r="G12" s="108"/>
      <c r="H12" s="109"/>
      <c r="I12" s="109">
        <f>D12*F12</f>
        <v>0</v>
      </c>
      <c r="J12" s="103" t="s">
        <v>267</v>
      </c>
      <c r="K12" s="110"/>
      <c r="L12" s="94"/>
      <c r="M12" s="95"/>
      <c r="N12" s="67"/>
      <c r="O12" s="67"/>
      <c r="P12" s="67"/>
      <c r="Q12" s="67"/>
      <c r="R12" s="67"/>
      <c r="S12" s="67"/>
      <c r="T12" s="67"/>
      <c r="U12" s="67"/>
      <c r="V12" s="67"/>
      <c r="W12" s="67"/>
      <c r="X12" s="67"/>
      <c r="Y12" s="67"/>
      <c r="Z12" s="67"/>
    </row>
    <row r="13" spans="1:26" ht="82.5" customHeight="1" thickBot="1">
      <c r="A13" s="67"/>
      <c r="B13" s="260"/>
      <c r="C13" s="111" t="s">
        <v>280</v>
      </c>
      <c r="D13" s="97"/>
      <c r="E13" s="112" t="s">
        <v>208</v>
      </c>
      <c r="F13" s="113"/>
      <c r="G13" s="114">
        <v>2</v>
      </c>
      <c r="H13" s="115"/>
      <c r="I13" s="115">
        <f>D13*G13</f>
        <v>0</v>
      </c>
      <c r="J13" s="220" t="s">
        <v>348</v>
      </c>
      <c r="K13" s="116" t="s">
        <v>247</v>
      </c>
      <c r="L13" s="117"/>
      <c r="M13" s="105"/>
      <c r="N13" s="67"/>
      <c r="O13" s="67"/>
      <c r="P13" s="67"/>
      <c r="Q13" s="67"/>
      <c r="R13" s="67"/>
      <c r="S13" s="67"/>
      <c r="T13" s="67"/>
      <c r="U13" s="67"/>
      <c r="V13" s="67"/>
      <c r="W13" s="67"/>
      <c r="X13" s="67"/>
      <c r="Y13" s="67"/>
      <c r="Z13" s="67"/>
    </row>
    <row r="14" spans="1:26" ht="15.75" customHeight="1" thickBot="1">
      <c r="A14" s="67"/>
      <c r="B14" s="118"/>
      <c r="C14" s="119"/>
      <c r="D14" s="120"/>
      <c r="E14" s="121"/>
      <c r="F14" s="121"/>
      <c r="G14" s="121"/>
      <c r="H14" s="121"/>
      <c r="I14" s="121"/>
      <c r="J14" s="68"/>
      <c r="K14" s="68"/>
      <c r="L14" s="71"/>
      <c r="M14" s="71"/>
      <c r="N14" s="67"/>
      <c r="O14" s="67"/>
      <c r="P14" s="67"/>
      <c r="Q14" s="67"/>
      <c r="R14" s="67"/>
      <c r="S14" s="67"/>
      <c r="T14" s="67"/>
      <c r="U14" s="67"/>
      <c r="V14" s="67"/>
      <c r="W14" s="67"/>
      <c r="X14" s="67"/>
      <c r="Y14" s="67"/>
      <c r="Z14" s="67"/>
    </row>
    <row r="15" spans="1:26" ht="62.25" customHeight="1" thickBot="1">
      <c r="A15" s="67"/>
      <c r="B15" s="269" t="s">
        <v>246</v>
      </c>
      <c r="C15" s="111" t="s">
        <v>281</v>
      </c>
      <c r="D15" s="88"/>
      <c r="E15" s="88" t="s">
        <v>204</v>
      </c>
      <c r="F15" s="89">
        <v>3</v>
      </c>
      <c r="G15" s="89"/>
      <c r="H15" s="122"/>
      <c r="I15" s="122">
        <f>D15*F15</f>
        <v>0</v>
      </c>
      <c r="J15" s="123" t="s">
        <v>282</v>
      </c>
      <c r="K15" s="92"/>
      <c r="L15" s="124"/>
      <c r="M15" s="94"/>
      <c r="N15" s="67"/>
      <c r="O15" s="67"/>
      <c r="P15" s="67"/>
      <c r="Q15" s="67"/>
      <c r="R15" s="67"/>
      <c r="S15" s="67"/>
      <c r="T15" s="67"/>
      <c r="U15" s="67"/>
      <c r="V15" s="67"/>
      <c r="W15" s="67"/>
      <c r="X15" s="67"/>
      <c r="Y15" s="67"/>
      <c r="Z15" s="67"/>
    </row>
    <row r="16" spans="1:26" ht="55.5" customHeight="1" thickBot="1">
      <c r="A16" s="67"/>
      <c r="B16" s="270"/>
      <c r="C16" s="125" t="s">
        <v>270</v>
      </c>
      <c r="D16" s="97"/>
      <c r="E16" s="97" t="s">
        <v>204</v>
      </c>
      <c r="F16" s="126">
        <v>3</v>
      </c>
      <c r="G16" s="126"/>
      <c r="H16" s="127"/>
      <c r="I16" s="128">
        <f>D16*F16</f>
        <v>0</v>
      </c>
      <c r="J16" s="103" t="s">
        <v>245</v>
      </c>
      <c r="K16" s="92"/>
      <c r="L16" s="124"/>
      <c r="M16" s="104"/>
      <c r="N16" s="67"/>
      <c r="O16" s="67"/>
      <c r="P16" s="67"/>
      <c r="Q16" s="67"/>
      <c r="R16" s="67"/>
      <c r="S16" s="67"/>
      <c r="T16" s="67"/>
      <c r="U16" s="67"/>
      <c r="V16" s="67"/>
      <c r="W16" s="67"/>
      <c r="X16" s="67"/>
      <c r="Y16" s="67"/>
      <c r="Z16" s="67"/>
    </row>
    <row r="17" spans="1:26" ht="60.75" customHeight="1" thickBot="1">
      <c r="A17" s="67"/>
      <c r="B17" s="271"/>
      <c r="C17" s="129" t="s">
        <v>244</v>
      </c>
      <c r="D17" s="97"/>
      <c r="E17" s="106" t="s">
        <v>204</v>
      </c>
      <c r="F17" s="130">
        <v>3</v>
      </c>
      <c r="G17" s="131"/>
      <c r="H17" s="132"/>
      <c r="I17" s="115">
        <f>D17*F17</f>
        <v>0</v>
      </c>
      <c r="J17" s="133"/>
      <c r="K17" s="116" t="s">
        <v>243</v>
      </c>
      <c r="L17" s="124"/>
      <c r="M17" s="105"/>
      <c r="N17" s="67"/>
      <c r="O17" s="67"/>
      <c r="P17" s="67"/>
      <c r="Q17" s="67"/>
      <c r="R17" s="67"/>
      <c r="S17" s="67"/>
      <c r="T17" s="67"/>
      <c r="U17" s="67"/>
      <c r="V17" s="67"/>
      <c r="W17" s="67"/>
      <c r="X17" s="67"/>
      <c r="Y17" s="67"/>
      <c r="Z17" s="67"/>
    </row>
    <row r="18" spans="1:26" ht="15.75" customHeight="1" thickBot="1">
      <c r="A18" s="67"/>
      <c r="B18" s="118"/>
      <c r="C18" s="134"/>
      <c r="D18" s="121"/>
      <c r="E18" s="135"/>
      <c r="F18" s="121"/>
      <c r="G18" s="121"/>
      <c r="H18" s="121"/>
      <c r="I18" s="121"/>
      <c r="J18" s="136"/>
      <c r="K18" s="136"/>
      <c r="L18" s="71"/>
      <c r="M18" s="71"/>
      <c r="N18" s="67"/>
      <c r="O18" s="67"/>
      <c r="P18" s="67"/>
      <c r="Q18" s="67"/>
      <c r="R18" s="67"/>
      <c r="S18" s="67"/>
      <c r="T18" s="67"/>
      <c r="U18" s="67"/>
      <c r="V18" s="67"/>
      <c r="W18" s="67"/>
      <c r="X18" s="67"/>
      <c r="Y18" s="67"/>
      <c r="Z18" s="67"/>
    </row>
    <row r="19" spans="1:26" ht="111.75" customHeight="1" thickBot="1">
      <c r="A19" s="67"/>
      <c r="B19" s="268" t="s">
        <v>283</v>
      </c>
      <c r="C19" s="137" t="s">
        <v>242</v>
      </c>
      <c r="D19" s="138"/>
      <c r="E19" s="88" t="s">
        <v>204</v>
      </c>
      <c r="F19" s="139">
        <v>3</v>
      </c>
      <c r="G19" s="107"/>
      <c r="H19" s="108"/>
      <c r="I19" s="140">
        <f>D19*F19</f>
        <v>0</v>
      </c>
      <c r="J19" s="103" t="s">
        <v>284</v>
      </c>
      <c r="K19" s="141"/>
      <c r="L19" s="124"/>
      <c r="M19" s="95"/>
      <c r="N19" s="67"/>
      <c r="O19" s="67"/>
      <c r="P19" s="67"/>
      <c r="Q19" s="67"/>
      <c r="R19" s="67"/>
      <c r="S19" s="67"/>
      <c r="T19" s="67"/>
      <c r="U19" s="67"/>
      <c r="V19" s="67"/>
      <c r="W19" s="67"/>
      <c r="X19" s="67"/>
      <c r="Y19" s="67"/>
      <c r="Z19" s="67"/>
    </row>
    <row r="20" spans="1:26" ht="81.75" customHeight="1" thickBot="1">
      <c r="A20" s="67"/>
      <c r="B20" s="259"/>
      <c r="C20" s="142" t="s">
        <v>241</v>
      </c>
      <c r="D20" s="87"/>
      <c r="E20" s="88" t="s">
        <v>204</v>
      </c>
      <c r="F20" s="139">
        <v>3</v>
      </c>
      <c r="G20" s="107"/>
      <c r="H20" s="108"/>
      <c r="I20" s="109">
        <f>D20*F20</f>
        <v>0</v>
      </c>
      <c r="J20" s="103" t="s">
        <v>240</v>
      </c>
      <c r="K20" s="143"/>
      <c r="L20" s="124"/>
      <c r="M20" s="95"/>
      <c r="N20" s="67"/>
      <c r="O20" s="67"/>
      <c r="P20" s="67"/>
      <c r="Q20" s="67"/>
      <c r="R20" s="67"/>
      <c r="S20" s="67"/>
      <c r="T20" s="67"/>
      <c r="U20" s="67"/>
      <c r="V20" s="67"/>
      <c r="W20" s="67"/>
      <c r="X20" s="67"/>
      <c r="Y20" s="67"/>
      <c r="Z20" s="67"/>
    </row>
    <row r="21" spans="1:26" ht="51" customHeight="1" thickBot="1">
      <c r="A21" s="67"/>
      <c r="B21" s="259"/>
      <c r="C21" s="218" t="s">
        <v>347</v>
      </c>
      <c r="D21" s="108"/>
      <c r="E21" s="88" t="s">
        <v>204</v>
      </c>
      <c r="F21" s="139">
        <v>3</v>
      </c>
      <c r="G21" s="107"/>
      <c r="H21" s="108"/>
      <c r="I21" s="109">
        <f>D21*F21</f>
        <v>0</v>
      </c>
      <c r="J21" s="103" t="s">
        <v>285</v>
      </c>
      <c r="K21" s="141"/>
      <c r="L21" s="124"/>
      <c r="M21" s="95"/>
      <c r="N21" s="67"/>
      <c r="O21" s="67"/>
      <c r="P21" s="67"/>
      <c r="Q21" s="67"/>
      <c r="R21" s="67"/>
      <c r="S21" s="67"/>
      <c r="T21" s="67"/>
      <c r="U21" s="67"/>
      <c r="V21" s="67"/>
      <c r="W21" s="67"/>
      <c r="X21" s="67"/>
      <c r="Y21" s="67"/>
      <c r="Z21" s="67"/>
    </row>
    <row r="22" spans="1:26" ht="55.5" customHeight="1" thickBot="1">
      <c r="A22" s="67"/>
      <c r="B22" s="259"/>
      <c r="C22" s="119" t="s">
        <v>239</v>
      </c>
      <c r="D22" s="144"/>
      <c r="E22" s="88" t="s">
        <v>208</v>
      </c>
      <c r="F22" s="139"/>
      <c r="G22" s="107">
        <v>2</v>
      </c>
      <c r="H22" s="108"/>
      <c r="I22" s="109">
        <f>D22*G22</f>
        <v>0</v>
      </c>
      <c r="J22" s="103" t="s">
        <v>328</v>
      </c>
      <c r="K22" s="145"/>
      <c r="L22" s="124"/>
      <c r="M22" s="95"/>
      <c r="N22" s="67"/>
      <c r="O22" s="67"/>
      <c r="P22" s="67"/>
      <c r="Q22" s="67"/>
      <c r="R22" s="67"/>
      <c r="S22" s="67"/>
      <c r="T22" s="67"/>
      <c r="U22" s="67"/>
      <c r="V22" s="67"/>
      <c r="W22" s="67"/>
      <c r="X22" s="67"/>
      <c r="Y22" s="67"/>
      <c r="Z22" s="67"/>
    </row>
    <row r="23" spans="1:26" ht="49.5" customHeight="1" thickBot="1">
      <c r="A23" s="67"/>
      <c r="B23" s="259"/>
      <c r="C23" s="111" t="s">
        <v>271</v>
      </c>
      <c r="D23" s="138"/>
      <c r="E23" s="88" t="s">
        <v>204</v>
      </c>
      <c r="F23" s="139">
        <v>3</v>
      </c>
      <c r="G23" s="107"/>
      <c r="H23" s="108"/>
      <c r="I23" s="109">
        <f>D23*F23</f>
        <v>0</v>
      </c>
      <c r="J23" s="146" t="s">
        <v>286</v>
      </c>
      <c r="K23" s="147"/>
      <c r="L23" s="117"/>
      <c r="M23" s="105"/>
      <c r="N23" s="67"/>
      <c r="O23" s="67"/>
      <c r="P23" s="67"/>
      <c r="Q23" s="67"/>
      <c r="R23" s="67"/>
      <c r="S23" s="67"/>
      <c r="T23" s="67"/>
      <c r="U23" s="67"/>
      <c r="V23" s="67"/>
      <c r="W23" s="67"/>
      <c r="X23" s="67"/>
      <c r="Y23" s="67"/>
      <c r="Z23" s="67"/>
    </row>
    <row r="24" spans="1:26" ht="93.95" customHeight="1" thickBot="1">
      <c r="A24" s="67"/>
      <c r="B24" s="259"/>
      <c r="C24" s="119" t="s">
        <v>238</v>
      </c>
      <c r="D24" s="87"/>
      <c r="E24" s="88" t="s">
        <v>204</v>
      </c>
      <c r="F24" s="139">
        <v>3</v>
      </c>
      <c r="G24" s="107"/>
      <c r="H24" s="108"/>
      <c r="I24" s="109">
        <f>D24*F24</f>
        <v>0</v>
      </c>
      <c r="J24" s="103" t="s">
        <v>287</v>
      </c>
      <c r="K24" s="145"/>
      <c r="L24" s="124"/>
      <c r="M24" s="95"/>
      <c r="N24" s="67"/>
      <c r="O24" s="67"/>
      <c r="P24" s="67"/>
      <c r="Q24" s="67"/>
      <c r="R24" s="67"/>
      <c r="S24" s="67"/>
      <c r="T24" s="67"/>
      <c r="U24" s="67"/>
      <c r="V24" s="67"/>
      <c r="W24" s="67"/>
      <c r="X24" s="67"/>
      <c r="Y24" s="67"/>
      <c r="Z24" s="67"/>
    </row>
    <row r="25" spans="1:26" ht="72" thickBot="1">
      <c r="A25" s="67"/>
      <c r="B25" s="259"/>
      <c r="C25" s="148" t="s">
        <v>288</v>
      </c>
      <c r="D25" s="88"/>
      <c r="E25" s="88" t="s">
        <v>204</v>
      </c>
      <c r="F25" s="139">
        <v>3</v>
      </c>
      <c r="G25" s="107"/>
      <c r="H25" s="108"/>
      <c r="I25" s="109">
        <f>D25*F25</f>
        <v>0</v>
      </c>
      <c r="J25" s="149" t="s">
        <v>289</v>
      </c>
      <c r="K25" s="150"/>
      <c r="L25" s="117"/>
      <c r="M25" s="105"/>
      <c r="N25" s="67"/>
      <c r="O25" s="67"/>
      <c r="P25" s="67"/>
      <c r="Q25" s="67"/>
      <c r="R25" s="67"/>
      <c r="S25" s="67"/>
      <c r="T25" s="67"/>
      <c r="U25" s="67"/>
      <c r="V25" s="67"/>
      <c r="W25" s="67"/>
      <c r="X25" s="67"/>
      <c r="Y25" s="67"/>
      <c r="Z25" s="67"/>
    </row>
    <row r="26" spans="1:26" ht="79.5" customHeight="1" thickBot="1">
      <c r="A26" s="67"/>
      <c r="B26" s="259"/>
      <c r="C26" s="148" t="s">
        <v>290</v>
      </c>
      <c r="D26" s="88"/>
      <c r="E26" s="88" t="s">
        <v>204</v>
      </c>
      <c r="F26" s="139">
        <v>3</v>
      </c>
      <c r="G26" s="107"/>
      <c r="H26" s="108"/>
      <c r="I26" s="109">
        <f>D26*F26</f>
        <v>0</v>
      </c>
      <c r="J26" s="103" t="s">
        <v>291</v>
      </c>
      <c r="K26" s="145"/>
      <c r="L26" s="124"/>
      <c r="M26" s="95"/>
      <c r="N26" s="67"/>
      <c r="O26" s="67"/>
      <c r="P26" s="67"/>
      <c r="Q26" s="67"/>
      <c r="R26" s="67"/>
      <c r="S26" s="67"/>
      <c r="T26" s="67"/>
      <c r="U26" s="67"/>
      <c r="V26" s="67"/>
      <c r="W26" s="67"/>
      <c r="X26" s="67"/>
      <c r="Y26" s="67"/>
      <c r="Z26" s="67"/>
    </row>
    <row r="27" spans="1:26" ht="57.75" thickBot="1">
      <c r="A27" s="67"/>
      <c r="B27" s="260"/>
      <c r="C27" s="111" t="s">
        <v>292</v>
      </c>
      <c r="D27" s="88"/>
      <c r="E27" s="88" t="s">
        <v>204</v>
      </c>
      <c r="F27" s="139">
        <v>3</v>
      </c>
      <c r="G27" s="107"/>
      <c r="H27" s="108"/>
      <c r="I27" s="109">
        <f>D27*F27</f>
        <v>0</v>
      </c>
      <c r="J27" s="103" t="s">
        <v>237</v>
      </c>
      <c r="K27" s="151"/>
      <c r="L27" s="117"/>
      <c r="M27" s="105"/>
      <c r="N27" s="67"/>
      <c r="O27" s="67"/>
      <c r="P27" s="67"/>
      <c r="Q27" s="67"/>
      <c r="R27" s="67"/>
      <c r="S27" s="67"/>
      <c r="T27" s="67"/>
      <c r="U27" s="67"/>
      <c r="V27" s="67"/>
      <c r="W27" s="67"/>
      <c r="X27" s="67"/>
      <c r="Y27" s="67"/>
      <c r="Z27" s="67"/>
    </row>
    <row r="28" spans="1:26" ht="15.75" customHeight="1" thickBot="1">
      <c r="A28" s="67"/>
      <c r="B28" s="118"/>
      <c r="C28" s="119"/>
      <c r="D28" s="121"/>
      <c r="E28" s="121"/>
      <c r="F28" s="121"/>
      <c r="G28" s="121"/>
      <c r="H28" s="121"/>
      <c r="I28" s="121"/>
      <c r="J28" s="68"/>
      <c r="K28" s="68"/>
      <c r="L28" s="71"/>
      <c r="M28" s="71"/>
      <c r="N28" s="67"/>
      <c r="O28" s="67"/>
      <c r="P28" s="67"/>
      <c r="Q28" s="67"/>
      <c r="R28" s="67"/>
      <c r="S28" s="67"/>
      <c r="T28" s="67"/>
      <c r="U28" s="67"/>
      <c r="V28" s="67"/>
      <c r="W28" s="67"/>
      <c r="X28" s="67"/>
      <c r="Y28" s="67"/>
      <c r="Z28" s="67"/>
    </row>
    <row r="29" spans="1:26" ht="62.25" customHeight="1" thickBot="1">
      <c r="A29" s="67"/>
      <c r="B29" s="269" t="s">
        <v>236</v>
      </c>
      <c r="C29" s="111" t="s">
        <v>293</v>
      </c>
      <c r="D29" s="88"/>
      <c r="E29" s="88" t="s">
        <v>204</v>
      </c>
      <c r="F29" s="108">
        <v>3</v>
      </c>
      <c r="G29" s="107"/>
      <c r="H29" s="108"/>
      <c r="I29" s="109">
        <f>D29*F29</f>
        <v>0</v>
      </c>
      <c r="J29" s="92" t="s">
        <v>294</v>
      </c>
      <c r="K29" s="92"/>
      <c r="L29" s="124"/>
      <c r="M29" s="94"/>
      <c r="N29" s="67"/>
      <c r="O29" s="67"/>
      <c r="P29" s="67"/>
      <c r="Q29" s="67"/>
      <c r="R29" s="67"/>
      <c r="S29" s="67"/>
      <c r="T29" s="67"/>
      <c r="U29" s="67"/>
      <c r="V29" s="67"/>
      <c r="W29" s="67"/>
      <c r="X29" s="67"/>
      <c r="Y29" s="67"/>
      <c r="Z29" s="67"/>
    </row>
    <row r="30" spans="1:26" ht="99.75" customHeight="1" thickBot="1">
      <c r="A30" s="67"/>
      <c r="B30" s="270"/>
      <c r="C30" s="152" t="s">
        <v>235</v>
      </c>
      <c r="D30" s="97"/>
      <c r="E30" s="97" t="s">
        <v>204</v>
      </c>
      <c r="F30" s="153">
        <v>3</v>
      </c>
      <c r="G30" s="154"/>
      <c r="H30" s="153"/>
      <c r="I30" s="155">
        <f>D30*F30</f>
        <v>0</v>
      </c>
      <c r="J30" s="146" t="s">
        <v>295</v>
      </c>
      <c r="K30" s="149"/>
      <c r="L30" s="104"/>
      <c r="M30" s="104"/>
      <c r="N30" s="67"/>
      <c r="O30" s="67"/>
      <c r="P30" s="67"/>
      <c r="Q30" s="67"/>
      <c r="R30" s="67"/>
      <c r="S30" s="67"/>
      <c r="T30" s="67"/>
      <c r="U30" s="67"/>
      <c r="V30" s="67"/>
      <c r="W30" s="67"/>
      <c r="X30" s="67"/>
      <c r="Y30" s="67"/>
      <c r="Z30" s="67"/>
    </row>
    <row r="31" spans="1:26" ht="87" customHeight="1" thickBot="1">
      <c r="A31" s="67"/>
      <c r="B31" s="270"/>
      <c r="C31" s="111" t="s">
        <v>296</v>
      </c>
      <c r="D31" s="88"/>
      <c r="E31" s="88" t="s">
        <v>204</v>
      </c>
      <c r="F31" s="153">
        <v>3</v>
      </c>
      <c r="G31" s="155"/>
      <c r="H31" s="155"/>
      <c r="I31" s="156">
        <f>D31*F31</f>
        <v>0</v>
      </c>
      <c r="J31" s="221" t="s">
        <v>297</v>
      </c>
      <c r="K31" s="92"/>
      <c r="L31" s="94"/>
      <c r="M31" s="94"/>
      <c r="N31" s="67"/>
      <c r="O31" s="67"/>
      <c r="P31" s="67"/>
      <c r="Q31" s="67"/>
      <c r="R31" s="67"/>
      <c r="S31" s="67"/>
      <c r="T31" s="67"/>
      <c r="U31" s="67"/>
      <c r="V31" s="67"/>
      <c r="W31" s="67"/>
      <c r="X31" s="67"/>
      <c r="Y31" s="67"/>
      <c r="Z31" s="67"/>
    </row>
    <row r="32" spans="1:26" ht="153" customHeight="1" thickBot="1">
      <c r="A32" s="67"/>
      <c r="B32" s="270"/>
      <c r="C32" s="111" t="s">
        <v>234</v>
      </c>
      <c r="D32" s="88"/>
      <c r="E32" s="88" t="s">
        <v>204</v>
      </c>
      <c r="F32" s="158">
        <v>3</v>
      </c>
      <c r="G32" s="128"/>
      <c r="H32" s="128"/>
      <c r="I32" s="128">
        <f>D32*F32</f>
        <v>0</v>
      </c>
      <c r="J32" s="103" t="s">
        <v>298</v>
      </c>
      <c r="K32" s="92"/>
      <c r="L32" s="94"/>
      <c r="M32" s="94"/>
      <c r="N32" s="67"/>
      <c r="O32" s="67"/>
      <c r="P32" s="67"/>
      <c r="Q32" s="67"/>
      <c r="R32" s="67"/>
      <c r="S32" s="67"/>
      <c r="T32" s="67"/>
      <c r="U32" s="67"/>
      <c r="V32" s="67"/>
      <c r="W32" s="67"/>
      <c r="X32" s="67"/>
      <c r="Y32" s="67"/>
      <c r="Z32" s="67"/>
    </row>
    <row r="33" spans="1:26" ht="106.5" customHeight="1" thickBot="1">
      <c r="A33" s="67"/>
      <c r="B33" s="271"/>
      <c r="C33" s="111" t="s">
        <v>233</v>
      </c>
      <c r="D33" s="88"/>
      <c r="E33" s="88" t="s">
        <v>204</v>
      </c>
      <c r="F33" s="99">
        <v>3</v>
      </c>
      <c r="G33" s="102"/>
      <c r="H33" s="102"/>
      <c r="I33" s="101">
        <f>D33*F33</f>
        <v>0</v>
      </c>
      <c r="J33" s="219" t="s">
        <v>299</v>
      </c>
      <c r="K33" s="92"/>
      <c r="L33" s="104"/>
      <c r="M33" s="105"/>
      <c r="N33" s="67"/>
      <c r="O33" s="67"/>
      <c r="P33" s="67"/>
      <c r="Q33" s="67"/>
      <c r="R33" s="67"/>
      <c r="S33" s="67"/>
      <c r="T33" s="67"/>
      <c r="U33" s="67"/>
      <c r="V33" s="67"/>
      <c r="W33" s="67"/>
      <c r="X33" s="67"/>
      <c r="Y33" s="67"/>
      <c r="Z33" s="67"/>
    </row>
    <row r="34" spans="1:26" ht="15.75" customHeight="1" thickBot="1">
      <c r="A34" s="67"/>
      <c r="B34" s="159"/>
      <c r="C34" s="119"/>
      <c r="D34" s="121"/>
      <c r="E34" s="121"/>
      <c r="F34" s="121"/>
      <c r="G34" s="121"/>
      <c r="H34" s="121"/>
      <c r="I34" s="121"/>
      <c r="J34" s="136"/>
      <c r="K34" s="136"/>
      <c r="L34" s="71"/>
      <c r="M34" s="71"/>
      <c r="N34" s="67"/>
      <c r="O34" s="67"/>
      <c r="P34" s="67"/>
      <c r="Q34" s="67"/>
      <c r="R34" s="67"/>
      <c r="S34" s="67"/>
      <c r="T34" s="67"/>
      <c r="U34" s="67"/>
      <c r="V34" s="67"/>
      <c r="W34" s="67"/>
      <c r="X34" s="67"/>
      <c r="Y34" s="67"/>
      <c r="Z34" s="67"/>
    </row>
    <row r="35" spans="1:26" ht="89.25" customHeight="1" thickBot="1">
      <c r="A35" s="67"/>
      <c r="B35" s="268" t="s">
        <v>232</v>
      </c>
      <c r="C35" s="160" t="s">
        <v>231</v>
      </c>
      <c r="D35" s="88"/>
      <c r="E35" s="88" t="s">
        <v>204</v>
      </c>
      <c r="F35" s="108">
        <v>3</v>
      </c>
      <c r="G35" s="107"/>
      <c r="H35" s="109"/>
      <c r="I35" s="109">
        <f t="shared" ref="I35:I40" si="0">D35*F35</f>
        <v>0</v>
      </c>
      <c r="J35" s="161" t="s">
        <v>300</v>
      </c>
      <c r="K35" s="92"/>
      <c r="L35" s="94"/>
      <c r="M35" s="94"/>
      <c r="N35" s="67"/>
      <c r="O35" s="67"/>
      <c r="P35" s="67"/>
      <c r="Q35" s="67"/>
      <c r="R35" s="67"/>
      <c r="S35" s="67"/>
      <c r="T35" s="67"/>
      <c r="U35" s="67"/>
      <c r="V35" s="67"/>
      <c r="W35" s="67"/>
      <c r="X35" s="67"/>
      <c r="Y35" s="67"/>
      <c r="Z35" s="67"/>
    </row>
    <row r="36" spans="1:26" ht="71.25" customHeight="1" thickBot="1">
      <c r="A36" s="67"/>
      <c r="B36" s="259"/>
      <c r="C36" s="157" t="s">
        <v>230</v>
      </c>
      <c r="D36" s="97"/>
      <c r="E36" s="97" t="s">
        <v>204</v>
      </c>
      <c r="F36" s="153">
        <v>3</v>
      </c>
      <c r="G36" s="154"/>
      <c r="H36" s="155"/>
      <c r="I36" s="155">
        <f t="shared" si="0"/>
        <v>0</v>
      </c>
      <c r="J36" s="157" t="s">
        <v>301</v>
      </c>
      <c r="K36" s="149"/>
      <c r="L36" s="104"/>
      <c r="M36" s="104"/>
      <c r="N36" s="67"/>
      <c r="O36" s="67"/>
      <c r="P36" s="67"/>
      <c r="Q36" s="67"/>
      <c r="R36" s="67"/>
      <c r="S36" s="67"/>
      <c r="T36" s="67"/>
      <c r="U36" s="67"/>
      <c r="V36" s="67"/>
      <c r="W36" s="67"/>
      <c r="X36" s="67"/>
      <c r="Y36" s="67"/>
      <c r="Z36" s="67"/>
    </row>
    <row r="37" spans="1:26" ht="100.5" customHeight="1" thickBot="1">
      <c r="A37" s="67"/>
      <c r="B37" s="259"/>
      <c r="C37" s="160" t="s">
        <v>229</v>
      </c>
      <c r="D37" s="97"/>
      <c r="E37" s="97" t="s">
        <v>204</v>
      </c>
      <c r="F37" s="158">
        <v>3</v>
      </c>
      <c r="G37" s="127"/>
      <c r="H37" s="128"/>
      <c r="I37" s="155">
        <f t="shared" si="0"/>
        <v>0</v>
      </c>
      <c r="J37" s="103" t="s">
        <v>303</v>
      </c>
      <c r="K37" s="133"/>
      <c r="L37" s="94"/>
      <c r="M37" s="94"/>
      <c r="N37" s="67"/>
      <c r="O37" s="67"/>
      <c r="P37" s="67"/>
      <c r="Q37" s="67"/>
      <c r="R37" s="67"/>
      <c r="S37" s="67"/>
      <c r="T37" s="67"/>
      <c r="U37" s="67"/>
      <c r="V37" s="67"/>
      <c r="W37" s="67"/>
      <c r="X37" s="67"/>
      <c r="Y37" s="67"/>
      <c r="Z37" s="67"/>
    </row>
    <row r="38" spans="1:26" ht="162" customHeight="1" thickBot="1">
      <c r="A38" s="67"/>
      <c r="B38" s="259"/>
      <c r="C38" s="103" t="s">
        <v>228</v>
      </c>
      <c r="D38" s="88"/>
      <c r="E38" s="88" t="s">
        <v>204</v>
      </c>
      <c r="F38" s="158">
        <v>3</v>
      </c>
      <c r="G38" s="127"/>
      <c r="H38" s="128"/>
      <c r="I38" s="155">
        <f t="shared" si="0"/>
        <v>0</v>
      </c>
      <c r="J38" s="103" t="s">
        <v>302</v>
      </c>
      <c r="K38" s="162" t="s">
        <v>227</v>
      </c>
      <c r="L38" s="94"/>
      <c r="M38" s="94"/>
      <c r="N38" s="67"/>
      <c r="O38" s="67"/>
      <c r="P38" s="67"/>
      <c r="Q38" s="67"/>
      <c r="R38" s="67"/>
      <c r="S38" s="67"/>
      <c r="T38" s="67"/>
      <c r="U38" s="67"/>
      <c r="V38" s="67"/>
      <c r="W38" s="67"/>
      <c r="X38" s="67"/>
      <c r="Y38" s="67"/>
      <c r="Z38" s="67"/>
    </row>
    <row r="39" spans="1:26" ht="88.5" customHeight="1" thickBot="1">
      <c r="A39" s="67"/>
      <c r="B39" s="259"/>
      <c r="C39" s="111" t="s">
        <v>304</v>
      </c>
      <c r="D39" s="97"/>
      <c r="E39" s="97" t="s">
        <v>204</v>
      </c>
      <c r="F39" s="158">
        <v>3</v>
      </c>
      <c r="G39" s="127"/>
      <c r="H39" s="128"/>
      <c r="I39" s="155">
        <f t="shared" si="0"/>
        <v>0</v>
      </c>
      <c r="J39" s="103" t="s">
        <v>305</v>
      </c>
      <c r="K39" s="92"/>
      <c r="L39" s="94"/>
      <c r="M39" s="104"/>
      <c r="N39" s="67"/>
      <c r="O39" s="67"/>
      <c r="P39" s="67"/>
      <c r="Q39" s="67"/>
      <c r="R39" s="67"/>
      <c r="S39" s="67"/>
      <c r="T39" s="67"/>
      <c r="U39" s="67"/>
      <c r="V39" s="67"/>
      <c r="W39" s="67"/>
      <c r="X39" s="67"/>
      <c r="Y39" s="67"/>
      <c r="Z39" s="67"/>
    </row>
    <row r="40" spans="1:26" ht="158.25" customHeight="1" thickBot="1">
      <c r="A40" s="67"/>
      <c r="B40" s="260"/>
      <c r="C40" s="157" t="s">
        <v>226</v>
      </c>
      <c r="D40" s="88"/>
      <c r="E40" s="88" t="s">
        <v>204</v>
      </c>
      <c r="F40" s="131">
        <v>3</v>
      </c>
      <c r="G40" s="130"/>
      <c r="H40" s="132"/>
      <c r="I40" s="132">
        <f t="shared" si="0"/>
        <v>0</v>
      </c>
      <c r="J40" s="214" t="s">
        <v>306</v>
      </c>
      <c r="K40" s="92"/>
      <c r="L40" s="124"/>
      <c r="M40" s="95"/>
      <c r="N40" s="67"/>
      <c r="O40" s="67"/>
      <c r="P40" s="67"/>
      <c r="Q40" s="67"/>
      <c r="R40" s="67"/>
      <c r="S40" s="67"/>
      <c r="T40" s="67"/>
      <c r="U40" s="67"/>
      <c r="V40" s="67"/>
      <c r="W40" s="67"/>
      <c r="X40" s="67"/>
      <c r="Y40" s="67"/>
      <c r="Z40" s="67"/>
    </row>
    <row r="41" spans="1:26" ht="15.75" customHeight="1" thickBot="1">
      <c r="A41" s="67"/>
      <c r="B41" s="163"/>
      <c r="C41" s="68"/>
      <c r="D41" s="121"/>
      <c r="E41" s="121"/>
      <c r="F41" s="121"/>
      <c r="G41" s="121"/>
      <c r="H41" s="121"/>
      <c r="I41" s="121"/>
      <c r="J41" s="136"/>
      <c r="K41" s="136"/>
      <c r="L41" s="71"/>
      <c r="M41" s="164"/>
      <c r="N41" s="67"/>
      <c r="O41" s="67"/>
      <c r="P41" s="67"/>
      <c r="Q41" s="67"/>
      <c r="R41" s="67"/>
      <c r="S41" s="67"/>
      <c r="T41" s="67"/>
      <c r="U41" s="67"/>
      <c r="V41" s="67"/>
      <c r="W41" s="67"/>
      <c r="X41" s="67"/>
      <c r="Y41" s="67"/>
      <c r="Z41" s="67"/>
    </row>
    <row r="42" spans="1:26" ht="100.5" thickBot="1">
      <c r="A42" s="67"/>
      <c r="B42" s="272" t="s">
        <v>225</v>
      </c>
      <c r="C42" s="103" t="s">
        <v>307</v>
      </c>
      <c r="D42" s="88"/>
      <c r="E42" s="88" t="s">
        <v>204</v>
      </c>
      <c r="F42" s="108">
        <v>3</v>
      </c>
      <c r="G42" s="107"/>
      <c r="H42" s="109"/>
      <c r="I42" s="109">
        <f>D42*F42</f>
        <v>0</v>
      </c>
      <c r="J42" s="103" t="s">
        <v>308</v>
      </c>
      <c r="K42" s="141"/>
      <c r="L42" s="124"/>
      <c r="M42" s="95"/>
      <c r="N42" s="67"/>
      <c r="O42" s="67"/>
      <c r="P42" s="67"/>
      <c r="Q42" s="67"/>
      <c r="R42" s="67"/>
      <c r="S42" s="67"/>
      <c r="T42" s="67"/>
      <c r="U42" s="67"/>
      <c r="V42" s="67"/>
      <c r="W42" s="67"/>
      <c r="X42" s="67"/>
      <c r="Y42" s="67"/>
      <c r="Z42" s="67"/>
    </row>
    <row r="43" spans="1:26" ht="154.5" customHeight="1" thickBot="1">
      <c r="A43" s="67"/>
      <c r="B43" s="259"/>
      <c r="C43" s="157" t="s">
        <v>224</v>
      </c>
      <c r="D43" s="97"/>
      <c r="E43" s="97" t="s">
        <v>204</v>
      </c>
      <c r="F43" s="153">
        <v>3</v>
      </c>
      <c r="G43" s="155"/>
      <c r="H43" s="155"/>
      <c r="I43" s="155">
        <f>D43*F43</f>
        <v>0</v>
      </c>
      <c r="J43" s="157" t="s">
        <v>309</v>
      </c>
      <c r="K43" s="150"/>
      <c r="L43" s="117"/>
      <c r="M43" s="105"/>
      <c r="N43" s="67"/>
      <c r="O43" s="67"/>
      <c r="P43" s="67"/>
      <c r="Q43" s="67"/>
      <c r="R43" s="67"/>
      <c r="S43" s="67"/>
      <c r="T43" s="67"/>
      <c r="U43" s="67"/>
      <c r="V43" s="67"/>
      <c r="W43" s="67"/>
      <c r="X43" s="67"/>
      <c r="Y43" s="67"/>
      <c r="Z43" s="67"/>
    </row>
    <row r="44" spans="1:26" ht="60" customHeight="1" thickBot="1">
      <c r="A44" s="67"/>
      <c r="B44" s="259"/>
      <c r="C44" s="111" t="s">
        <v>310</v>
      </c>
      <c r="D44" s="88"/>
      <c r="E44" s="88" t="s">
        <v>204</v>
      </c>
      <c r="F44" s="158">
        <v>3</v>
      </c>
      <c r="G44" s="128"/>
      <c r="H44" s="127"/>
      <c r="I44" s="155">
        <f>D44*F44</f>
        <v>0</v>
      </c>
      <c r="J44" s="103" t="s">
        <v>311</v>
      </c>
      <c r="K44" s="141"/>
      <c r="L44" s="124"/>
      <c r="M44" s="95"/>
      <c r="N44" s="67"/>
      <c r="O44" s="67"/>
      <c r="P44" s="67"/>
      <c r="Q44" s="67"/>
      <c r="R44" s="67"/>
      <c r="S44" s="67"/>
      <c r="T44" s="67"/>
      <c r="U44" s="67"/>
      <c r="V44" s="67"/>
      <c r="W44" s="67"/>
      <c r="X44" s="67"/>
      <c r="Y44" s="67"/>
      <c r="Z44" s="67"/>
    </row>
    <row r="45" spans="1:26" ht="58.5" customHeight="1" thickBot="1">
      <c r="A45" s="67"/>
      <c r="B45" s="259"/>
      <c r="C45" s="103" t="s">
        <v>312</v>
      </c>
      <c r="D45" s="88"/>
      <c r="E45" s="165" t="s">
        <v>204</v>
      </c>
      <c r="F45" s="100">
        <v>3</v>
      </c>
      <c r="G45" s="101"/>
      <c r="H45" s="101"/>
      <c r="I45" s="156">
        <f>D45*F45</f>
        <v>0</v>
      </c>
      <c r="J45" s="123" t="s">
        <v>313</v>
      </c>
      <c r="K45" s="141"/>
      <c r="L45" s="124"/>
      <c r="M45" s="124"/>
      <c r="N45" s="67"/>
      <c r="O45" s="67"/>
      <c r="P45" s="67"/>
      <c r="Q45" s="67"/>
      <c r="R45" s="67"/>
      <c r="S45" s="67"/>
      <c r="T45" s="67"/>
      <c r="U45" s="67"/>
      <c r="V45" s="67"/>
      <c r="W45" s="67"/>
      <c r="X45" s="67"/>
      <c r="Y45" s="67"/>
      <c r="Z45" s="67"/>
    </row>
    <row r="46" spans="1:26" ht="43.5" thickBot="1">
      <c r="A46" s="67"/>
      <c r="B46" s="260"/>
      <c r="C46" s="157" t="s">
        <v>314</v>
      </c>
      <c r="D46" s="88"/>
      <c r="E46" s="112" t="s">
        <v>204</v>
      </c>
      <c r="F46" s="120">
        <v>3</v>
      </c>
      <c r="G46" s="122"/>
      <c r="H46" s="122"/>
      <c r="I46" s="122">
        <f>D46*F46</f>
        <v>0</v>
      </c>
      <c r="J46" s="103" t="s">
        <v>315</v>
      </c>
      <c r="K46" s="92"/>
      <c r="L46" s="94"/>
      <c r="M46" s="94"/>
      <c r="N46" s="67"/>
      <c r="O46" s="67"/>
      <c r="P46" s="67"/>
      <c r="Q46" s="67"/>
      <c r="R46" s="67"/>
      <c r="S46" s="67"/>
      <c r="T46" s="67"/>
      <c r="U46" s="67"/>
      <c r="V46" s="67"/>
      <c r="W46" s="67"/>
      <c r="X46" s="67"/>
      <c r="Y46" s="67"/>
      <c r="Z46" s="67"/>
    </row>
    <row r="47" spans="1:26" ht="15.75" customHeight="1">
      <c r="A47" s="67"/>
      <c r="B47" s="163"/>
      <c r="C47" s="68"/>
      <c r="D47" s="121"/>
      <c r="E47" s="121"/>
      <c r="F47" s="121"/>
      <c r="G47" s="121"/>
      <c r="H47" s="121"/>
      <c r="I47" s="121"/>
      <c r="J47" s="136"/>
      <c r="K47" s="136"/>
      <c r="L47" s="71"/>
      <c r="M47" s="71"/>
      <c r="N47" s="67"/>
      <c r="O47" s="67"/>
      <c r="P47" s="67"/>
      <c r="Q47" s="67"/>
      <c r="R47" s="67"/>
      <c r="S47" s="67"/>
      <c r="T47" s="67"/>
      <c r="U47" s="67"/>
      <c r="V47" s="67"/>
      <c r="W47" s="67"/>
      <c r="X47" s="67"/>
      <c r="Y47" s="67"/>
      <c r="Z47" s="67"/>
    </row>
    <row r="48" spans="1:26" ht="15.75" customHeight="1" thickBot="1">
      <c r="A48" s="67"/>
      <c r="B48" s="163"/>
      <c r="C48" s="68"/>
      <c r="D48" s="135"/>
      <c r="E48" s="135"/>
      <c r="F48" s="121"/>
      <c r="G48" s="121"/>
      <c r="H48" s="121"/>
      <c r="I48" s="121"/>
      <c r="J48" s="166"/>
      <c r="K48" s="166"/>
      <c r="L48" s="167"/>
      <c r="M48" s="167"/>
      <c r="N48" s="67"/>
      <c r="O48" s="67"/>
      <c r="P48" s="67"/>
      <c r="Q48" s="67"/>
      <c r="R48" s="67"/>
      <c r="S48" s="67"/>
      <c r="T48" s="67"/>
      <c r="U48" s="67"/>
      <c r="V48" s="67"/>
      <c r="W48" s="67"/>
      <c r="X48" s="67"/>
      <c r="Y48" s="67"/>
      <c r="Z48" s="67"/>
    </row>
    <row r="49" spans="1:26" ht="72" thickBot="1">
      <c r="A49" s="67"/>
      <c r="B49" s="258" t="s">
        <v>223</v>
      </c>
      <c r="C49" s="168" t="s">
        <v>316</v>
      </c>
      <c r="D49" s="97"/>
      <c r="E49" s="97" t="s">
        <v>204</v>
      </c>
      <c r="F49" s="135">
        <v>3</v>
      </c>
      <c r="G49" s="135"/>
      <c r="H49" s="115"/>
      <c r="I49" s="115">
        <f t="shared" ref="I49:I55" si="1">D49*F49</f>
        <v>0</v>
      </c>
      <c r="J49" s="157" t="s">
        <v>317</v>
      </c>
      <c r="K49" s="150"/>
      <c r="L49" s="117"/>
      <c r="M49" s="117"/>
      <c r="N49" s="67"/>
      <c r="O49" s="67"/>
      <c r="P49" s="67"/>
      <c r="Q49" s="67"/>
      <c r="R49" s="67"/>
      <c r="S49" s="67"/>
      <c r="T49" s="67"/>
      <c r="U49" s="67"/>
      <c r="V49" s="67"/>
      <c r="W49" s="67"/>
      <c r="X49" s="67"/>
      <c r="Y49" s="67"/>
      <c r="Z49" s="67"/>
    </row>
    <row r="50" spans="1:26" ht="50.25" customHeight="1" thickBot="1">
      <c r="A50" s="67"/>
      <c r="B50" s="259"/>
      <c r="C50" s="111" t="s">
        <v>272</v>
      </c>
      <c r="D50" s="88"/>
      <c r="E50" s="97" t="s">
        <v>204</v>
      </c>
      <c r="F50" s="106">
        <v>3</v>
      </c>
      <c r="G50" s="106"/>
      <c r="H50" s="169"/>
      <c r="I50" s="115">
        <f t="shared" si="1"/>
        <v>0</v>
      </c>
      <c r="J50" s="157" t="s">
        <v>222</v>
      </c>
      <c r="K50" s="170"/>
      <c r="L50" s="117"/>
      <c r="M50" s="105"/>
      <c r="N50" s="67"/>
      <c r="O50" s="67"/>
      <c r="P50" s="67"/>
      <c r="Q50" s="67"/>
      <c r="R50" s="67"/>
      <c r="S50" s="67"/>
      <c r="T50" s="67"/>
      <c r="U50" s="67"/>
      <c r="V50" s="67"/>
      <c r="W50" s="67"/>
      <c r="X50" s="67"/>
      <c r="Y50" s="67"/>
      <c r="Z50" s="67"/>
    </row>
    <row r="51" spans="1:26" ht="123" customHeight="1" thickBot="1">
      <c r="A51" s="67"/>
      <c r="B51" s="259"/>
      <c r="C51" s="111" t="s">
        <v>221</v>
      </c>
      <c r="D51" s="88"/>
      <c r="E51" s="88" t="s">
        <v>204</v>
      </c>
      <c r="F51" s="139">
        <v>3</v>
      </c>
      <c r="G51" s="139"/>
      <c r="H51" s="107"/>
      <c r="I51" s="109">
        <f t="shared" si="1"/>
        <v>0</v>
      </c>
      <c r="J51" s="103" t="s">
        <v>318</v>
      </c>
      <c r="K51" s="141"/>
      <c r="L51" s="124"/>
      <c r="M51" s="95"/>
      <c r="N51" s="67"/>
      <c r="O51" s="67"/>
      <c r="P51" s="67"/>
      <c r="Q51" s="67"/>
      <c r="R51" s="67"/>
      <c r="S51" s="67"/>
      <c r="T51" s="67"/>
      <c r="U51" s="67"/>
      <c r="V51" s="67"/>
      <c r="W51" s="67"/>
      <c r="X51" s="67"/>
      <c r="Y51" s="67"/>
      <c r="Z51" s="67"/>
    </row>
    <row r="52" spans="1:26" ht="100.5" thickBot="1">
      <c r="A52" s="67"/>
      <c r="B52" s="259"/>
      <c r="C52" s="111" t="s">
        <v>220</v>
      </c>
      <c r="D52" s="88"/>
      <c r="E52" s="88" t="s">
        <v>204</v>
      </c>
      <c r="F52" s="139">
        <v>3</v>
      </c>
      <c r="G52" s="139"/>
      <c r="H52" s="107"/>
      <c r="I52" s="109">
        <f t="shared" si="1"/>
        <v>0</v>
      </c>
      <c r="J52" s="103" t="s">
        <v>319</v>
      </c>
      <c r="K52" s="171" t="s">
        <v>219</v>
      </c>
      <c r="L52" s="124"/>
      <c r="M52" s="95"/>
      <c r="N52" s="67"/>
      <c r="O52" s="67"/>
      <c r="P52" s="67"/>
      <c r="Q52" s="67"/>
      <c r="R52" s="67"/>
      <c r="S52" s="67"/>
      <c r="T52" s="67"/>
      <c r="U52" s="67"/>
      <c r="V52" s="67"/>
      <c r="W52" s="67"/>
      <c r="X52" s="67"/>
      <c r="Y52" s="67"/>
      <c r="Z52" s="67"/>
    </row>
    <row r="53" spans="1:26" ht="44.25" thickBot="1">
      <c r="A53" s="67"/>
      <c r="B53" s="259"/>
      <c r="C53" s="103" t="s">
        <v>320</v>
      </c>
      <c r="D53" s="172"/>
      <c r="E53" s="97" t="s">
        <v>204</v>
      </c>
      <c r="F53" s="173">
        <v>3</v>
      </c>
      <c r="G53" s="174"/>
      <c r="H53" s="174"/>
      <c r="I53" s="115">
        <f t="shared" si="1"/>
        <v>0</v>
      </c>
      <c r="J53" s="103" t="s">
        <v>323</v>
      </c>
      <c r="K53" s="141"/>
      <c r="L53" s="124"/>
      <c r="M53" s="105"/>
      <c r="N53" s="67"/>
      <c r="O53" s="67"/>
      <c r="P53" s="67"/>
      <c r="Q53" s="67"/>
      <c r="R53" s="67"/>
      <c r="S53" s="67"/>
      <c r="T53" s="67"/>
      <c r="U53" s="67"/>
      <c r="V53" s="67"/>
      <c r="W53" s="67"/>
      <c r="X53" s="67"/>
      <c r="Y53" s="67"/>
      <c r="Z53" s="67"/>
    </row>
    <row r="54" spans="1:26" ht="45" thickBot="1">
      <c r="A54" s="67"/>
      <c r="B54" s="259"/>
      <c r="C54" s="157" t="s">
        <v>321</v>
      </c>
      <c r="D54" s="175"/>
      <c r="E54" s="97" t="s">
        <v>204</v>
      </c>
      <c r="F54" s="176">
        <v>3</v>
      </c>
      <c r="G54" s="177"/>
      <c r="H54" s="178"/>
      <c r="I54" s="115">
        <f t="shared" si="1"/>
        <v>0</v>
      </c>
      <c r="J54" s="157" t="s">
        <v>322</v>
      </c>
      <c r="K54" s="150"/>
      <c r="L54" s="117"/>
      <c r="M54" s="105"/>
      <c r="N54" s="67"/>
      <c r="O54" s="67"/>
      <c r="P54" s="67"/>
      <c r="Q54" s="67"/>
      <c r="R54" s="67"/>
      <c r="S54" s="67"/>
      <c r="T54" s="67"/>
      <c r="U54" s="67"/>
      <c r="V54" s="67"/>
      <c r="W54" s="67"/>
      <c r="X54" s="67"/>
      <c r="Y54" s="67"/>
      <c r="Z54" s="67"/>
    </row>
    <row r="55" spans="1:26" ht="102" customHeight="1" thickBot="1">
      <c r="A55" s="67"/>
      <c r="B55" s="259"/>
      <c r="C55" s="103" t="s">
        <v>273</v>
      </c>
      <c r="D55" s="88"/>
      <c r="E55" s="97" t="s">
        <v>204</v>
      </c>
      <c r="F55" s="135">
        <v>3</v>
      </c>
      <c r="G55" s="115"/>
      <c r="H55" s="115"/>
      <c r="I55" s="115">
        <f t="shared" si="1"/>
        <v>0</v>
      </c>
      <c r="J55" s="103" t="s">
        <v>218</v>
      </c>
      <c r="K55" s="141"/>
      <c r="L55" s="117"/>
      <c r="M55" s="105"/>
      <c r="N55" s="67"/>
      <c r="O55" s="67"/>
      <c r="P55" s="67"/>
      <c r="Q55" s="67"/>
      <c r="R55" s="67"/>
      <c r="S55" s="67"/>
      <c r="T55" s="67"/>
      <c r="U55" s="67"/>
      <c r="V55" s="67"/>
      <c r="W55" s="67"/>
      <c r="X55" s="67"/>
      <c r="Y55" s="67"/>
      <c r="Z55" s="67"/>
    </row>
    <row r="56" spans="1:26" ht="43.5" thickBot="1">
      <c r="A56" s="67"/>
      <c r="B56" s="259"/>
      <c r="C56" s="157" t="s">
        <v>274</v>
      </c>
      <c r="D56" s="97"/>
      <c r="E56" s="97" t="s">
        <v>208</v>
      </c>
      <c r="F56" s="153"/>
      <c r="G56" s="155">
        <v>2</v>
      </c>
      <c r="H56" s="155"/>
      <c r="I56" s="155">
        <f>D56*G56</f>
        <v>0</v>
      </c>
      <c r="J56" s="161" t="s">
        <v>325</v>
      </c>
      <c r="K56" s="215" t="s">
        <v>324</v>
      </c>
      <c r="L56" s="124"/>
      <c r="M56" s="95"/>
      <c r="N56" s="67"/>
      <c r="O56" s="67"/>
      <c r="P56" s="67"/>
      <c r="Q56" s="67"/>
      <c r="R56" s="67"/>
      <c r="S56" s="67"/>
      <c r="T56" s="67"/>
      <c r="U56" s="67"/>
      <c r="V56" s="67"/>
      <c r="W56" s="67"/>
      <c r="X56" s="67"/>
      <c r="Y56" s="67"/>
      <c r="Z56" s="67"/>
    </row>
    <row r="57" spans="1:26" ht="338.25" customHeight="1" thickBot="1">
      <c r="A57" s="67"/>
      <c r="B57" s="259"/>
      <c r="C57" s="103" t="s">
        <v>326</v>
      </c>
      <c r="D57" s="179"/>
      <c r="E57" s="88" t="s">
        <v>202</v>
      </c>
      <c r="F57" s="158"/>
      <c r="G57" s="128"/>
      <c r="H57" s="128">
        <v>1</v>
      </c>
      <c r="I57" s="128">
        <f>D57*H57</f>
        <v>0</v>
      </c>
      <c r="J57" s="103" t="s">
        <v>327</v>
      </c>
      <c r="K57" s="141"/>
      <c r="L57" s="124"/>
      <c r="M57" s="95"/>
      <c r="N57" s="67"/>
      <c r="O57" s="67"/>
      <c r="P57" s="67"/>
      <c r="Q57" s="67"/>
      <c r="R57" s="67"/>
      <c r="S57" s="67"/>
      <c r="T57" s="67"/>
      <c r="U57" s="67"/>
      <c r="V57" s="67"/>
      <c r="W57" s="67"/>
      <c r="X57" s="67"/>
      <c r="Y57" s="67"/>
      <c r="Z57" s="67"/>
    </row>
    <row r="58" spans="1:26" ht="72" thickBot="1">
      <c r="A58" s="67"/>
      <c r="B58" s="259"/>
      <c r="C58" s="103" t="s">
        <v>217</v>
      </c>
      <c r="D58" s="97"/>
      <c r="E58" s="98" t="s">
        <v>202</v>
      </c>
      <c r="F58" s="69"/>
      <c r="G58" s="128"/>
      <c r="H58" s="128">
        <v>1</v>
      </c>
      <c r="I58" s="128">
        <f>D58*H58</f>
        <v>0</v>
      </c>
      <c r="J58" s="92" t="s">
        <v>329</v>
      </c>
      <c r="K58" s="141"/>
      <c r="L58" s="117"/>
      <c r="M58" s="105"/>
      <c r="N58" s="67"/>
      <c r="O58" s="67"/>
      <c r="P58" s="67"/>
      <c r="Q58" s="67"/>
      <c r="R58" s="67"/>
      <c r="S58" s="67"/>
      <c r="T58" s="67"/>
      <c r="U58" s="67"/>
      <c r="V58" s="67"/>
      <c r="W58" s="67"/>
      <c r="X58" s="67"/>
      <c r="Y58" s="67"/>
      <c r="Z58" s="67"/>
    </row>
    <row r="59" spans="1:26" ht="98.25" customHeight="1" thickBot="1">
      <c r="A59" s="67"/>
      <c r="B59" s="259"/>
      <c r="C59" s="103" t="s">
        <v>216</v>
      </c>
      <c r="D59" s="87"/>
      <c r="E59" s="88" t="s">
        <v>202</v>
      </c>
      <c r="F59" s="158"/>
      <c r="G59" s="127"/>
      <c r="H59" s="128">
        <v>1</v>
      </c>
      <c r="I59" s="128">
        <f>D59*H59</f>
        <v>0</v>
      </c>
      <c r="J59" s="103" t="s">
        <v>215</v>
      </c>
      <c r="K59" s="116" t="s">
        <v>214</v>
      </c>
      <c r="L59" s="124"/>
      <c r="M59" s="95"/>
      <c r="N59" s="67"/>
      <c r="O59" s="67"/>
      <c r="P59" s="67"/>
      <c r="Q59" s="67"/>
      <c r="R59" s="67"/>
      <c r="S59" s="67"/>
      <c r="T59" s="67"/>
      <c r="U59" s="67"/>
      <c r="V59" s="67"/>
      <c r="W59" s="67"/>
      <c r="X59" s="67"/>
      <c r="Y59" s="67"/>
      <c r="Z59" s="67"/>
    </row>
    <row r="60" spans="1:26" ht="60.95" customHeight="1" thickBot="1">
      <c r="A60" s="67"/>
      <c r="B60" s="260"/>
      <c r="C60" s="180" t="s">
        <v>330</v>
      </c>
      <c r="D60" s="181"/>
      <c r="E60" s="97" t="s">
        <v>208</v>
      </c>
      <c r="F60" s="135"/>
      <c r="G60" s="130">
        <v>2</v>
      </c>
      <c r="H60" s="115"/>
      <c r="I60" s="132">
        <f>D60*G60</f>
        <v>0</v>
      </c>
      <c r="J60" s="157" t="s">
        <v>331</v>
      </c>
      <c r="K60" s="150"/>
      <c r="L60" s="94"/>
      <c r="M60" s="105"/>
      <c r="N60" s="67"/>
      <c r="O60" s="67"/>
      <c r="P60" s="67"/>
      <c r="Q60" s="67"/>
      <c r="R60" s="67"/>
      <c r="S60" s="67"/>
      <c r="T60" s="67"/>
      <c r="U60" s="67"/>
      <c r="V60" s="67"/>
      <c r="W60" s="67"/>
      <c r="X60" s="67"/>
      <c r="Y60" s="67"/>
      <c r="Z60" s="67"/>
    </row>
    <row r="61" spans="1:26" ht="15.75" customHeight="1">
      <c r="A61" s="67"/>
      <c r="B61" s="68"/>
      <c r="C61" s="67"/>
      <c r="D61" s="69"/>
      <c r="E61" s="69"/>
      <c r="F61" s="69"/>
      <c r="G61" s="69"/>
      <c r="H61" s="69"/>
      <c r="I61" s="69"/>
      <c r="J61" s="70"/>
      <c r="K61" s="70"/>
      <c r="L61" s="71"/>
      <c r="M61" s="182"/>
      <c r="N61" s="67"/>
      <c r="O61" s="67"/>
      <c r="P61" s="67"/>
      <c r="Q61" s="67"/>
      <c r="R61" s="67"/>
      <c r="S61" s="67"/>
      <c r="T61" s="67"/>
      <c r="U61" s="67"/>
      <c r="V61" s="67"/>
      <c r="W61" s="67"/>
      <c r="X61" s="67"/>
      <c r="Y61" s="67"/>
      <c r="Z61" s="67"/>
    </row>
    <row r="62" spans="1:26" ht="15.75" customHeight="1" thickBot="1">
      <c r="A62" s="67"/>
      <c r="B62" s="68"/>
      <c r="C62" s="67"/>
      <c r="D62" s="69"/>
      <c r="E62" s="183"/>
      <c r="F62" s="69"/>
      <c r="G62" s="69"/>
      <c r="H62" s="69"/>
      <c r="I62" s="69"/>
      <c r="J62" s="70"/>
      <c r="K62" s="70"/>
      <c r="L62" s="167"/>
      <c r="M62" s="164"/>
      <c r="N62" s="67"/>
      <c r="O62" s="67"/>
      <c r="P62" s="67"/>
      <c r="Q62" s="67"/>
      <c r="R62" s="67"/>
      <c r="S62" s="67"/>
      <c r="T62" s="67"/>
      <c r="U62" s="67"/>
      <c r="V62" s="67"/>
      <c r="W62" s="67"/>
      <c r="X62" s="67"/>
      <c r="Y62" s="67"/>
      <c r="Z62" s="67"/>
    </row>
    <row r="63" spans="1:26" ht="123" customHeight="1" thickBot="1">
      <c r="A63" s="67"/>
      <c r="B63" s="268" t="s">
        <v>213</v>
      </c>
      <c r="C63" s="184" t="s">
        <v>212</v>
      </c>
      <c r="D63" s="144"/>
      <c r="E63" s="185" t="s">
        <v>204</v>
      </c>
      <c r="F63" s="89">
        <v>3</v>
      </c>
      <c r="G63" s="89"/>
      <c r="H63" s="186"/>
      <c r="I63" s="91">
        <f t="shared" ref="I63:I68" si="2">D63*F63</f>
        <v>0</v>
      </c>
      <c r="J63" s="103" t="s">
        <v>332</v>
      </c>
      <c r="K63" s="187"/>
      <c r="L63" s="104"/>
      <c r="M63" s="94"/>
      <c r="N63" s="67"/>
      <c r="O63" s="67"/>
      <c r="P63" s="67"/>
      <c r="Q63" s="67"/>
      <c r="R63" s="67"/>
      <c r="S63" s="67"/>
      <c r="T63" s="67"/>
      <c r="U63" s="67"/>
      <c r="V63" s="67"/>
      <c r="W63" s="67"/>
      <c r="X63" s="67"/>
      <c r="Y63" s="67"/>
      <c r="Z63" s="67"/>
    </row>
    <row r="64" spans="1:26" ht="72" customHeight="1" thickBot="1">
      <c r="A64" s="67"/>
      <c r="B64" s="259"/>
      <c r="C64" s="188" t="s">
        <v>211</v>
      </c>
      <c r="D64" s="138"/>
      <c r="E64" s="189" t="s">
        <v>204</v>
      </c>
      <c r="F64" s="158">
        <v>3</v>
      </c>
      <c r="G64" s="127"/>
      <c r="H64" s="128"/>
      <c r="I64" s="155">
        <f t="shared" si="2"/>
        <v>0</v>
      </c>
      <c r="J64" s="103" t="s">
        <v>333</v>
      </c>
      <c r="K64" s="141"/>
      <c r="L64" s="104"/>
      <c r="M64" s="104"/>
      <c r="N64" s="67"/>
      <c r="O64" s="67"/>
      <c r="P64" s="67"/>
      <c r="Q64" s="67"/>
      <c r="R64" s="67"/>
      <c r="S64" s="67"/>
      <c r="T64" s="67"/>
      <c r="U64" s="67"/>
      <c r="V64" s="67"/>
      <c r="W64" s="67"/>
      <c r="X64" s="67"/>
      <c r="Y64" s="67"/>
      <c r="Z64" s="67"/>
    </row>
    <row r="65" spans="1:26" ht="98.25" customHeight="1" thickBot="1">
      <c r="A65" s="67"/>
      <c r="B65" s="259"/>
      <c r="C65" s="68" t="s">
        <v>275</v>
      </c>
      <c r="D65" s="138"/>
      <c r="E65" s="189" t="s">
        <v>204</v>
      </c>
      <c r="F65" s="153">
        <v>3</v>
      </c>
      <c r="G65" s="154"/>
      <c r="H65" s="155"/>
      <c r="I65" s="155">
        <f t="shared" si="2"/>
        <v>0</v>
      </c>
      <c r="J65" s="103" t="s">
        <v>276</v>
      </c>
      <c r="K65" s="92"/>
      <c r="L65" s="94"/>
      <c r="M65" s="94"/>
      <c r="N65" s="67"/>
      <c r="O65" s="67"/>
      <c r="P65" s="67"/>
      <c r="Q65" s="67"/>
      <c r="R65" s="67"/>
      <c r="S65" s="67"/>
      <c r="T65" s="67"/>
      <c r="U65" s="67"/>
      <c r="V65" s="67"/>
      <c r="W65" s="67"/>
      <c r="X65" s="67"/>
      <c r="Y65" s="67"/>
      <c r="Z65" s="67"/>
    </row>
    <row r="66" spans="1:26" ht="55.5" customHeight="1" thickBot="1">
      <c r="A66" s="67"/>
      <c r="B66" s="259"/>
      <c r="C66" s="190" t="s">
        <v>334</v>
      </c>
      <c r="D66" s="138"/>
      <c r="E66" s="189" t="s">
        <v>204</v>
      </c>
      <c r="F66" s="158">
        <v>3</v>
      </c>
      <c r="G66" s="127"/>
      <c r="H66" s="128"/>
      <c r="I66" s="155">
        <f t="shared" si="2"/>
        <v>0</v>
      </c>
      <c r="J66" s="103" t="s">
        <v>335</v>
      </c>
      <c r="K66" s="92"/>
      <c r="L66" s="94"/>
      <c r="M66" s="94"/>
      <c r="N66" s="67"/>
      <c r="O66" s="67"/>
      <c r="P66" s="67"/>
      <c r="Q66" s="67"/>
      <c r="R66" s="67"/>
      <c r="S66" s="67"/>
      <c r="T66" s="67"/>
      <c r="U66" s="67"/>
      <c r="V66" s="67"/>
      <c r="W66" s="67"/>
      <c r="X66" s="67"/>
      <c r="Y66" s="67"/>
      <c r="Z66" s="67"/>
    </row>
    <row r="67" spans="1:26" ht="44.25" thickBot="1">
      <c r="A67" s="67"/>
      <c r="B67" s="259"/>
      <c r="C67" s="190" t="s">
        <v>277</v>
      </c>
      <c r="D67" s="88"/>
      <c r="E67" s="189" t="s">
        <v>204</v>
      </c>
      <c r="F67" s="153">
        <v>3</v>
      </c>
      <c r="G67" s="154"/>
      <c r="H67" s="155"/>
      <c r="I67" s="155">
        <f t="shared" si="2"/>
        <v>0</v>
      </c>
      <c r="J67" s="92" t="s">
        <v>336</v>
      </c>
      <c r="K67" s="92"/>
      <c r="L67" s="104"/>
      <c r="M67" s="104"/>
      <c r="N67" s="67"/>
      <c r="O67" s="67"/>
      <c r="P67" s="67"/>
      <c r="Q67" s="67"/>
      <c r="R67" s="67"/>
      <c r="S67" s="67"/>
      <c r="T67" s="67"/>
      <c r="U67" s="67"/>
      <c r="V67" s="67"/>
      <c r="W67" s="67"/>
      <c r="X67" s="67"/>
      <c r="Y67" s="67"/>
      <c r="Z67" s="67"/>
    </row>
    <row r="68" spans="1:26" ht="51" customHeight="1" thickBot="1">
      <c r="A68" s="67"/>
      <c r="B68" s="259"/>
      <c r="C68" s="190" t="s">
        <v>337</v>
      </c>
      <c r="D68" s="144"/>
      <c r="E68" s="189" t="s">
        <v>208</v>
      </c>
      <c r="F68" s="158">
        <v>3</v>
      </c>
      <c r="G68" s="127"/>
      <c r="H68" s="128"/>
      <c r="I68" s="155">
        <f t="shared" si="2"/>
        <v>0</v>
      </c>
      <c r="J68" s="103" t="s">
        <v>338</v>
      </c>
      <c r="K68" s="92"/>
      <c r="L68" s="104"/>
      <c r="M68" s="104"/>
      <c r="N68" s="67"/>
      <c r="O68" s="67"/>
      <c r="P68" s="67"/>
      <c r="Q68" s="67"/>
      <c r="R68" s="67"/>
      <c r="S68" s="67"/>
      <c r="T68" s="67"/>
      <c r="U68" s="67"/>
      <c r="V68" s="67"/>
      <c r="W68" s="67"/>
      <c r="X68" s="67"/>
      <c r="Y68" s="67"/>
      <c r="Z68" s="67"/>
    </row>
    <row r="69" spans="1:26" ht="72" thickBot="1">
      <c r="A69" s="67"/>
      <c r="B69" s="260"/>
      <c r="C69" s="111" t="s">
        <v>210</v>
      </c>
      <c r="D69" s="88"/>
      <c r="E69" s="88" t="s">
        <v>208</v>
      </c>
      <c r="F69" s="100"/>
      <c r="G69" s="102">
        <v>2</v>
      </c>
      <c r="H69" s="101"/>
      <c r="I69" s="101">
        <f>D69*G69</f>
        <v>0</v>
      </c>
      <c r="J69" s="92" t="s">
        <v>340</v>
      </c>
      <c r="K69" s="216" t="s">
        <v>339</v>
      </c>
      <c r="L69" s="94"/>
      <c r="M69" s="94"/>
      <c r="N69" s="67"/>
      <c r="O69" s="67"/>
      <c r="P69" s="67"/>
      <c r="Q69" s="67"/>
      <c r="R69" s="67"/>
      <c r="S69" s="67"/>
      <c r="T69" s="67"/>
      <c r="U69" s="67"/>
      <c r="V69" s="67"/>
      <c r="W69" s="67"/>
      <c r="X69" s="67"/>
      <c r="Y69" s="67"/>
      <c r="Z69" s="67"/>
    </row>
    <row r="70" spans="1:26" ht="15.75" customHeight="1">
      <c r="A70" s="67"/>
      <c r="B70" s="159"/>
      <c r="C70" s="119"/>
      <c r="D70" s="121"/>
      <c r="E70" s="121"/>
      <c r="F70" s="121"/>
      <c r="G70" s="121"/>
      <c r="H70" s="121"/>
      <c r="I70" s="121"/>
      <c r="J70" s="136"/>
      <c r="K70" s="136"/>
      <c r="L70" s="71"/>
      <c r="M70" s="71"/>
      <c r="N70" s="67"/>
      <c r="O70" s="67"/>
      <c r="P70" s="67"/>
      <c r="Q70" s="67"/>
      <c r="R70" s="67"/>
      <c r="S70" s="67"/>
      <c r="T70" s="67"/>
      <c r="U70" s="67"/>
      <c r="V70" s="67"/>
      <c r="W70" s="67"/>
      <c r="X70" s="67"/>
      <c r="Y70" s="67"/>
      <c r="Z70" s="67"/>
    </row>
    <row r="71" spans="1:26" ht="15.75" customHeight="1" thickBot="1">
      <c r="A71" s="67"/>
      <c r="B71" s="159"/>
      <c r="C71" s="180"/>
      <c r="D71" s="135"/>
      <c r="E71" s="135"/>
      <c r="F71" s="121"/>
      <c r="G71" s="121"/>
      <c r="H71" s="121"/>
      <c r="I71" s="121"/>
      <c r="J71" s="166"/>
      <c r="K71" s="166"/>
      <c r="L71" s="167"/>
      <c r="M71" s="167"/>
      <c r="N71" s="67"/>
      <c r="O71" s="67"/>
      <c r="P71" s="67"/>
      <c r="Q71" s="67"/>
      <c r="R71" s="67"/>
      <c r="S71" s="67"/>
      <c r="T71" s="67"/>
      <c r="U71" s="67"/>
      <c r="V71" s="67"/>
      <c r="W71" s="67"/>
      <c r="X71" s="67"/>
      <c r="Y71" s="67"/>
      <c r="Z71" s="67"/>
    </row>
    <row r="72" spans="1:26" ht="24" customHeight="1" thickBot="1">
      <c r="A72" s="67"/>
      <c r="B72" s="258" t="s">
        <v>209</v>
      </c>
      <c r="C72" s="125" t="s">
        <v>278</v>
      </c>
      <c r="D72" s="181"/>
      <c r="E72" s="191" t="s">
        <v>204</v>
      </c>
      <c r="F72" s="153">
        <v>3</v>
      </c>
      <c r="G72" s="154"/>
      <c r="H72" s="155"/>
      <c r="I72" s="155">
        <f>D72*F72</f>
        <v>0</v>
      </c>
      <c r="J72" s="157" t="s">
        <v>341</v>
      </c>
      <c r="K72" s="149"/>
      <c r="L72" s="104"/>
      <c r="M72" s="117"/>
      <c r="N72" s="67"/>
      <c r="O72" s="67"/>
      <c r="P72" s="67"/>
      <c r="Q72" s="67"/>
      <c r="R72" s="67"/>
      <c r="S72" s="67"/>
      <c r="T72" s="67"/>
      <c r="U72" s="67"/>
      <c r="V72" s="67"/>
      <c r="W72" s="67"/>
      <c r="X72" s="67"/>
      <c r="Y72" s="67"/>
      <c r="Z72" s="67"/>
    </row>
    <row r="73" spans="1:26" ht="45" customHeight="1" thickBot="1">
      <c r="A73" s="67"/>
      <c r="B73" s="259"/>
      <c r="C73" s="111" t="s">
        <v>342</v>
      </c>
      <c r="D73" s="144"/>
      <c r="E73" s="189" t="s">
        <v>204</v>
      </c>
      <c r="F73" s="158">
        <v>3</v>
      </c>
      <c r="G73" s="127"/>
      <c r="H73" s="127"/>
      <c r="I73" s="155">
        <f>D73*F73</f>
        <v>0</v>
      </c>
      <c r="J73" s="157" t="s">
        <v>343</v>
      </c>
      <c r="K73" s="192"/>
      <c r="L73" s="104"/>
      <c r="M73" s="105"/>
      <c r="N73" s="67"/>
      <c r="O73" s="67"/>
      <c r="P73" s="67"/>
      <c r="Q73" s="67"/>
      <c r="R73" s="67"/>
      <c r="S73" s="67"/>
      <c r="T73" s="67"/>
      <c r="U73" s="67"/>
      <c r="V73" s="67"/>
      <c r="W73" s="67"/>
      <c r="X73" s="67"/>
      <c r="Y73" s="67"/>
      <c r="Z73" s="67"/>
    </row>
    <row r="74" spans="1:26" ht="72" thickBot="1">
      <c r="A74" s="67"/>
      <c r="B74" s="260"/>
      <c r="C74" s="111" t="s">
        <v>344</v>
      </c>
      <c r="D74" s="144"/>
      <c r="E74" s="88" t="s">
        <v>208</v>
      </c>
      <c r="F74" s="158"/>
      <c r="G74" s="127">
        <v>2</v>
      </c>
      <c r="H74" s="128"/>
      <c r="I74" s="128">
        <f>D74*G74</f>
        <v>0</v>
      </c>
      <c r="J74" s="103" t="s">
        <v>345</v>
      </c>
      <c r="K74" s="92"/>
      <c r="L74" s="94"/>
      <c r="M74" s="95"/>
      <c r="N74" s="67"/>
      <c r="O74" s="67"/>
      <c r="P74" s="67"/>
      <c r="Q74" s="67"/>
      <c r="R74" s="67"/>
      <c r="S74" s="67"/>
      <c r="T74" s="67"/>
      <c r="U74" s="67"/>
      <c r="V74" s="67"/>
      <c r="W74" s="67"/>
      <c r="X74" s="67"/>
      <c r="Y74" s="67"/>
      <c r="Z74" s="67"/>
    </row>
    <row r="75" spans="1:26" ht="15.75" customHeight="1">
      <c r="A75" s="67"/>
      <c r="B75" s="184"/>
      <c r="C75" s="193"/>
      <c r="D75" s="194"/>
      <c r="E75" s="194"/>
      <c r="F75" s="69"/>
      <c r="G75" s="69"/>
      <c r="H75" s="69"/>
      <c r="I75" s="69"/>
      <c r="J75" s="70"/>
      <c r="K75" s="70"/>
      <c r="L75" s="71"/>
      <c r="M75" s="71"/>
      <c r="N75" s="67"/>
      <c r="O75" s="67"/>
      <c r="P75" s="67"/>
      <c r="Q75" s="67"/>
      <c r="R75" s="67"/>
      <c r="S75" s="67"/>
      <c r="T75" s="67"/>
      <c r="U75" s="67"/>
      <c r="V75" s="67"/>
      <c r="W75" s="67"/>
      <c r="X75" s="67"/>
      <c r="Y75" s="67"/>
      <c r="Z75" s="67"/>
    </row>
    <row r="76" spans="1:26" ht="15.75" customHeight="1" thickBot="1">
      <c r="A76" s="67"/>
      <c r="B76" s="68"/>
      <c r="C76" s="67"/>
      <c r="D76" s="69"/>
      <c r="E76" s="69"/>
      <c r="F76" s="69"/>
      <c r="G76" s="69"/>
      <c r="H76" s="69"/>
      <c r="I76" s="69"/>
      <c r="J76" s="70"/>
      <c r="K76" s="70"/>
      <c r="L76" s="71"/>
      <c r="M76" s="71"/>
      <c r="N76" s="67"/>
      <c r="O76" s="67"/>
      <c r="P76" s="67"/>
      <c r="Q76" s="67"/>
      <c r="R76" s="67"/>
      <c r="S76" s="67"/>
      <c r="T76" s="67"/>
      <c r="U76" s="67"/>
      <c r="V76" s="67"/>
      <c r="W76" s="67"/>
      <c r="X76" s="67"/>
      <c r="Y76" s="67"/>
      <c r="Z76" s="67"/>
    </row>
    <row r="77" spans="1:26" ht="27" customHeight="1" thickBot="1">
      <c r="A77" s="67"/>
      <c r="B77" s="68"/>
      <c r="C77" s="195" t="s">
        <v>207</v>
      </c>
      <c r="D77" s="196">
        <f>SUM(I77)</f>
        <v>0</v>
      </c>
      <c r="E77" s="196"/>
      <c r="F77" s="196">
        <f>SUM(F10:F74)/3</f>
        <v>45</v>
      </c>
      <c r="G77" s="196">
        <f>SUM(G10:G74)/2</f>
        <v>6</v>
      </c>
      <c r="H77" s="197">
        <f>SUM(H10:H74)</f>
        <v>3</v>
      </c>
      <c r="I77" s="69">
        <f>SUM(I10:I74)</f>
        <v>0</v>
      </c>
      <c r="J77" s="70"/>
      <c r="K77" s="70"/>
      <c r="L77" s="71"/>
      <c r="M77" s="71"/>
      <c r="N77" s="67"/>
      <c r="O77" s="67"/>
      <c r="P77" s="67"/>
      <c r="Q77" s="67"/>
      <c r="R77" s="67"/>
      <c r="S77" s="67"/>
      <c r="T77" s="67"/>
      <c r="U77" s="67"/>
      <c r="V77" s="67"/>
      <c r="W77" s="67"/>
      <c r="X77" s="67"/>
      <c r="Y77" s="67"/>
      <c r="Z77" s="67"/>
    </row>
    <row r="78" spans="1:26" ht="16.5" thickBot="1">
      <c r="A78" s="67"/>
      <c r="B78" s="68"/>
      <c r="C78" s="198"/>
      <c r="D78" s="199" t="s">
        <v>31</v>
      </c>
      <c r="E78" s="199" t="s">
        <v>206</v>
      </c>
      <c r="F78" s="199"/>
      <c r="G78" s="199"/>
      <c r="H78" s="200"/>
      <c r="I78" s="69"/>
      <c r="J78" s="70"/>
      <c r="K78" s="70"/>
      <c r="L78" s="71"/>
      <c r="M78" s="71"/>
      <c r="N78" s="67"/>
      <c r="O78" s="67"/>
      <c r="P78" s="67"/>
      <c r="Q78" s="67"/>
      <c r="R78" s="67"/>
      <c r="S78" s="67"/>
      <c r="T78" s="67"/>
      <c r="U78" s="67"/>
      <c r="V78" s="67"/>
      <c r="W78" s="67"/>
      <c r="X78" s="67"/>
      <c r="Y78" s="67"/>
      <c r="Z78" s="67"/>
    </row>
    <row r="79" spans="1:26" ht="24" thickBot="1">
      <c r="A79" s="67"/>
      <c r="B79" s="68"/>
      <c r="C79" s="201" t="s">
        <v>205</v>
      </c>
      <c r="D79" s="202"/>
      <c r="E79" s="202" t="e">
        <f>D77/I77*100</f>
        <v>#DIV/0!</v>
      </c>
      <c r="F79" s="203">
        <f>SUM(I72:I73,I63:I68,I49:I55,I42:I46,I35:I40,I29:I33,I23:I27,I15:I21,I11,I10,I12)/270*100</f>
        <v>0</v>
      </c>
      <c r="G79" s="203">
        <f>SUM(I74,I69,I60,I56,I22,I13)/24*100</f>
        <v>0</v>
      </c>
      <c r="H79" s="204">
        <f>SUM(I59,I57,I58)/6*100</f>
        <v>0</v>
      </c>
      <c r="I79" s="205"/>
      <c r="J79" s="70"/>
      <c r="K79" s="70"/>
      <c r="L79" s="71"/>
      <c r="M79" s="71"/>
      <c r="N79" s="67"/>
      <c r="O79" s="67"/>
      <c r="P79" s="67"/>
      <c r="Q79" s="67"/>
      <c r="R79" s="67"/>
      <c r="S79" s="67"/>
      <c r="T79" s="67"/>
      <c r="U79" s="67"/>
      <c r="V79" s="67"/>
      <c r="W79" s="67"/>
      <c r="X79" s="67"/>
      <c r="Y79" s="67"/>
      <c r="Z79" s="67"/>
    </row>
    <row r="80" spans="1:26" ht="15.75" customHeight="1">
      <c r="A80" s="67"/>
      <c r="B80" s="68"/>
      <c r="C80" s="206" t="s">
        <v>204</v>
      </c>
      <c r="D80" s="196">
        <f>$F$77</f>
        <v>45</v>
      </c>
      <c r="E80" s="207">
        <f>$F$79</f>
        <v>0</v>
      </c>
      <c r="F80" s="69"/>
      <c r="G80" s="69"/>
      <c r="H80" s="69"/>
      <c r="I80" s="69"/>
      <c r="J80" s="70"/>
      <c r="K80" s="70"/>
      <c r="L80" s="71"/>
      <c r="M80" s="71"/>
      <c r="N80" s="67"/>
      <c r="O80" s="67"/>
      <c r="P80" s="67"/>
      <c r="Q80" s="67"/>
      <c r="R80" s="67"/>
      <c r="S80" s="67"/>
      <c r="T80" s="67"/>
      <c r="U80" s="67"/>
      <c r="V80" s="67"/>
      <c r="W80" s="67"/>
      <c r="X80" s="67"/>
      <c r="Y80" s="67"/>
      <c r="Z80" s="67"/>
    </row>
    <row r="81" spans="1:26" ht="15.75" customHeight="1">
      <c r="A81" s="67"/>
      <c r="B81" s="68"/>
      <c r="C81" s="208" t="s">
        <v>203</v>
      </c>
      <c r="D81" s="209">
        <f>$G$77</f>
        <v>6</v>
      </c>
      <c r="E81" s="210">
        <f>$G$79</f>
        <v>0</v>
      </c>
      <c r="F81" s="69"/>
      <c r="G81" s="69"/>
      <c r="H81" s="69"/>
      <c r="I81" s="69"/>
      <c r="J81" s="70"/>
      <c r="K81" s="70"/>
      <c r="L81" s="71"/>
      <c r="M81" s="71"/>
      <c r="N81" s="67"/>
      <c r="O81" s="67"/>
      <c r="P81" s="67"/>
      <c r="Q81" s="67"/>
      <c r="R81" s="67"/>
      <c r="S81" s="67"/>
      <c r="T81" s="67"/>
      <c r="U81" s="67"/>
      <c r="V81" s="67"/>
      <c r="W81" s="67"/>
      <c r="X81" s="67"/>
      <c r="Y81" s="67"/>
      <c r="Z81" s="67"/>
    </row>
    <row r="82" spans="1:26" ht="15.75" customHeight="1" thickBot="1">
      <c r="A82" s="67"/>
      <c r="B82" s="68"/>
      <c r="C82" s="211" t="s">
        <v>202</v>
      </c>
      <c r="D82" s="212">
        <f>$H$77</f>
        <v>3</v>
      </c>
      <c r="E82" s="213">
        <f>$H$79</f>
        <v>0</v>
      </c>
      <c r="F82" s="69"/>
      <c r="G82" s="69"/>
      <c r="H82" s="69"/>
      <c r="I82" s="69"/>
      <c r="J82" s="70"/>
      <c r="K82" s="70"/>
      <c r="L82" s="71"/>
      <c r="M82" s="71"/>
      <c r="N82" s="67"/>
      <c r="O82" s="67"/>
      <c r="P82" s="67"/>
      <c r="Q82" s="67"/>
      <c r="R82" s="67"/>
      <c r="S82" s="67"/>
      <c r="T82" s="67"/>
      <c r="U82" s="67"/>
      <c r="V82" s="67"/>
      <c r="W82" s="67"/>
      <c r="X82" s="67"/>
      <c r="Y82" s="67"/>
      <c r="Z82" s="67"/>
    </row>
    <row r="83" spans="1:26" ht="15.75" customHeight="1">
      <c r="A83" s="67"/>
      <c r="B83" s="68"/>
      <c r="C83" s="67"/>
      <c r="D83" s="69"/>
      <c r="E83" s="69"/>
      <c r="F83" s="69"/>
      <c r="G83" s="69"/>
      <c r="H83" s="69"/>
      <c r="I83" s="69"/>
      <c r="J83" s="70"/>
      <c r="K83" s="70"/>
      <c r="L83" s="71"/>
      <c r="M83" s="71"/>
      <c r="N83" s="67"/>
      <c r="O83" s="67"/>
      <c r="P83" s="67"/>
      <c r="Q83" s="67"/>
      <c r="R83" s="67"/>
      <c r="S83" s="67"/>
      <c r="T83" s="67"/>
      <c r="U83" s="67"/>
      <c r="V83" s="67"/>
      <c r="W83" s="67"/>
      <c r="X83" s="67"/>
      <c r="Y83" s="67"/>
      <c r="Z83" s="67"/>
    </row>
    <row r="84" spans="1:26" ht="15.75" customHeight="1">
      <c r="A84" s="67"/>
      <c r="B84" s="68"/>
      <c r="C84" s="67"/>
      <c r="D84" s="69"/>
      <c r="E84" s="69"/>
      <c r="F84" s="69"/>
      <c r="G84" s="69"/>
      <c r="H84" s="69"/>
      <c r="I84" s="69"/>
      <c r="J84" s="70"/>
      <c r="K84" s="70"/>
      <c r="L84" s="71"/>
      <c r="M84" s="71"/>
      <c r="N84" s="67"/>
      <c r="O84" s="67"/>
      <c r="P84" s="67"/>
      <c r="Q84" s="67"/>
      <c r="R84" s="67"/>
      <c r="S84" s="67"/>
      <c r="T84" s="67"/>
      <c r="U84" s="67"/>
      <c r="V84" s="67"/>
      <c r="W84" s="67"/>
      <c r="X84" s="67"/>
      <c r="Y84" s="67"/>
      <c r="Z84" s="67"/>
    </row>
    <row r="85" spans="1:26" ht="15.75" customHeight="1">
      <c r="A85" s="67"/>
      <c r="B85" s="68"/>
      <c r="C85" s="67"/>
      <c r="D85" s="69"/>
      <c r="E85" s="69"/>
      <c r="F85" s="69"/>
      <c r="G85" s="69"/>
      <c r="H85" s="69"/>
      <c r="I85" s="69"/>
      <c r="J85" s="70"/>
      <c r="K85" s="70"/>
      <c r="L85" s="71"/>
      <c r="M85" s="71"/>
      <c r="N85" s="67"/>
      <c r="O85" s="67"/>
      <c r="P85" s="67"/>
      <c r="Q85" s="67"/>
      <c r="R85" s="67"/>
      <c r="S85" s="67"/>
      <c r="T85" s="67"/>
      <c r="U85" s="67"/>
      <c r="V85" s="67"/>
      <c r="W85" s="67"/>
      <c r="X85" s="67"/>
      <c r="Y85" s="67"/>
      <c r="Z85" s="67"/>
    </row>
    <row r="86" spans="1:26" ht="15.75" customHeight="1">
      <c r="A86" s="67"/>
      <c r="B86" s="68"/>
      <c r="C86" s="67"/>
      <c r="D86" s="69"/>
      <c r="E86" s="69"/>
      <c r="F86" s="69"/>
      <c r="G86" s="69"/>
      <c r="H86" s="69"/>
      <c r="I86" s="69"/>
      <c r="J86" s="70"/>
      <c r="K86" s="70"/>
      <c r="L86" s="71"/>
      <c r="M86" s="71"/>
      <c r="N86" s="67"/>
      <c r="O86" s="67"/>
      <c r="P86" s="67"/>
      <c r="Q86" s="67"/>
      <c r="R86" s="67"/>
      <c r="S86" s="67"/>
      <c r="T86" s="67"/>
      <c r="U86" s="67"/>
      <c r="V86" s="67"/>
      <c r="W86" s="67"/>
      <c r="X86" s="67"/>
      <c r="Y86" s="67"/>
      <c r="Z86" s="67"/>
    </row>
    <row r="87" spans="1:26" ht="15.75" customHeight="1">
      <c r="A87" s="67"/>
      <c r="B87" s="68"/>
      <c r="C87" s="67"/>
      <c r="D87" s="69"/>
      <c r="E87" s="69"/>
      <c r="F87" s="69"/>
      <c r="G87" s="69"/>
      <c r="H87" s="69"/>
      <c r="I87" s="69"/>
      <c r="J87" s="70"/>
      <c r="K87" s="70"/>
      <c r="L87" s="71"/>
      <c r="M87" s="71"/>
      <c r="N87" s="67"/>
      <c r="O87" s="67"/>
      <c r="P87" s="67"/>
      <c r="Q87" s="67"/>
      <c r="R87" s="67"/>
      <c r="S87" s="67"/>
      <c r="T87" s="67"/>
      <c r="U87" s="67"/>
      <c r="V87" s="67"/>
      <c r="W87" s="67"/>
      <c r="X87" s="67"/>
      <c r="Y87" s="67"/>
      <c r="Z87" s="67"/>
    </row>
    <row r="88" spans="1:26" ht="15.75" customHeight="1">
      <c r="A88" s="67"/>
      <c r="B88" s="68"/>
      <c r="C88" s="67"/>
      <c r="D88" s="69"/>
      <c r="E88" s="69"/>
      <c r="F88" s="69"/>
      <c r="G88" s="69"/>
      <c r="H88" s="69"/>
      <c r="I88" s="69"/>
      <c r="J88" s="70"/>
      <c r="K88" s="70"/>
      <c r="L88" s="71"/>
      <c r="M88" s="71"/>
      <c r="N88" s="67"/>
      <c r="O88" s="67"/>
      <c r="P88" s="67"/>
      <c r="Q88" s="67"/>
      <c r="R88" s="67"/>
      <c r="S88" s="67"/>
      <c r="T88" s="67"/>
      <c r="U88" s="67"/>
      <c r="V88" s="67"/>
      <c r="W88" s="67"/>
      <c r="X88" s="67"/>
      <c r="Y88" s="67"/>
      <c r="Z88" s="67"/>
    </row>
    <row r="89" spans="1:26" ht="15.75" customHeight="1">
      <c r="A89" s="67"/>
      <c r="B89" s="68"/>
      <c r="C89" s="67"/>
      <c r="D89" s="69"/>
      <c r="E89" s="69"/>
      <c r="F89" s="69"/>
      <c r="G89" s="69"/>
      <c r="H89" s="69"/>
      <c r="I89" s="69"/>
      <c r="J89" s="70"/>
      <c r="K89" s="70"/>
      <c r="L89" s="71"/>
      <c r="M89" s="71"/>
      <c r="N89" s="67"/>
      <c r="O89" s="67"/>
      <c r="P89" s="67"/>
      <c r="Q89" s="67"/>
      <c r="R89" s="67"/>
      <c r="S89" s="67"/>
      <c r="T89" s="67"/>
      <c r="U89" s="67"/>
      <c r="V89" s="67"/>
      <c r="W89" s="67"/>
      <c r="X89" s="67"/>
      <c r="Y89" s="67"/>
      <c r="Z89" s="67"/>
    </row>
    <row r="90" spans="1:26" ht="15.75" customHeight="1">
      <c r="A90" s="67"/>
      <c r="B90" s="68"/>
      <c r="C90" s="67"/>
      <c r="D90" s="69"/>
      <c r="E90" s="69"/>
      <c r="F90" s="69"/>
      <c r="G90" s="69"/>
      <c r="H90" s="69"/>
      <c r="I90" s="69"/>
      <c r="J90" s="70"/>
      <c r="K90" s="70"/>
      <c r="L90" s="71"/>
      <c r="M90" s="71"/>
      <c r="N90" s="67"/>
      <c r="O90" s="67"/>
      <c r="P90" s="67"/>
      <c r="Q90" s="67"/>
      <c r="R90" s="67"/>
      <c r="S90" s="67"/>
      <c r="T90" s="67"/>
      <c r="U90" s="67"/>
      <c r="V90" s="67"/>
      <c r="W90" s="67"/>
      <c r="X90" s="67"/>
      <c r="Y90" s="67"/>
      <c r="Z90" s="67"/>
    </row>
    <row r="91" spans="1:26" ht="15.75" customHeight="1">
      <c r="A91" s="67"/>
      <c r="B91" s="68"/>
      <c r="C91" s="67"/>
      <c r="D91" s="69"/>
      <c r="E91" s="69"/>
      <c r="F91" s="69"/>
      <c r="G91" s="69"/>
      <c r="H91" s="69"/>
      <c r="I91" s="69"/>
      <c r="J91" s="70"/>
      <c r="K91" s="70"/>
      <c r="L91" s="71"/>
      <c r="M91" s="71"/>
      <c r="N91" s="67"/>
      <c r="O91" s="67"/>
      <c r="P91" s="67"/>
      <c r="Q91" s="67"/>
      <c r="R91" s="67"/>
      <c r="S91" s="67"/>
      <c r="T91" s="67"/>
      <c r="U91" s="67"/>
      <c r="V91" s="67"/>
      <c r="W91" s="67"/>
      <c r="X91" s="67"/>
      <c r="Y91" s="67"/>
      <c r="Z91" s="67"/>
    </row>
    <row r="92" spans="1:26" ht="15.75" customHeight="1">
      <c r="A92" s="67"/>
      <c r="B92" s="68"/>
      <c r="C92" s="67"/>
      <c r="D92" s="69"/>
      <c r="E92" s="69"/>
      <c r="F92" s="69"/>
      <c r="G92" s="69"/>
      <c r="H92" s="69"/>
      <c r="I92" s="69"/>
      <c r="J92" s="70"/>
      <c r="K92" s="70"/>
      <c r="L92" s="71"/>
      <c r="M92" s="71"/>
      <c r="N92" s="67"/>
      <c r="O92" s="67"/>
      <c r="P92" s="67"/>
      <c r="Q92" s="67"/>
      <c r="R92" s="67"/>
      <c r="S92" s="67"/>
      <c r="T92" s="67"/>
      <c r="U92" s="67"/>
      <c r="V92" s="67"/>
      <c r="W92" s="67"/>
      <c r="X92" s="67"/>
      <c r="Y92" s="67"/>
      <c r="Z92" s="67"/>
    </row>
    <row r="93" spans="1:26" ht="15.75" customHeight="1">
      <c r="A93" s="67"/>
      <c r="B93" s="68"/>
      <c r="C93" s="67"/>
      <c r="D93" s="69"/>
      <c r="E93" s="69"/>
      <c r="F93" s="69"/>
      <c r="G93" s="69"/>
      <c r="H93" s="69"/>
      <c r="I93" s="69"/>
      <c r="J93" s="70"/>
      <c r="K93" s="70"/>
      <c r="L93" s="71"/>
      <c r="M93" s="71"/>
      <c r="N93" s="67"/>
      <c r="O93" s="67"/>
      <c r="P93" s="67"/>
      <c r="Q93" s="67"/>
      <c r="R93" s="67"/>
      <c r="S93" s="67"/>
      <c r="T93" s="67"/>
      <c r="U93" s="67"/>
      <c r="V93" s="67"/>
      <c r="W93" s="67"/>
      <c r="X93" s="67"/>
      <c r="Y93" s="67"/>
      <c r="Z93" s="67"/>
    </row>
    <row r="94" spans="1:26" ht="15.75" customHeight="1">
      <c r="A94" s="67"/>
      <c r="B94" s="68"/>
      <c r="C94" s="67"/>
      <c r="D94" s="69"/>
      <c r="E94" s="69"/>
      <c r="F94" s="69"/>
      <c r="G94" s="69"/>
      <c r="H94" s="69"/>
      <c r="I94" s="69"/>
      <c r="J94" s="70"/>
      <c r="K94" s="70"/>
      <c r="L94" s="71"/>
      <c r="M94" s="71"/>
      <c r="N94" s="67"/>
      <c r="O94" s="67"/>
      <c r="P94" s="67"/>
      <c r="Q94" s="67"/>
      <c r="R94" s="67"/>
      <c r="S94" s="67"/>
      <c r="T94" s="67"/>
      <c r="U94" s="67"/>
      <c r="V94" s="67"/>
      <c r="W94" s="67"/>
      <c r="X94" s="67"/>
      <c r="Y94" s="67"/>
      <c r="Z94" s="67"/>
    </row>
    <row r="95" spans="1:26" ht="15.75" customHeight="1">
      <c r="A95" s="67"/>
      <c r="B95" s="68"/>
      <c r="C95" s="67"/>
      <c r="D95" s="69"/>
      <c r="E95" s="69"/>
      <c r="F95" s="69"/>
      <c r="G95" s="69"/>
      <c r="H95" s="69"/>
      <c r="I95" s="69"/>
      <c r="J95" s="70"/>
      <c r="K95" s="70"/>
      <c r="L95" s="71"/>
      <c r="M95" s="71"/>
      <c r="N95" s="67"/>
      <c r="O95" s="67"/>
      <c r="P95" s="67"/>
      <c r="Q95" s="67"/>
      <c r="R95" s="67"/>
      <c r="S95" s="67"/>
      <c r="T95" s="67"/>
      <c r="U95" s="67"/>
      <c r="V95" s="67"/>
      <c r="W95" s="67"/>
      <c r="X95" s="67"/>
      <c r="Y95" s="67"/>
      <c r="Z95" s="67"/>
    </row>
    <row r="96" spans="1:26" ht="15.75" customHeight="1">
      <c r="A96" s="67"/>
      <c r="B96" s="68"/>
      <c r="C96" s="67"/>
      <c r="D96" s="69"/>
      <c r="E96" s="69"/>
      <c r="F96" s="69"/>
      <c r="G96" s="69"/>
      <c r="H96" s="69"/>
      <c r="I96" s="69"/>
      <c r="J96" s="70"/>
      <c r="K96" s="70"/>
      <c r="L96" s="71"/>
      <c r="M96" s="71"/>
      <c r="N96" s="67"/>
      <c r="O96" s="67"/>
      <c r="P96" s="67"/>
      <c r="Q96" s="67"/>
      <c r="R96" s="67"/>
      <c r="S96" s="67"/>
      <c r="T96" s="67"/>
      <c r="U96" s="67"/>
      <c r="V96" s="67"/>
      <c r="W96" s="67"/>
      <c r="X96" s="67"/>
      <c r="Y96" s="67"/>
      <c r="Z96" s="67"/>
    </row>
    <row r="97" spans="1:26" ht="15.75" customHeight="1">
      <c r="A97" s="67"/>
      <c r="B97" s="68"/>
      <c r="C97" s="67"/>
      <c r="D97" s="69"/>
      <c r="E97" s="69"/>
      <c r="F97" s="69"/>
      <c r="G97" s="69"/>
      <c r="H97" s="69"/>
      <c r="I97" s="69"/>
      <c r="J97" s="70"/>
      <c r="K97" s="70"/>
      <c r="L97" s="71"/>
      <c r="M97" s="71"/>
      <c r="N97" s="67"/>
      <c r="O97" s="67"/>
      <c r="P97" s="67"/>
      <c r="Q97" s="67"/>
      <c r="R97" s="67"/>
      <c r="S97" s="67"/>
      <c r="T97" s="67"/>
      <c r="U97" s="67"/>
      <c r="V97" s="67"/>
      <c r="W97" s="67"/>
      <c r="X97" s="67"/>
      <c r="Y97" s="67"/>
      <c r="Z97" s="67"/>
    </row>
    <row r="98" spans="1:26" ht="15.75" customHeight="1">
      <c r="A98" s="67"/>
      <c r="B98" s="68"/>
      <c r="C98" s="67"/>
      <c r="D98" s="69"/>
      <c r="E98" s="69"/>
      <c r="F98" s="69"/>
      <c r="G98" s="69"/>
      <c r="H98" s="69"/>
      <c r="I98" s="69"/>
      <c r="J98" s="70"/>
      <c r="K98" s="70"/>
      <c r="L98" s="71"/>
      <c r="M98" s="71"/>
      <c r="N98" s="67"/>
      <c r="O98" s="67"/>
      <c r="P98" s="67"/>
      <c r="Q98" s="67"/>
      <c r="R98" s="67"/>
      <c r="S98" s="67"/>
      <c r="T98" s="67"/>
      <c r="U98" s="67"/>
      <c r="V98" s="67"/>
      <c r="W98" s="67"/>
      <c r="X98" s="67"/>
      <c r="Y98" s="67"/>
      <c r="Z98" s="67"/>
    </row>
    <row r="99" spans="1:26" ht="15.75" customHeight="1">
      <c r="A99" s="67"/>
      <c r="B99" s="68"/>
      <c r="C99" s="67"/>
      <c r="D99" s="69"/>
      <c r="E99" s="69"/>
      <c r="F99" s="69"/>
      <c r="G99" s="69"/>
      <c r="H99" s="69"/>
      <c r="I99" s="69"/>
      <c r="J99" s="70"/>
      <c r="K99" s="70"/>
      <c r="L99" s="71"/>
      <c r="M99" s="71"/>
      <c r="N99" s="67"/>
      <c r="O99" s="67"/>
      <c r="P99" s="67"/>
      <c r="Q99" s="67"/>
      <c r="R99" s="67"/>
      <c r="S99" s="67"/>
      <c r="T99" s="67"/>
      <c r="U99" s="67"/>
      <c r="V99" s="67"/>
      <c r="W99" s="67"/>
      <c r="X99" s="67"/>
      <c r="Y99" s="67"/>
      <c r="Z99" s="67"/>
    </row>
    <row r="100" spans="1:26" ht="15.75" customHeight="1">
      <c r="A100" s="67"/>
      <c r="B100" s="68"/>
      <c r="C100" s="67"/>
      <c r="D100" s="69"/>
      <c r="E100" s="69"/>
      <c r="F100" s="69"/>
      <c r="G100" s="69"/>
      <c r="H100" s="69"/>
      <c r="I100" s="69"/>
      <c r="J100" s="70"/>
      <c r="K100" s="70"/>
      <c r="L100" s="71"/>
      <c r="M100" s="71"/>
      <c r="N100" s="67"/>
      <c r="O100" s="67"/>
      <c r="P100" s="67"/>
      <c r="Q100" s="67"/>
      <c r="R100" s="67"/>
      <c r="S100" s="67"/>
      <c r="T100" s="67"/>
      <c r="U100" s="67"/>
      <c r="V100" s="67"/>
      <c r="W100" s="67"/>
      <c r="X100" s="67"/>
      <c r="Y100" s="67"/>
      <c r="Z100" s="67"/>
    </row>
    <row r="101" spans="1:26" ht="15.75" customHeight="1">
      <c r="A101" s="67"/>
      <c r="B101" s="68"/>
      <c r="C101" s="67"/>
      <c r="D101" s="69"/>
      <c r="E101" s="69"/>
      <c r="F101" s="69"/>
      <c r="G101" s="69"/>
      <c r="H101" s="69"/>
      <c r="I101" s="69"/>
      <c r="J101" s="70"/>
      <c r="K101" s="70"/>
      <c r="L101" s="71"/>
      <c r="M101" s="71"/>
      <c r="N101" s="67"/>
      <c r="O101" s="67"/>
      <c r="P101" s="67"/>
      <c r="Q101" s="67"/>
      <c r="R101" s="67"/>
      <c r="S101" s="67"/>
      <c r="T101" s="67"/>
      <c r="U101" s="67"/>
      <c r="V101" s="67"/>
      <c r="W101" s="67"/>
      <c r="X101" s="67"/>
      <c r="Y101" s="67"/>
      <c r="Z101" s="67"/>
    </row>
    <row r="102" spans="1:26" ht="15.75" customHeight="1">
      <c r="A102" s="67"/>
      <c r="B102" s="68"/>
      <c r="C102" s="67"/>
      <c r="D102" s="69"/>
      <c r="E102" s="69"/>
      <c r="F102" s="69"/>
      <c r="G102" s="69"/>
      <c r="H102" s="69"/>
      <c r="I102" s="69"/>
      <c r="J102" s="70"/>
      <c r="K102" s="70"/>
      <c r="L102" s="71"/>
      <c r="M102" s="71"/>
      <c r="N102" s="67"/>
      <c r="O102" s="67"/>
      <c r="P102" s="67"/>
      <c r="Q102" s="67"/>
      <c r="R102" s="67"/>
      <c r="S102" s="67"/>
      <c r="T102" s="67"/>
      <c r="U102" s="67"/>
      <c r="V102" s="67"/>
      <c r="W102" s="67"/>
      <c r="X102" s="67"/>
      <c r="Y102" s="67"/>
      <c r="Z102" s="67"/>
    </row>
    <row r="103" spans="1:26" ht="15.75" customHeight="1">
      <c r="A103" s="67"/>
      <c r="B103" s="68"/>
      <c r="C103" s="67"/>
      <c r="D103" s="69"/>
      <c r="E103" s="69"/>
      <c r="F103" s="69"/>
      <c r="G103" s="69"/>
      <c r="H103" s="69"/>
      <c r="I103" s="69"/>
      <c r="J103" s="70"/>
      <c r="K103" s="70"/>
      <c r="L103" s="71"/>
      <c r="M103" s="71"/>
      <c r="N103" s="67"/>
      <c r="O103" s="67"/>
      <c r="P103" s="67"/>
      <c r="Q103" s="67"/>
      <c r="R103" s="67"/>
      <c r="S103" s="67"/>
      <c r="T103" s="67"/>
      <c r="U103" s="67"/>
      <c r="V103" s="67"/>
      <c r="W103" s="67"/>
      <c r="X103" s="67"/>
      <c r="Y103" s="67"/>
      <c r="Z103" s="67"/>
    </row>
    <row r="104" spans="1:26" ht="15.75" customHeight="1">
      <c r="A104" s="67"/>
      <c r="B104" s="68"/>
      <c r="C104" s="67"/>
      <c r="D104" s="69"/>
      <c r="E104" s="69"/>
      <c r="F104" s="69"/>
      <c r="G104" s="69"/>
      <c r="H104" s="69"/>
      <c r="I104" s="69"/>
      <c r="J104" s="70"/>
      <c r="K104" s="70"/>
      <c r="L104" s="71"/>
      <c r="M104" s="71"/>
      <c r="N104" s="67"/>
      <c r="O104" s="67"/>
      <c r="P104" s="67"/>
      <c r="Q104" s="67"/>
      <c r="R104" s="67"/>
      <c r="S104" s="67"/>
      <c r="T104" s="67"/>
      <c r="U104" s="67"/>
      <c r="V104" s="67"/>
      <c r="W104" s="67"/>
      <c r="X104" s="67"/>
      <c r="Y104" s="67"/>
      <c r="Z104" s="67"/>
    </row>
    <row r="105" spans="1:26" ht="15.75" customHeight="1">
      <c r="A105" s="67"/>
      <c r="B105" s="68"/>
      <c r="C105" s="67"/>
      <c r="D105" s="69"/>
      <c r="E105" s="69"/>
      <c r="F105" s="69"/>
      <c r="G105" s="69"/>
      <c r="H105" s="69"/>
      <c r="I105" s="69"/>
      <c r="J105" s="70"/>
      <c r="K105" s="70"/>
      <c r="L105" s="71"/>
      <c r="M105" s="71"/>
      <c r="N105" s="67"/>
      <c r="O105" s="67"/>
      <c r="P105" s="67"/>
      <c r="Q105" s="67"/>
      <c r="R105" s="67"/>
      <c r="S105" s="67"/>
      <c r="T105" s="67"/>
      <c r="U105" s="67"/>
      <c r="V105" s="67"/>
      <c r="W105" s="67"/>
      <c r="X105" s="67"/>
      <c r="Y105" s="67"/>
      <c r="Z105" s="67"/>
    </row>
    <row r="106" spans="1:26" ht="15.75" customHeight="1">
      <c r="A106" s="67"/>
      <c r="B106" s="68"/>
      <c r="C106" s="67"/>
      <c r="D106" s="69"/>
      <c r="E106" s="69"/>
      <c r="F106" s="69"/>
      <c r="G106" s="69"/>
      <c r="H106" s="69"/>
      <c r="I106" s="69"/>
      <c r="J106" s="70"/>
      <c r="K106" s="70"/>
      <c r="L106" s="71"/>
      <c r="M106" s="71"/>
      <c r="N106" s="67"/>
      <c r="O106" s="67"/>
      <c r="P106" s="67"/>
      <c r="Q106" s="67"/>
      <c r="R106" s="67"/>
      <c r="S106" s="67"/>
      <c r="T106" s="67"/>
      <c r="U106" s="67"/>
      <c r="V106" s="67"/>
      <c r="W106" s="67"/>
      <c r="X106" s="67"/>
      <c r="Y106" s="67"/>
      <c r="Z106" s="67"/>
    </row>
    <row r="107" spans="1:26" ht="15.75" customHeight="1">
      <c r="A107" s="67"/>
      <c r="B107" s="68"/>
      <c r="C107" s="67"/>
      <c r="D107" s="69"/>
      <c r="E107" s="69"/>
      <c r="F107" s="69"/>
      <c r="G107" s="69"/>
      <c r="H107" s="69"/>
      <c r="I107" s="69"/>
      <c r="J107" s="70"/>
      <c r="K107" s="70"/>
      <c r="L107" s="71"/>
      <c r="M107" s="71"/>
      <c r="N107" s="67"/>
      <c r="O107" s="67"/>
      <c r="P107" s="67"/>
      <c r="Q107" s="67"/>
      <c r="R107" s="67"/>
      <c r="S107" s="67"/>
      <c r="T107" s="67"/>
      <c r="U107" s="67"/>
      <c r="V107" s="67"/>
      <c r="W107" s="67"/>
      <c r="X107" s="67"/>
      <c r="Y107" s="67"/>
      <c r="Z107" s="67"/>
    </row>
    <row r="108" spans="1:26" ht="15.75" customHeight="1">
      <c r="A108" s="67"/>
      <c r="B108" s="68"/>
      <c r="C108" s="67"/>
      <c r="D108" s="69"/>
      <c r="E108" s="69"/>
      <c r="F108" s="69"/>
      <c r="G108" s="69"/>
      <c r="H108" s="69"/>
      <c r="I108" s="69"/>
      <c r="J108" s="70"/>
      <c r="K108" s="70"/>
      <c r="L108" s="71"/>
      <c r="M108" s="71"/>
      <c r="N108" s="67"/>
      <c r="O108" s="67"/>
      <c r="P108" s="67"/>
      <c r="Q108" s="67"/>
      <c r="R108" s="67"/>
      <c r="S108" s="67"/>
      <c r="T108" s="67"/>
      <c r="U108" s="67"/>
      <c r="V108" s="67"/>
      <c r="W108" s="67"/>
      <c r="X108" s="67"/>
      <c r="Y108" s="67"/>
      <c r="Z108" s="67"/>
    </row>
    <row r="109" spans="1:26" ht="15.75" customHeight="1">
      <c r="A109" s="67"/>
      <c r="B109" s="68"/>
      <c r="C109" s="67"/>
      <c r="D109" s="69"/>
      <c r="E109" s="69"/>
      <c r="F109" s="69"/>
      <c r="G109" s="69"/>
      <c r="H109" s="69"/>
      <c r="I109" s="69"/>
      <c r="J109" s="70"/>
      <c r="K109" s="70"/>
      <c r="L109" s="71"/>
      <c r="M109" s="71"/>
      <c r="N109" s="67"/>
      <c r="O109" s="67"/>
      <c r="P109" s="67"/>
      <c r="Q109" s="67"/>
      <c r="R109" s="67"/>
      <c r="S109" s="67"/>
      <c r="T109" s="67"/>
      <c r="U109" s="67"/>
      <c r="V109" s="67"/>
      <c r="W109" s="67"/>
      <c r="X109" s="67"/>
      <c r="Y109" s="67"/>
      <c r="Z109" s="67"/>
    </row>
    <row r="110" spans="1:26" ht="15.75" customHeight="1">
      <c r="A110" s="67"/>
      <c r="B110" s="68"/>
      <c r="C110" s="67"/>
      <c r="D110" s="69"/>
      <c r="E110" s="69"/>
      <c r="F110" s="69"/>
      <c r="G110" s="69"/>
      <c r="H110" s="69"/>
      <c r="I110" s="69"/>
      <c r="J110" s="70"/>
      <c r="K110" s="70"/>
      <c r="L110" s="71"/>
      <c r="M110" s="71"/>
      <c r="N110" s="67"/>
      <c r="O110" s="67"/>
      <c r="P110" s="67"/>
      <c r="Q110" s="67"/>
      <c r="R110" s="67"/>
      <c r="S110" s="67"/>
      <c r="T110" s="67"/>
      <c r="U110" s="67"/>
      <c r="V110" s="67"/>
      <c r="W110" s="67"/>
      <c r="X110" s="67"/>
      <c r="Y110" s="67"/>
      <c r="Z110" s="67"/>
    </row>
    <row r="111" spans="1:26" ht="15.75" customHeight="1">
      <c r="A111" s="67"/>
      <c r="B111" s="68"/>
      <c r="C111" s="67"/>
      <c r="D111" s="69"/>
      <c r="E111" s="69"/>
      <c r="F111" s="69"/>
      <c r="G111" s="69"/>
      <c r="H111" s="69"/>
      <c r="I111" s="69"/>
      <c r="J111" s="70"/>
      <c r="K111" s="70"/>
      <c r="L111" s="71"/>
      <c r="M111" s="71"/>
      <c r="N111" s="67"/>
      <c r="O111" s="67"/>
      <c r="P111" s="67"/>
      <c r="Q111" s="67"/>
      <c r="R111" s="67"/>
      <c r="S111" s="67"/>
      <c r="T111" s="67"/>
      <c r="U111" s="67"/>
      <c r="V111" s="67"/>
      <c r="W111" s="67"/>
      <c r="X111" s="67"/>
      <c r="Y111" s="67"/>
      <c r="Z111" s="67"/>
    </row>
    <row r="112" spans="1:26" ht="15.75" customHeight="1">
      <c r="A112" s="67"/>
      <c r="B112" s="68"/>
      <c r="C112" s="67"/>
      <c r="D112" s="69"/>
      <c r="E112" s="69"/>
      <c r="F112" s="69"/>
      <c r="G112" s="69"/>
      <c r="H112" s="69"/>
      <c r="I112" s="69"/>
      <c r="J112" s="70"/>
      <c r="K112" s="70"/>
      <c r="L112" s="71"/>
      <c r="M112" s="71"/>
      <c r="N112" s="67"/>
      <c r="O112" s="67"/>
      <c r="P112" s="67"/>
      <c r="Q112" s="67"/>
      <c r="R112" s="67"/>
      <c r="S112" s="67"/>
      <c r="T112" s="67"/>
      <c r="U112" s="67"/>
      <c r="V112" s="67"/>
      <c r="W112" s="67"/>
      <c r="X112" s="67"/>
      <c r="Y112" s="67"/>
      <c r="Z112" s="67"/>
    </row>
    <row r="113" spans="1:26" ht="15.75" customHeight="1">
      <c r="A113" s="67"/>
      <c r="B113" s="68"/>
      <c r="C113" s="67"/>
      <c r="D113" s="69"/>
      <c r="E113" s="69"/>
      <c r="F113" s="69"/>
      <c r="G113" s="69"/>
      <c r="H113" s="69"/>
      <c r="I113" s="69"/>
      <c r="J113" s="70"/>
      <c r="K113" s="70"/>
      <c r="L113" s="71"/>
      <c r="M113" s="71"/>
      <c r="N113" s="67"/>
      <c r="O113" s="67"/>
      <c r="P113" s="67"/>
      <c r="Q113" s="67"/>
      <c r="R113" s="67"/>
      <c r="S113" s="67"/>
      <c r="T113" s="67"/>
      <c r="U113" s="67"/>
      <c r="V113" s="67"/>
      <c r="W113" s="67"/>
      <c r="X113" s="67"/>
      <c r="Y113" s="67"/>
      <c r="Z113" s="67"/>
    </row>
    <row r="114" spans="1:26" ht="15.75" customHeight="1">
      <c r="A114" s="67"/>
      <c r="B114" s="68"/>
      <c r="C114" s="67"/>
      <c r="D114" s="69"/>
      <c r="E114" s="69"/>
      <c r="F114" s="69"/>
      <c r="G114" s="69"/>
      <c r="H114" s="69"/>
      <c r="I114" s="69"/>
      <c r="J114" s="70"/>
      <c r="K114" s="70"/>
      <c r="L114" s="71"/>
      <c r="M114" s="71"/>
      <c r="N114" s="67"/>
      <c r="O114" s="67"/>
      <c r="P114" s="67"/>
      <c r="Q114" s="67"/>
      <c r="R114" s="67"/>
      <c r="S114" s="67"/>
      <c r="T114" s="67"/>
      <c r="U114" s="67"/>
      <c r="V114" s="67"/>
      <c r="W114" s="67"/>
      <c r="X114" s="67"/>
      <c r="Y114" s="67"/>
      <c r="Z114" s="67"/>
    </row>
    <row r="115" spans="1:26" ht="15.75" customHeight="1">
      <c r="A115" s="67"/>
      <c r="B115" s="68"/>
      <c r="C115" s="67"/>
      <c r="D115" s="69"/>
      <c r="E115" s="69"/>
      <c r="F115" s="69"/>
      <c r="G115" s="69"/>
      <c r="H115" s="69"/>
      <c r="I115" s="69"/>
      <c r="J115" s="70"/>
      <c r="K115" s="70"/>
      <c r="L115" s="71"/>
      <c r="M115" s="71"/>
      <c r="N115" s="67"/>
      <c r="O115" s="67"/>
      <c r="P115" s="67"/>
      <c r="Q115" s="67"/>
      <c r="R115" s="67"/>
      <c r="S115" s="67"/>
      <c r="T115" s="67"/>
      <c r="U115" s="67"/>
      <c r="V115" s="67"/>
      <c r="W115" s="67"/>
      <c r="X115" s="67"/>
      <c r="Y115" s="67"/>
      <c r="Z115" s="67"/>
    </row>
    <row r="116" spans="1:26" ht="15.75" customHeight="1">
      <c r="A116" s="67"/>
      <c r="B116" s="68"/>
      <c r="C116" s="67"/>
      <c r="D116" s="69"/>
      <c r="E116" s="69"/>
      <c r="F116" s="69"/>
      <c r="G116" s="69"/>
      <c r="H116" s="69"/>
      <c r="I116" s="69"/>
      <c r="J116" s="70"/>
      <c r="K116" s="70"/>
      <c r="L116" s="71"/>
      <c r="M116" s="71"/>
      <c r="N116" s="67"/>
      <c r="O116" s="67"/>
      <c r="P116" s="67"/>
      <c r="Q116" s="67"/>
      <c r="R116" s="67"/>
      <c r="S116" s="67"/>
      <c r="T116" s="67"/>
      <c r="U116" s="67"/>
      <c r="V116" s="67"/>
      <c r="W116" s="67"/>
      <c r="X116" s="67"/>
      <c r="Y116" s="67"/>
      <c r="Z116" s="67"/>
    </row>
    <row r="117" spans="1:26" ht="15.75" customHeight="1">
      <c r="A117" s="67"/>
      <c r="B117" s="68"/>
      <c r="C117" s="67"/>
      <c r="D117" s="69"/>
      <c r="E117" s="69"/>
      <c r="F117" s="69"/>
      <c r="G117" s="69"/>
      <c r="H117" s="69"/>
      <c r="I117" s="69"/>
      <c r="J117" s="70"/>
      <c r="K117" s="70"/>
      <c r="L117" s="71"/>
      <c r="M117" s="71"/>
      <c r="N117" s="67"/>
      <c r="O117" s="67"/>
      <c r="P117" s="67"/>
      <c r="Q117" s="67"/>
      <c r="R117" s="67"/>
      <c r="S117" s="67"/>
      <c r="T117" s="67"/>
      <c r="U117" s="67"/>
      <c r="V117" s="67"/>
      <c r="W117" s="67"/>
      <c r="X117" s="67"/>
      <c r="Y117" s="67"/>
      <c r="Z117" s="67"/>
    </row>
    <row r="118" spans="1:26" ht="15.75" customHeight="1">
      <c r="A118" s="67"/>
      <c r="B118" s="68"/>
      <c r="C118" s="67"/>
      <c r="D118" s="69"/>
      <c r="E118" s="69"/>
      <c r="F118" s="69"/>
      <c r="G118" s="69"/>
      <c r="H118" s="69"/>
      <c r="I118" s="69"/>
      <c r="J118" s="70"/>
      <c r="K118" s="70"/>
      <c r="L118" s="71"/>
      <c r="M118" s="71"/>
      <c r="N118" s="67"/>
      <c r="O118" s="67"/>
      <c r="P118" s="67"/>
      <c r="Q118" s="67"/>
      <c r="R118" s="67"/>
      <c r="S118" s="67"/>
      <c r="T118" s="67"/>
      <c r="U118" s="67"/>
      <c r="V118" s="67"/>
      <c r="W118" s="67"/>
      <c r="X118" s="67"/>
      <c r="Y118" s="67"/>
      <c r="Z118" s="67"/>
    </row>
    <row r="119" spans="1:26" ht="15.75" customHeight="1">
      <c r="A119" s="67"/>
      <c r="B119" s="68"/>
      <c r="C119" s="67"/>
      <c r="D119" s="69"/>
      <c r="E119" s="69"/>
      <c r="F119" s="69"/>
      <c r="G119" s="69"/>
      <c r="H119" s="69"/>
      <c r="I119" s="69"/>
      <c r="J119" s="70"/>
      <c r="K119" s="70"/>
      <c r="L119" s="71"/>
      <c r="M119" s="71"/>
      <c r="N119" s="67"/>
      <c r="O119" s="67"/>
      <c r="P119" s="67"/>
      <c r="Q119" s="67"/>
      <c r="R119" s="67"/>
      <c r="S119" s="67"/>
      <c r="T119" s="67"/>
      <c r="U119" s="67"/>
      <c r="V119" s="67"/>
      <c r="W119" s="67"/>
      <c r="X119" s="67"/>
      <c r="Y119" s="67"/>
      <c r="Z119" s="67"/>
    </row>
    <row r="120" spans="1:26" ht="15.75" customHeight="1">
      <c r="A120" s="67"/>
      <c r="B120" s="68"/>
      <c r="C120" s="67"/>
      <c r="D120" s="69"/>
      <c r="E120" s="69"/>
      <c r="F120" s="69"/>
      <c r="G120" s="69"/>
      <c r="H120" s="69"/>
      <c r="I120" s="69"/>
      <c r="J120" s="70"/>
      <c r="K120" s="70"/>
      <c r="L120" s="71"/>
      <c r="M120" s="71"/>
      <c r="N120" s="67"/>
      <c r="O120" s="67"/>
      <c r="P120" s="67"/>
      <c r="Q120" s="67"/>
      <c r="R120" s="67"/>
      <c r="S120" s="67"/>
      <c r="T120" s="67"/>
      <c r="U120" s="67"/>
      <c r="V120" s="67"/>
      <c r="W120" s="67"/>
      <c r="X120" s="67"/>
      <c r="Y120" s="67"/>
      <c r="Z120" s="67"/>
    </row>
    <row r="121" spans="1:26" ht="15.75" customHeight="1">
      <c r="A121" s="67"/>
      <c r="B121" s="68"/>
      <c r="C121" s="67"/>
      <c r="D121" s="69"/>
      <c r="E121" s="69"/>
      <c r="F121" s="69"/>
      <c r="G121" s="69"/>
      <c r="H121" s="69"/>
      <c r="I121" s="69"/>
      <c r="J121" s="70"/>
      <c r="K121" s="70"/>
      <c r="L121" s="71"/>
      <c r="M121" s="71"/>
      <c r="N121" s="67"/>
      <c r="O121" s="67"/>
      <c r="P121" s="67"/>
      <c r="Q121" s="67"/>
      <c r="R121" s="67"/>
      <c r="S121" s="67"/>
      <c r="T121" s="67"/>
      <c r="U121" s="67"/>
      <c r="V121" s="67"/>
      <c r="W121" s="67"/>
      <c r="X121" s="67"/>
      <c r="Y121" s="67"/>
      <c r="Z121" s="67"/>
    </row>
    <row r="122" spans="1:26" ht="15.75" customHeight="1">
      <c r="A122" s="67"/>
      <c r="B122" s="68"/>
      <c r="C122" s="67"/>
      <c r="D122" s="69"/>
      <c r="E122" s="69"/>
      <c r="F122" s="69"/>
      <c r="G122" s="69"/>
      <c r="H122" s="69"/>
      <c r="I122" s="69"/>
      <c r="J122" s="70"/>
      <c r="K122" s="70"/>
      <c r="L122" s="71"/>
      <c r="M122" s="71"/>
      <c r="N122" s="67"/>
      <c r="O122" s="67"/>
      <c r="P122" s="67"/>
      <c r="Q122" s="67"/>
      <c r="R122" s="67"/>
      <c r="S122" s="67"/>
      <c r="T122" s="67"/>
      <c r="U122" s="67"/>
      <c r="V122" s="67"/>
      <c r="W122" s="67"/>
      <c r="X122" s="67"/>
      <c r="Y122" s="67"/>
      <c r="Z122" s="67"/>
    </row>
    <row r="123" spans="1:26" ht="15.75" customHeight="1">
      <c r="A123" s="67"/>
      <c r="B123" s="68"/>
      <c r="C123" s="67"/>
      <c r="D123" s="69"/>
      <c r="E123" s="69"/>
      <c r="F123" s="69"/>
      <c r="G123" s="69"/>
      <c r="H123" s="69"/>
      <c r="I123" s="69"/>
      <c r="J123" s="70"/>
      <c r="K123" s="70"/>
      <c r="L123" s="71"/>
      <c r="M123" s="71"/>
      <c r="N123" s="67"/>
      <c r="O123" s="67"/>
      <c r="P123" s="67"/>
      <c r="Q123" s="67"/>
      <c r="R123" s="67"/>
      <c r="S123" s="67"/>
      <c r="T123" s="67"/>
      <c r="U123" s="67"/>
      <c r="V123" s="67"/>
      <c r="W123" s="67"/>
      <c r="X123" s="67"/>
      <c r="Y123" s="67"/>
      <c r="Z123" s="67"/>
    </row>
    <row r="124" spans="1:26" ht="15.75" customHeight="1">
      <c r="A124" s="67"/>
      <c r="B124" s="68"/>
      <c r="C124" s="67"/>
      <c r="D124" s="69"/>
      <c r="E124" s="69"/>
      <c r="F124" s="69"/>
      <c r="G124" s="69"/>
      <c r="H124" s="69"/>
      <c r="I124" s="69"/>
      <c r="J124" s="70"/>
      <c r="K124" s="70"/>
      <c r="L124" s="71"/>
      <c r="M124" s="71"/>
      <c r="N124" s="67"/>
      <c r="O124" s="67"/>
      <c r="P124" s="67"/>
      <c r="Q124" s="67"/>
      <c r="R124" s="67"/>
      <c r="S124" s="67"/>
      <c r="T124" s="67"/>
      <c r="U124" s="67"/>
      <c r="V124" s="67"/>
      <c r="W124" s="67"/>
      <c r="X124" s="67"/>
      <c r="Y124" s="67"/>
      <c r="Z124" s="67"/>
    </row>
    <row r="125" spans="1:26" ht="15.75" customHeight="1">
      <c r="A125" s="67"/>
      <c r="B125" s="68"/>
      <c r="C125" s="67"/>
      <c r="D125" s="69"/>
      <c r="E125" s="69"/>
      <c r="F125" s="69"/>
      <c r="G125" s="69"/>
      <c r="H125" s="69"/>
      <c r="I125" s="69"/>
      <c r="J125" s="70"/>
      <c r="K125" s="70"/>
      <c r="L125" s="71"/>
      <c r="M125" s="71"/>
      <c r="N125" s="67"/>
      <c r="O125" s="67"/>
      <c r="P125" s="67"/>
      <c r="Q125" s="67"/>
      <c r="R125" s="67"/>
      <c r="S125" s="67"/>
      <c r="T125" s="67"/>
      <c r="U125" s="67"/>
      <c r="V125" s="67"/>
      <c r="W125" s="67"/>
      <c r="X125" s="67"/>
      <c r="Y125" s="67"/>
      <c r="Z125" s="67"/>
    </row>
    <row r="126" spans="1:26" ht="15.75" customHeight="1">
      <c r="A126" s="67"/>
      <c r="B126" s="68"/>
      <c r="C126" s="67"/>
      <c r="D126" s="69"/>
      <c r="E126" s="69"/>
      <c r="F126" s="69"/>
      <c r="G126" s="69"/>
      <c r="H126" s="69"/>
      <c r="I126" s="69"/>
      <c r="J126" s="70"/>
      <c r="K126" s="70"/>
      <c r="L126" s="71"/>
      <c r="M126" s="71"/>
      <c r="N126" s="67"/>
      <c r="O126" s="67"/>
      <c r="P126" s="67"/>
      <c r="Q126" s="67"/>
      <c r="R126" s="67"/>
      <c r="S126" s="67"/>
      <c r="T126" s="67"/>
      <c r="U126" s="67"/>
      <c r="V126" s="67"/>
      <c r="W126" s="67"/>
      <c r="X126" s="67"/>
      <c r="Y126" s="67"/>
      <c r="Z126" s="67"/>
    </row>
    <row r="127" spans="1:26" ht="15.75" customHeight="1">
      <c r="A127" s="67"/>
      <c r="B127" s="68"/>
      <c r="C127" s="67"/>
      <c r="D127" s="69"/>
      <c r="E127" s="69"/>
      <c r="F127" s="69"/>
      <c r="G127" s="69"/>
      <c r="H127" s="69"/>
      <c r="I127" s="69"/>
      <c r="J127" s="70"/>
      <c r="K127" s="70"/>
      <c r="L127" s="71"/>
      <c r="M127" s="71"/>
      <c r="N127" s="67"/>
      <c r="O127" s="67"/>
      <c r="P127" s="67"/>
      <c r="Q127" s="67"/>
      <c r="R127" s="67"/>
      <c r="S127" s="67"/>
      <c r="T127" s="67"/>
      <c r="U127" s="67"/>
      <c r="V127" s="67"/>
      <c r="W127" s="67"/>
      <c r="X127" s="67"/>
      <c r="Y127" s="67"/>
      <c r="Z127" s="67"/>
    </row>
    <row r="128" spans="1:26" ht="15.75" customHeight="1">
      <c r="A128" s="67"/>
      <c r="B128" s="68"/>
      <c r="C128" s="67"/>
      <c r="D128" s="69"/>
      <c r="E128" s="69"/>
      <c r="F128" s="69"/>
      <c r="G128" s="69"/>
      <c r="H128" s="69"/>
      <c r="I128" s="69"/>
      <c r="J128" s="70"/>
      <c r="K128" s="70"/>
      <c r="L128" s="71"/>
      <c r="M128" s="71"/>
      <c r="N128" s="67"/>
      <c r="O128" s="67"/>
      <c r="P128" s="67"/>
      <c r="Q128" s="67"/>
      <c r="R128" s="67"/>
      <c r="S128" s="67"/>
      <c r="T128" s="67"/>
      <c r="U128" s="67"/>
      <c r="V128" s="67"/>
      <c r="W128" s="67"/>
      <c r="X128" s="67"/>
      <c r="Y128" s="67"/>
      <c r="Z128" s="67"/>
    </row>
    <row r="129" spans="1:26" ht="15.75" customHeight="1">
      <c r="A129" s="67"/>
      <c r="B129" s="68"/>
      <c r="C129" s="67"/>
      <c r="D129" s="69"/>
      <c r="E129" s="69"/>
      <c r="F129" s="69"/>
      <c r="G129" s="69"/>
      <c r="H129" s="69"/>
      <c r="I129" s="69"/>
      <c r="J129" s="70"/>
      <c r="K129" s="70"/>
      <c r="L129" s="71"/>
      <c r="M129" s="71"/>
      <c r="N129" s="67"/>
      <c r="O129" s="67"/>
      <c r="P129" s="67"/>
      <c r="Q129" s="67"/>
      <c r="R129" s="67"/>
      <c r="S129" s="67"/>
      <c r="T129" s="67"/>
      <c r="U129" s="67"/>
      <c r="V129" s="67"/>
      <c r="W129" s="67"/>
      <c r="X129" s="67"/>
      <c r="Y129" s="67"/>
      <c r="Z129" s="67"/>
    </row>
    <row r="130" spans="1:26" ht="15.75" customHeight="1">
      <c r="A130" s="67"/>
      <c r="B130" s="68"/>
      <c r="C130" s="67"/>
      <c r="D130" s="69"/>
      <c r="E130" s="69"/>
      <c r="F130" s="69"/>
      <c r="G130" s="69"/>
      <c r="H130" s="69"/>
      <c r="I130" s="69"/>
      <c r="J130" s="70"/>
      <c r="K130" s="70"/>
      <c r="L130" s="71"/>
      <c r="M130" s="71"/>
      <c r="N130" s="67"/>
      <c r="O130" s="67"/>
      <c r="P130" s="67"/>
      <c r="Q130" s="67"/>
      <c r="R130" s="67"/>
      <c r="S130" s="67"/>
      <c r="T130" s="67"/>
      <c r="U130" s="67"/>
      <c r="V130" s="67"/>
      <c r="W130" s="67"/>
      <c r="X130" s="67"/>
      <c r="Y130" s="67"/>
      <c r="Z130" s="67"/>
    </row>
    <row r="131" spans="1:26" ht="15.75" customHeight="1">
      <c r="A131" s="67"/>
      <c r="B131" s="68"/>
      <c r="C131" s="67"/>
      <c r="D131" s="69"/>
      <c r="E131" s="69"/>
      <c r="F131" s="69"/>
      <c r="G131" s="69"/>
      <c r="H131" s="69"/>
      <c r="I131" s="69"/>
      <c r="J131" s="70"/>
      <c r="K131" s="70"/>
      <c r="L131" s="71"/>
      <c r="M131" s="71"/>
      <c r="N131" s="67"/>
      <c r="O131" s="67"/>
      <c r="P131" s="67"/>
      <c r="Q131" s="67"/>
      <c r="R131" s="67"/>
      <c r="S131" s="67"/>
      <c r="T131" s="67"/>
      <c r="U131" s="67"/>
      <c r="V131" s="67"/>
      <c r="W131" s="67"/>
      <c r="X131" s="67"/>
      <c r="Y131" s="67"/>
      <c r="Z131" s="67"/>
    </row>
    <row r="132" spans="1:26" ht="15.75" customHeight="1">
      <c r="A132" s="67"/>
      <c r="B132" s="68"/>
      <c r="C132" s="67"/>
      <c r="D132" s="69"/>
      <c r="E132" s="69"/>
      <c r="F132" s="69"/>
      <c r="G132" s="69"/>
      <c r="H132" s="69"/>
      <c r="I132" s="69"/>
      <c r="J132" s="70"/>
      <c r="K132" s="70"/>
      <c r="L132" s="71"/>
      <c r="M132" s="71"/>
      <c r="N132" s="67"/>
      <c r="O132" s="67"/>
      <c r="P132" s="67"/>
      <c r="Q132" s="67"/>
      <c r="R132" s="67"/>
      <c r="S132" s="67"/>
      <c r="T132" s="67"/>
      <c r="U132" s="67"/>
      <c r="V132" s="67"/>
      <c r="W132" s="67"/>
      <c r="X132" s="67"/>
      <c r="Y132" s="67"/>
      <c r="Z132" s="67"/>
    </row>
    <row r="133" spans="1:26" ht="15.75" customHeight="1">
      <c r="A133" s="67"/>
      <c r="B133" s="68"/>
      <c r="C133" s="67"/>
      <c r="D133" s="69"/>
      <c r="E133" s="69"/>
      <c r="F133" s="69"/>
      <c r="G133" s="69"/>
      <c r="H133" s="69"/>
      <c r="I133" s="69"/>
      <c r="J133" s="70"/>
      <c r="K133" s="70"/>
      <c r="L133" s="71"/>
      <c r="M133" s="71"/>
      <c r="N133" s="67"/>
      <c r="O133" s="67"/>
      <c r="P133" s="67"/>
      <c r="Q133" s="67"/>
      <c r="R133" s="67"/>
      <c r="S133" s="67"/>
      <c r="T133" s="67"/>
      <c r="U133" s="67"/>
      <c r="V133" s="67"/>
      <c r="W133" s="67"/>
      <c r="X133" s="67"/>
      <c r="Y133" s="67"/>
      <c r="Z133" s="67"/>
    </row>
    <row r="134" spans="1:26" ht="15.75" customHeight="1">
      <c r="A134" s="67"/>
      <c r="B134" s="68"/>
      <c r="C134" s="67"/>
      <c r="D134" s="69"/>
      <c r="E134" s="69"/>
      <c r="F134" s="69"/>
      <c r="G134" s="69"/>
      <c r="H134" s="69"/>
      <c r="I134" s="69"/>
      <c r="J134" s="70"/>
      <c r="K134" s="70"/>
      <c r="L134" s="71"/>
      <c r="M134" s="71"/>
      <c r="N134" s="67"/>
      <c r="O134" s="67"/>
      <c r="P134" s="67"/>
      <c r="Q134" s="67"/>
      <c r="R134" s="67"/>
      <c r="S134" s="67"/>
      <c r="T134" s="67"/>
      <c r="U134" s="67"/>
      <c r="V134" s="67"/>
      <c r="W134" s="67"/>
      <c r="X134" s="67"/>
      <c r="Y134" s="67"/>
      <c r="Z134" s="67"/>
    </row>
    <row r="135" spans="1:26" ht="15.75" customHeight="1">
      <c r="A135" s="67"/>
      <c r="B135" s="68"/>
      <c r="C135" s="67"/>
      <c r="D135" s="69"/>
      <c r="E135" s="69"/>
      <c r="F135" s="69"/>
      <c r="G135" s="69"/>
      <c r="H135" s="69"/>
      <c r="I135" s="69"/>
      <c r="J135" s="70"/>
      <c r="K135" s="70"/>
      <c r="L135" s="71"/>
      <c r="M135" s="71"/>
      <c r="N135" s="67"/>
      <c r="O135" s="67"/>
      <c r="P135" s="67"/>
      <c r="Q135" s="67"/>
      <c r="R135" s="67"/>
      <c r="S135" s="67"/>
      <c r="T135" s="67"/>
      <c r="U135" s="67"/>
      <c r="V135" s="67"/>
      <c r="W135" s="67"/>
      <c r="X135" s="67"/>
      <c r="Y135" s="67"/>
      <c r="Z135" s="67"/>
    </row>
    <row r="136" spans="1:26" ht="15.75" customHeight="1">
      <c r="A136" s="67"/>
      <c r="B136" s="68"/>
      <c r="C136" s="67"/>
      <c r="D136" s="69"/>
      <c r="E136" s="69"/>
      <c r="F136" s="69"/>
      <c r="G136" s="69"/>
      <c r="H136" s="69"/>
      <c r="I136" s="69"/>
      <c r="J136" s="70"/>
      <c r="K136" s="70"/>
      <c r="L136" s="71"/>
      <c r="M136" s="71"/>
      <c r="N136" s="67"/>
      <c r="O136" s="67"/>
      <c r="P136" s="67"/>
      <c r="Q136" s="67"/>
      <c r="R136" s="67"/>
      <c r="S136" s="67"/>
      <c r="T136" s="67"/>
      <c r="U136" s="67"/>
      <c r="V136" s="67"/>
      <c r="W136" s="67"/>
      <c r="X136" s="67"/>
      <c r="Y136" s="67"/>
      <c r="Z136" s="67"/>
    </row>
    <row r="137" spans="1:26" ht="15.75" customHeight="1">
      <c r="A137" s="67"/>
      <c r="B137" s="68"/>
      <c r="C137" s="67"/>
      <c r="D137" s="69"/>
      <c r="E137" s="69"/>
      <c r="F137" s="69"/>
      <c r="G137" s="69"/>
      <c r="H137" s="69"/>
      <c r="I137" s="69"/>
      <c r="J137" s="70"/>
      <c r="K137" s="70"/>
      <c r="L137" s="71"/>
      <c r="M137" s="71"/>
      <c r="N137" s="67"/>
      <c r="O137" s="67"/>
      <c r="P137" s="67"/>
      <c r="Q137" s="67"/>
      <c r="R137" s="67"/>
      <c r="S137" s="67"/>
      <c r="T137" s="67"/>
      <c r="U137" s="67"/>
      <c r="V137" s="67"/>
      <c r="W137" s="67"/>
      <c r="X137" s="67"/>
      <c r="Y137" s="67"/>
      <c r="Z137" s="67"/>
    </row>
    <row r="138" spans="1:26" ht="15.75" customHeight="1">
      <c r="A138" s="67"/>
      <c r="B138" s="68"/>
      <c r="C138" s="67"/>
      <c r="D138" s="69"/>
      <c r="E138" s="69"/>
      <c r="F138" s="69"/>
      <c r="G138" s="69"/>
      <c r="H138" s="69"/>
      <c r="I138" s="69"/>
      <c r="J138" s="70"/>
      <c r="K138" s="70"/>
      <c r="L138" s="71"/>
      <c r="M138" s="71"/>
      <c r="N138" s="67"/>
      <c r="O138" s="67"/>
      <c r="P138" s="67"/>
      <c r="Q138" s="67"/>
      <c r="R138" s="67"/>
      <c r="S138" s="67"/>
      <c r="T138" s="67"/>
      <c r="U138" s="67"/>
      <c r="V138" s="67"/>
      <c r="W138" s="67"/>
      <c r="X138" s="67"/>
      <c r="Y138" s="67"/>
      <c r="Z138" s="67"/>
    </row>
    <row r="139" spans="1:26" ht="15.75" customHeight="1">
      <c r="A139" s="67"/>
      <c r="B139" s="68"/>
      <c r="C139" s="67"/>
      <c r="D139" s="69"/>
      <c r="E139" s="69"/>
      <c r="F139" s="69"/>
      <c r="G139" s="69"/>
      <c r="H139" s="69"/>
      <c r="I139" s="69"/>
      <c r="J139" s="70"/>
      <c r="K139" s="70"/>
      <c r="L139" s="71"/>
      <c r="M139" s="71"/>
      <c r="N139" s="67"/>
      <c r="O139" s="67"/>
      <c r="P139" s="67"/>
      <c r="Q139" s="67"/>
      <c r="R139" s="67"/>
      <c r="S139" s="67"/>
      <c r="T139" s="67"/>
      <c r="U139" s="67"/>
      <c r="V139" s="67"/>
      <c r="W139" s="67"/>
      <c r="X139" s="67"/>
      <c r="Y139" s="67"/>
      <c r="Z139" s="67"/>
    </row>
    <row r="140" spans="1:26" ht="15.75" customHeight="1">
      <c r="A140" s="67"/>
      <c r="B140" s="68"/>
      <c r="C140" s="67"/>
      <c r="D140" s="69"/>
      <c r="E140" s="69"/>
      <c r="F140" s="69"/>
      <c r="G140" s="69"/>
      <c r="H140" s="69"/>
      <c r="I140" s="69"/>
      <c r="J140" s="70"/>
      <c r="K140" s="70"/>
      <c r="L140" s="71"/>
      <c r="M140" s="71"/>
      <c r="N140" s="67"/>
      <c r="O140" s="67"/>
      <c r="P140" s="67"/>
      <c r="Q140" s="67"/>
      <c r="R140" s="67"/>
      <c r="S140" s="67"/>
      <c r="T140" s="67"/>
      <c r="U140" s="67"/>
      <c r="V140" s="67"/>
      <c r="W140" s="67"/>
      <c r="X140" s="67"/>
      <c r="Y140" s="67"/>
      <c r="Z140" s="67"/>
    </row>
    <row r="141" spans="1:26" ht="15.75" customHeight="1">
      <c r="A141" s="67"/>
      <c r="B141" s="68"/>
      <c r="C141" s="67"/>
      <c r="D141" s="69"/>
      <c r="E141" s="69"/>
      <c r="F141" s="69"/>
      <c r="G141" s="69"/>
      <c r="H141" s="69"/>
      <c r="I141" s="69"/>
      <c r="J141" s="70"/>
      <c r="K141" s="70"/>
      <c r="L141" s="71"/>
      <c r="M141" s="71"/>
      <c r="N141" s="67"/>
      <c r="O141" s="67"/>
      <c r="P141" s="67"/>
      <c r="Q141" s="67"/>
      <c r="R141" s="67"/>
      <c r="S141" s="67"/>
      <c r="T141" s="67"/>
      <c r="U141" s="67"/>
      <c r="V141" s="67"/>
      <c r="W141" s="67"/>
      <c r="X141" s="67"/>
      <c r="Y141" s="67"/>
      <c r="Z141" s="67"/>
    </row>
    <row r="142" spans="1:26" ht="15.75" customHeight="1">
      <c r="A142" s="67"/>
      <c r="B142" s="68"/>
      <c r="C142" s="67"/>
      <c r="D142" s="69"/>
      <c r="E142" s="69"/>
      <c r="F142" s="69"/>
      <c r="G142" s="69"/>
      <c r="H142" s="69"/>
      <c r="I142" s="69"/>
      <c r="J142" s="70"/>
      <c r="K142" s="70"/>
      <c r="L142" s="71"/>
      <c r="M142" s="71"/>
      <c r="N142" s="67"/>
      <c r="O142" s="67"/>
      <c r="P142" s="67"/>
      <c r="Q142" s="67"/>
      <c r="R142" s="67"/>
      <c r="S142" s="67"/>
      <c r="T142" s="67"/>
      <c r="U142" s="67"/>
      <c r="V142" s="67"/>
      <c r="W142" s="67"/>
      <c r="X142" s="67"/>
      <c r="Y142" s="67"/>
      <c r="Z142" s="67"/>
    </row>
    <row r="143" spans="1:26" ht="15.75" customHeight="1">
      <c r="A143" s="67"/>
      <c r="B143" s="68"/>
      <c r="C143" s="67"/>
      <c r="D143" s="69"/>
      <c r="E143" s="69"/>
      <c r="F143" s="69"/>
      <c r="G143" s="69"/>
      <c r="H143" s="69"/>
      <c r="I143" s="69"/>
      <c r="J143" s="70"/>
      <c r="K143" s="70"/>
      <c r="L143" s="71"/>
      <c r="M143" s="71"/>
      <c r="N143" s="67"/>
      <c r="O143" s="67"/>
      <c r="P143" s="67"/>
      <c r="Q143" s="67"/>
      <c r="R143" s="67"/>
      <c r="S143" s="67"/>
      <c r="T143" s="67"/>
      <c r="U143" s="67"/>
      <c r="V143" s="67"/>
      <c r="W143" s="67"/>
      <c r="X143" s="67"/>
      <c r="Y143" s="67"/>
      <c r="Z143" s="67"/>
    </row>
    <row r="144" spans="1:26" ht="15.75" customHeight="1">
      <c r="A144" s="67"/>
      <c r="B144" s="68"/>
      <c r="C144" s="67"/>
      <c r="D144" s="69"/>
      <c r="E144" s="69"/>
      <c r="F144" s="69"/>
      <c r="G144" s="69"/>
      <c r="H144" s="69"/>
      <c r="I144" s="69"/>
      <c r="J144" s="70"/>
      <c r="K144" s="70"/>
      <c r="L144" s="71"/>
      <c r="M144" s="71"/>
      <c r="N144" s="67"/>
      <c r="O144" s="67"/>
      <c r="P144" s="67"/>
      <c r="Q144" s="67"/>
      <c r="R144" s="67"/>
      <c r="S144" s="67"/>
      <c r="T144" s="67"/>
      <c r="U144" s="67"/>
      <c r="V144" s="67"/>
      <c r="W144" s="67"/>
      <c r="X144" s="67"/>
      <c r="Y144" s="67"/>
      <c r="Z144" s="67"/>
    </row>
    <row r="145" spans="1:26" ht="15.75" customHeight="1">
      <c r="A145" s="67"/>
      <c r="B145" s="68"/>
      <c r="C145" s="67"/>
      <c r="D145" s="69"/>
      <c r="E145" s="69"/>
      <c r="F145" s="69"/>
      <c r="G145" s="69"/>
      <c r="H145" s="69"/>
      <c r="I145" s="69"/>
      <c r="J145" s="70"/>
      <c r="K145" s="70"/>
      <c r="L145" s="71"/>
      <c r="M145" s="71"/>
      <c r="N145" s="67"/>
      <c r="O145" s="67"/>
      <c r="P145" s="67"/>
      <c r="Q145" s="67"/>
      <c r="R145" s="67"/>
      <c r="S145" s="67"/>
      <c r="T145" s="67"/>
      <c r="U145" s="67"/>
      <c r="V145" s="67"/>
      <c r="W145" s="67"/>
      <c r="X145" s="67"/>
      <c r="Y145" s="67"/>
      <c r="Z145" s="67"/>
    </row>
    <row r="146" spans="1:26" ht="15.75" customHeight="1">
      <c r="A146" s="67"/>
      <c r="B146" s="68"/>
      <c r="C146" s="67"/>
      <c r="D146" s="69"/>
      <c r="E146" s="69"/>
      <c r="F146" s="69"/>
      <c r="G146" s="69"/>
      <c r="H146" s="69"/>
      <c r="I146" s="69"/>
      <c r="J146" s="70"/>
      <c r="K146" s="70"/>
      <c r="L146" s="71"/>
      <c r="M146" s="71"/>
      <c r="N146" s="67"/>
      <c r="O146" s="67"/>
      <c r="P146" s="67"/>
      <c r="Q146" s="67"/>
      <c r="R146" s="67"/>
      <c r="S146" s="67"/>
      <c r="T146" s="67"/>
      <c r="U146" s="67"/>
      <c r="V146" s="67"/>
      <c r="W146" s="67"/>
      <c r="X146" s="67"/>
      <c r="Y146" s="67"/>
      <c r="Z146" s="67"/>
    </row>
    <row r="147" spans="1:26" ht="15.75" customHeight="1">
      <c r="A147" s="67"/>
      <c r="B147" s="68"/>
      <c r="C147" s="67"/>
      <c r="D147" s="69"/>
      <c r="E147" s="69"/>
      <c r="F147" s="69"/>
      <c r="G147" s="69"/>
      <c r="H147" s="69"/>
      <c r="I147" s="69"/>
      <c r="J147" s="70"/>
      <c r="K147" s="70"/>
      <c r="L147" s="71"/>
      <c r="M147" s="71"/>
      <c r="N147" s="67"/>
      <c r="O147" s="67"/>
      <c r="P147" s="67"/>
      <c r="Q147" s="67"/>
      <c r="R147" s="67"/>
      <c r="S147" s="67"/>
      <c r="T147" s="67"/>
      <c r="U147" s="67"/>
      <c r="V147" s="67"/>
      <c r="W147" s="67"/>
      <c r="X147" s="67"/>
      <c r="Y147" s="67"/>
      <c r="Z147" s="67"/>
    </row>
    <row r="148" spans="1:26" ht="15.75" customHeight="1">
      <c r="A148" s="67"/>
      <c r="B148" s="68"/>
      <c r="C148" s="67"/>
      <c r="D148" s="69"/>
      <c r="E148" s="69"/>
      <c r="F148" s="69"/>
      <c r="G148" s="69"/>
      <c r="H148" s="69"/>
      <c r="I148" s="69"/>
      <c r="J148" s="70"/>
      <c r="K148" s="70"/>
      <c r="L148" s="71"/>
      <c r="M148" s="71"/>
      <c r="N148" s="67"/>
      <c r="O148" s="67"/>
      <c r="P148" s="67"/>
      <c r="Q148" s="67"/>
      <c r="R148" s="67"/>
      <c r="S148" s="67"/>
      <c r="T148" s="67"/>
      <c r="U148" s="67"/>
      <c r="V148" s="67"/>
      <c r="W148" s="67"/>
      <c r="X148" s="67"/>
      <c r="Y148" s="67"/>
      <c r="Z148" s="67"/>
    </row>
    <row r="149" spans="1:26" ht="15.75" customHeight="1">
      <c r="A149" s="67"/>
      <c r="B149" s="68"/>
      <c r="C149" s="67"/>
      <c r="D149" s="69"/>
      <c r="E149" s="69"/>
      <c r="F149" s="69"/>
      <c r="G149" s="69"/>
      <c r="H149" s="69"/>
      <c r="I149" s="69"/>
      <c r="J149" s="70"/>
      <c r="K149" s="70"/>
      <c r="L149" s="71"/>
      <c r="M149" s="71"/>
      <c r="N149" s="67"/>
      <c r="O149" s="67"/>
      <c r="P149" s="67"/>
      <c r="Q149" s="67"/>
      <c r="R149" s="67"/>
      <c r="S149" s="67"/>
      <c r="T149" s="67"/>
      <c r="U149" s="67"/>
      <c r="V149" s="67"/>
      <c r="W149" s="67"/>
      <c r="X149" s="67"/>
      <c r="Y149" s="67"/>
      <c r="Z149" s="67"/>
    </row>
    <row r="150" spans="1:26" ht="15.75" customHeight="1">
      <c r="A150" s="67"/>
      <c r="B150" s="68"/>
      <c r="C150" s="67"/>
      <c r="D150" s="69"/>
      <c r="E150" s="69"/>
      <c r="F150" s="69"/>
      <c r="G150" s="69"/>
      <c r="H150" s="69"/>
      <c r="I150" s="69"/>
      <c r="J150" s="70"/>
      <c r="K150" s="70"/>
      <c r="L150" s="71"/>
      <c r="M150" s="71"/>
      <c r="N150" s="67"/>
      <c r="O150" s="67"/>
      <c r="P150" s="67"/>
      <c r="Q150" s="67"/>
      <c r="R150" s="67"/>
      <c r="S150" s="67"/>
      <c r="T150" s="67"/>
      <c r="U150" s="67"/>
      <c r="V150" s="67"/>
      <c r="W150" s="67"/>
      <c r="X150" s="67"/>
      <c r="Y150" s="67"/>
      <c r="Z150" s="67"/>
    </row>
    <row r="151" spans="1:26" ht="15.75" customHeight="1">
      <c r="A151" s="67"/>
      <c r="B151" s="68"/>
      <c r="C151" s="67"/>
      <c r="D151" s="69"/>
      <c r="E151" s="69"/>
      <c r="F151" s="69"/>
      <c r="G151" s="69"/>
      <c r="H151" s="69"/>
      <c r="I151" s="69"/>
      <c r="J151" s="70"/>
      <c r="K151" s="70"/>
      <c r="L151" s="71"/>
      <c r="M151" s="71"/>
      <c r="N151" s="67"/>
      <c r="O151" s="67"/>
      <c r="P151" s="67"/>
      <c r="Q151" s="67"/>
      <c r="R151" s="67"/>
      <c r="S151" s="67"/>
      <c r="T151" s="67"/>
      <c r="U151" s="67"/>
      <c r="V151" s="67"/>
      <c r="W151" s="67"/>
      <c r="X151" s="67"/>
      <c r="Y151" s="67"/>
      <c r="Z151" s="67"/>
    </row>
    <row r="152" spans="1:26" ht="15.75" customHeight="1">
      <c r="A152" s="67"/>
      <c r="B152" s="68"/>
      <c r="C152" s="67"/>
      <c r="D152" s="69"/>
      <c r="E152" s="69"/>
      <c r="F152" s="69"/>
      <c r="G152" s="69"/>
      <c r="H152" s="69"/>
      <c r="I152" s="69"/>
      <c r="J152" s="70"/>
      <c r="K152" s="70"/>
      <c r="L152" s="71"/>
      <c r="M152" s="71"/>
      <c r="N152" s="67"/>
      <c r="O152" s="67"/>
      <c r="P152" s="67"/>
      <c r="Q152" s="67"/>
      <c r="R152" s="67"/>
      <c r="S152" s="67"/>
      <c r="T152" s="67"/>
      <c r="U152" s="67"/>
      <c r="V152" s="67"/>
      <c r="W152" s="67"/>
      <c r="X152" s="67"/>
      <c r="Y152" s="67"/>
      <c r="Z152" s="67"/>
    </row>
    <row r="153" spans="1:26" ht="15.75" customHeight="1">
      <c r="A153" s="67"/>
      <c r="B153" s="68"/>
      <c r="C153" s="67"/>
      <c r="D153" s="69"/>
      <c r="E153" s="69"/>
      <c r="F153" s="69"/>
      <c r="G153" s="69"/>
      <c r="H153" s="69"/>
      <c r="I153" s="69"/>
      <c r="J153" s="70"/>
      <c r="K153" s="70"/>
      <c r="L153" s="71"/>
      <c r="M153" s="71"/>
      <c r="N153" s="67"/>
      <c r="O153" s="67"/>
      <c r="P153" s="67"/>
      <c r="Q153" s="67"/>
      <c r="R153" s="67"/>
      <c r="S153" s="67"/>
      <c r="T153" s="67"/>
      <c r="U153" s="67"/>
      <c r="V153" s="67"/>
      <c r="W153" s="67"/>
      <c r="X153" s="67"/>
      <c r="Y153" s="67"/>
      <c r="Z153" s="67"/>
    </row>
    <row r="154" spans="1:26" ht="15.75" customHeight="1">
      <c r="A154" s="67"/>
      <c r="B154" s="68"/>
      <c r="C154" s="67"/>
      <c r="D154" s="69"/>
      <c r="E154" s="69"/>
      <c r="F154" s="69"/>
      <c r="G154" s="69"/>
      <c r="H154" s="69"/>
      <c r="I154" s="69"/>
      <c r="J154" s="70"/>
      <c r="K154" s="70"/>
      <c r="L154" s="71"/>
      <c r="M154" s="71"/>
      <c r="N154" s="67"/>
      <c r="O154" s="67"/>
      <c r="P154" s="67"/>
      <c r="Q154" s="67"/>
      <c r="R154" s="67"/>
      <c r="S154" s="67"/>
      <c r="T154" s="67"/>
      <c r="U154" s="67"/>
      <c r="V154" s="67"/>
      <c r="W154" s="67"/>
      <c r="X154" s="67"/>
      <c r="Y154" s="67"/>
      <c r="Z154" s="67"/>
    </row>
    <row r="155" spans="1:26" ht="15.75" customHeight="1">
      <c r="A155" s="67"/>
      <c r="B155" s="68"/>
      <c r="C155" s="67"/>
      <c r="D155" s="69"/>
      <c r="E155" s="69"/>
      <c r="F155" s="69"/>
      <c r="G155" s="69"/>
      <c r="H155" s="69"/>
      <c r="I155" s="69"/>
      <c r="J155" s="70"/>
      <c r="K155" s="70"/>
      <c r="L155" s="71"/>
      <c r="M155" s="71"/>
      <c r="N155" s="67"/>
      <c r="O155" s="67"/>
      <c r="P155" s="67"/>
      <c r="Q155" s="67"/>
      <c r="R155" s="67"/>
      <c r="S155" s="67"/>
      <c r="T155" s="67"/>
      <c r="U155" s="67"/>
      <c r="V155" s="67"/>
      <c r="W155" s="67"/>
      <c r="X155" s="67"/>
      <c r="Y155" s="67"/>
      <c r="Z155" s="67"/>
    </row>
    <row r="156" spans="1:26" ht="15.75" customHeight="1">
      <c r="A156" s="67"/>
      <c r="B156" s="68"/>
      <c r="C156" s="67"/>
      <c r="D156" s="69"/>
      <c r="E156" s="69"/>
      <c r="F156" s="69"/>
      <c r="G156" s="69"/>
      <c r="H156" s="69"/>
      <c r="I156" s="69"/>
      <c r="J156" s="70"/>
      <c r="K156" s="70"/>
      <c r="L156" s="71"/>
      <c r="M156" s="71"/>
      <c r="N156" s="67"/>
      <c r="O156" s="67"/>
      <c r="P156" s="67"/>
      <c r="Q156" s="67"/>
      <c r="R156" s="67"/>
      <c r="S156" s="67"/>
      <c r="T156" s="67"/>
      <c r="U156" s="67"/>
      <c r="V156" s="67"/>
      <c r="W156" s="67"/>
      <c r="X156" s="67"/>
      <c r="Y156" s="67"/>
      <c r="Z156" s="67"/>
    </row>
    <row r="157" spans="1:26" ht="15.75" customHeight="1">
      <c r="A157" s="67"/>
      <c r="B157" s="68"/>
      <c r="C157" s="67"/>
      <c r="D157" s="69"/>
      <c r="E157" s="69"/>
      <c r="F157" s="69"/>
      <c r="G157" s="69"/>
      <c r="H157" s="69"/>
      <c r="I157" s="69"/>
      <c r="J157" s="70"/>
      <c r="K157" s="70"/>
      <c r="L157" s="71"/>
      <c r="M157" s="71"/>
      <c r="N157" s="67"/>
      <c r="O157" s="67"/>
      <c r="P157" s="67"/>
      <c r="Q157" s="67"/>
      <c r="R157" s="67"/>
      <c r="S157" s="67"/>
      <c r="T157" s="67"/>
      <c r="U157" s="67"/>
      <c r="V157" s="67"/>
      <c r="W157" s="67"/>
      <c r="X157" s="67"/>
      <c r="Y157" s="67"/>
      <c r="Z157" s="67"/>
    </row>
    <row r="158" spans="1:26" ht="15.75" customHeight="1">
      <c r="A158" s="67"/>
      <c r="B158" s="68"/>
      <c r="C158" s="67"/>
      <c r="D158" s="69"/>
      <c r="E158" s="69"/>
      <c r="F158" s="69"/>
      <c r="G158" s="69"/>
      <c r="H158" s="69"/>
      <c r="I158" s="69"/>
      <c r="J158" s="70"/>
      <c r="K158" s="70"/>
      <c r="L158" s="71"/>
      <c r="M158" s="71"/>
      <c r="N158" s="67"/>
      <c r="O158" s="67"/>
      <c r="P158" s="67"/>
      <c r="Q158" s="67"/>
      <c r="R158" s="67"/>
      <c r="S158" s="67"/>
      <c r="T158" s="67"/>
      <c r="U158" s="67"/>
      <c r="V158" s="67"/>
      <c r="W158" s="67"/>
      <c r="X158" s="67"/>
      <c r="Y158" s="67"/>
      <c r="Z158" s="67"/>
    </row>
    <row r="159" spans="1:26" ht="15.75" customHeight="1">
      <c r="A159" s="67"/>
      <c r="B159" s="68"/>
      <c r="C159" s="67"/>
      <c r="D159" s="69"/>
      <c r="E159" s="69"/>
      <c r="F159" s="69"/>
      <c r="G159" s="69"/>
      <c r="H159" s="69"/>
      <c r="I159" s="69"/>
      <c r="J159" s="70"/>
      <c r="K159" s="70"/>
      <c r="L159" s="71"/>
      <c r="M159" s="71"/>
      <c r="N159" s="67"/>
      <c r="O159" s="67"/>
      <c r="P159" s="67"/>
      <c r="Q159" s="67"/>
      <c r="R159" s="67"/>
      <c r="S159" s="67"/>
      <c r="T159" s="67"/>
      <c r="U159" s="67"/>
      <c r="V159" s="67"/>
      <c r="W159" s="67"/>
      <c r="X159" s="67"/>
      <c r="Y159" s="67"/>
      <c r="Z159" s="67"/>
    </row>
    <row r="160" spans="1:26" ht="15.75" customHeight="1">
      <c r="A160" s="67"/>
      <c r="B160" s="68"/>
      <c r="C160" s="67"/>
      <c r="D160" s="69"/>
      <c r="E160" s="69"/>
      <c r="F160" s="69"/>
      <c r="G160" s="69"/>
      <c r="H160" s="69"/>
      <c r="I160" s="69"/>
      <c r="J160" s="70"/>
      <c r="K160" s="70"/>
      <c r="L160" s="71"/>
      <c r="M160" s="71"/>
      <c r="N160" s="67"/>
      <c r="O160" s="67"/>
      <c r="P160" s="67"/>
      <c r="Q160" s="67"/>
      <c r="R160" s="67"/>
      <c r="S160" s="67"/>
      <c r="T160" s="67"/>
      <c r="U160" s="67"/>
      <c r="V160" s="67"/>
      <c r="W160" s="67"/>
      <c r="X160" s="67"/>
      <c r="Y160" s="67"/>
      <c r="Z160" s="67"/>
    </row>
    <row r="161" spans="1:26" ht="15.75" customHeight="1">
      <c r="A161" s="67"/>
      <c r="B161" s="68"/>
      <c r="C161" s="67"/>
      <c r="D161" s="69"/>
      <c r="E161" s="69"/>
      <c r="F161" s="69"/>
      <c r="G161" s="69"/>
      <c r="H161" s="69"/>
      <c r="I161" s="69"/>
      <c r="J161" s="70"/>
      <c r="K161" s="70"/>
      <c r="L161" s="71"/>
      <c r="M161" s="71"/>
      <c r="N161" s="67"/>
      <c r="O161" s="67"/>
      <c r="P161" s="67"/>
      <c r="Q161" s="67"/>
      <c r="R161" s="67"/>
      <c r="S161" s="67"/>
      <c r="T161" s="67"/>
      <c r="U161" s="67"/>
      <c r="V161" s="67"/>
      <c r="W161" s="67"/>
      <c r="X161" s="67"/>
      <c r="Y161" s="67"/>
      <c r="Z161" s="67"/>
    </row>
    <row r="162" spans="1:26" ht="15.75" customHeight="1">
      <c r="A162" s="67"/>
      <c r="B162" s="68"/>
      <c r="C162" s="67"/>
      <c r="D162" s="69"/>
      <c r="E162" s="69"/>
      <c r="F162" s="69"/>
      <c r="G162" s="69"/>
      <c r="H162" s="69"/>
      <c r="I162" s="69"/>
      <c r="J162" s="70"/>
      <c r="K162" s="70"/>
      <c r="L162" s="71"/>
      <c r="M162" s="71"/>
      <c r="N162" s="67"/>
      <c r="O162" s="67"/>
      <c r="P162" s="67"/>
      <c r="Q162" s="67"/>
      <c r="R162" s="67"/>
      <c r="S162" s="67"/>
      <c r="T162" s="67"/>
      <c r="U162" s="67"/>
      <c r="V162" s="67"/>
      <c r="W162" s="67"/>
      <c r="X162" s="67"/>
      <c r="Y162" s="67"/>
      <c r="Z162" s="67"/>
    </row>
    <row r="163" spans="1:26" ht="15.75" customHeight="1">
      <c r="A163" s="67"/>
      <c r="B163" s="68"/>
      <c r="C163" s="67"/>
      <c r="D163" s="69"/>
      <c r="E163" s="69"/>
      <c r="F163" s="69"/>
      <c r="G163" s="69"/>
      <c r="H163" s="69"/>
      <c r="I163" s="69"/>
      <c r="J163" s="70"/>
      <c r="K163" s="70"/>
      <c r="L163" s="71"/>
      <c r="M163" s="71"/>
      <c r="N163" s="67"/>
      <c r="O163" s="67"/>
      <c r="P163" s="67"/>
      <c r="Q163" s="67"/>
      <c r="R163" s="67"/>
      <c r="S163" s="67"/>
      <c r="T163" s="67"/>
      <c r="U163" s="67"/>
      <c r="V163" s="67"/>
      <c r="W163" s="67"/>
      <c r="X163" s="67"/>
      <c r="Y163" s="67"/>
      <c r="Z163" s="67"/>
    </row>
    <row r="164" spans="1:26" ht="15.75" customHeight="1">
      <c r="A164" s="67"/>
      <c r="B164" s="68"/>
      <c r="C164" s="67"/>
      <c r="D164" s="69"/>
      <c r="E164" s="69"/>
      <c r="F164" s="69"/>
      <c r="G164" s="69"/>
      <c r="H164" s="69"/>
      <c r="I164" s="69"/>
      <c r="J164" s="70"/>
      <c r="K164" s="70"/>
      <c r="L164" s="71"/>
      <c r="M164" s="71"/>
      <c r="N164" s="67"/>
      <c r="O164" s="67"/>
      <c r="P164" s="67"/>
      <c r="Q164" s="67"/>
      <c r="R164" s="67"/>
      <c r="S164" s="67"/>
      <c r="T164" s="67"/>
      <c r="U164" s="67"/>
      <c r="V164" s="67"/>
      <c r="W164" s="67"/>
      <c r="X164" s="67"/>
      <c r="Y164" s="67"/>
      <c r="Z164" s="67"/>
    </row>
    <row r="165" spans="1:26" ht="15.75" customHeight="1">
      <c r="A165" s="67"/>
      <c r="B165" s="68"/>
      <c r="C165" s="67"/>
      <c r="D165" s="69"/>
      <c r="E165" s="69"/>
      <c r="F165" s="69"/>
      <c r="G165" s="69"/>
      <c r="H165" s="69"/>
      <c r="I165" s="69"/>
      <c r="J165" s="70"/>
      <c r="K165" s="70"/>
      <c r="L165" s="71"/>
      <c r="M165" s="71"/>
      <c r="N165" s="67"/>
      <c r="O165" s="67"/>
      <c r="P165" s="67"/>
      <c r="Q165" s="67"/>
      <c r="R165" s="67"/>
      <c r="S165" s="67"/>
      <c r="T165" s="67"/>
      <c r="U165" s="67"/>
      <c r="V165" s="67"/>
      <c r="W165" s="67"/>
      <c r="X165" s="67"/>
      <c r="Y165" s="67"/>
      <c r="Z165" s="67"/>
    </row>
    <row r="166" spans="1:26" ht="15.75" customHeight="1">
      <c r="A166" s="67"/>
      <c r="B166" s="68"/>
      <c r="C166" s="67"/>
      <c r="D166" s="69"/>
      <c r="E166" s="69"/>
      <c r="F166" s="69"/>
      <c r="G166" s="69"/>
      <c r="H166" s="69"/>
      <c r="I166" s="69"/>
      <c r="J166" s="70"/>
      <c r="K166" s="70"/>
      <c r="L166" s="71"/>
      <c r="M166" s="71"/>
      <c r="N166" s="67"/>
      <c r="O166" s="67"/>
      <c r="P166" s="67"/>
      <c r="Q166" s="67"/>
      <c r="R166" s="67"/>
      <c r="S166" s="67"/>
      <c r="T166" s="67"/>
      <c r="U166" s="67"/>
      <c r="V166" s="67"/>
      <c r="W166" s="67"/>
      <c r="X166" s="67"/>
      <c r="Y166" s="67"/>
      <c r="Z166" s="67"/>
    </row>
    <row r="167" spans="1:26" ht="15.75" customHeight="1">
      <c r="A167" s="67"/>
      <c r="B167" s="68"/>
      <c r="C167" s="67"/>
      <c r="D167" s="69"/>
      <c r="E167" s="69"/>
      <c r="F167" s="69"/>
      <c r="G167" s="69"/>
      <c r="H167" s="69"/>
      <c r="I167" s="69"/>
      <c r="J167" s="70"/>
      <c r="K167" s="70"/>
      <c r="L167" s="71"/>
      <c r="M167" s="71"/>
      <c r="N167" s="67"/>
      <c r="O167" s="67"/>
      <c r="P167" s="67"/>
      <c r="Q167" s="67"/>
      <c r="R167" s="67"/>
      <c r="S167" s="67"/>
      <c r="T167" s="67"/>
      <c r="U167" s="67"/>
      <c r="V167" s="67"/>
      <c r="W167" s="67"/>
      <c r="X167" s="67"/>
      <c r="Y167" s="67"/>
      <c r="Z167" s="67"/>
    </row>
    <row r="168" spans="1:26" ht="15.75" customHeight="1">
      <c r="A168" s="67"/>
      <c r="B168" s="68"/>
      <c r="C168" s="67"/>
      <c r="D168" s="69"/>
      <c r="E168" s="69"/>
      <c r="F168" s="69"/>
      <c r="G168" s="69"/>
      <c r="H168" s="69"/>
      <c r="I168" s="69"/>
      <c r="J168" s="70"/>
      <c r="K168" s="70"/>
      <c r="L168" s="71"/>
      <c r="M168" s="71"/>
      <c r="N168" s="67"/>
      <c r="O168" s="67"/>
      <c r="P168" s="67"/>
      <c r="Q168" s="67"/>
      <c r="R168" s="67"/>
      <c r="S168" s="67"/>
      <c r="T168" s="67"/>
      <c r="U168" s="67"/>
      <c r="V168" s="67"/>
      <c r="W168" s="67"/>
      <c r="X168" s="67"/>
      <c r="Y168" s="67"/>
      <c r="Z168" s="67"/>
    </row>
    <row r="169" spans="1:26" ht="15.75" customHeight="1">
      <c r="A169" s="67"/>
      <c r="B169" s="68"/>
      <c r="C169" s="67"/>
      <c r="D169" s="69"/>
      <c r="E169" s="69"/>
      <c r="F169" s="69"/>
      <c r="G169" s="69"/>
      <c r="H169" s="69"/>
      <c r="I169" s="69"/>
      <c r="J169" s="70"/>
      <c r="K169" s="70"/>
      <c r="L169" s="71"/>
      <c r="M169" s="71"/>
      <c r="N169" s="67"/>
      <c r="O169" s="67"/>
      <c r="P169" s="67"/>
      <c r="Q169" s="67"/>
      <c r="R169" s="67"/>
      <c r="S169" s="67"/>
      <c r="T169" s="67"/>
      <c r="U169" s="67"/>
      <c r="V169" s="67"/>
      <c r="W169" s="67"/>
      <c r="X169" s="67"/>
      <c r="Y169" s="67"/>
      <c r="Z169" s="67"/>
    </row>
    <row r="170" spans="1:26" ht="15.75" customHeight="1">
      <c r="A170" s="67"/>
      <c r="B170" s="68"/>
      <c r="C170" s="67"/>
      <c r="D170" s="69"/>
      <c r="E170" s="69"/>
      <c r="F170" s="69"/>
      <c r="G170" s="69"/>
      <c r="H170" s="69"/>
      <c r="I170" s="69"/>
      <c r="J170" s="70"/>
      <c r="K170" s="70"/>
      <c r="L170" s="71"/>
      <c r="M170" s="71"/>
      <c r="N170" s="67"/>
      <c r="O170" s="67"/>
      <c r="P170" s="67"/>
      <c r="Q170" s="67"/>
      <c r="R170" s="67"/>
      <c r="S170" s="67"/>
      <c r="T170" s="67"/>
      <c r="U170" s="67"/>
      <c r="V170" s="67"/>
      <c r="W170" s="67"/>
      <c r="X170" s="67"/>
      <c r="Y170" s="67"/>
      <c r="Z170" s="67"/>
    </row>
    <row r="171" spans="1:26" ht="15.75" customHeight="1">
      <c r="A171" s="67"/>
      <c r="B171" s="68"/>
      <c r="C171" s="67"/>
      <c r="D171" s="69"/>
      <c r="E171" s="69"/>
      <c r="F171" s="69"/>
      <c r="G171" s="69"/>
      <c r="H171" s="69"/>
      <c r="I171" s="69"/>
      <c r="J171" s="70"/>
      <c r="K171" s="70"/>
      <c r="L171" s="71"/>
      <c r="M171" s="71"/>
      <c r="N171" s="67"/>
      <c r="O171" s="67"/>
      <c r="P171" s="67"/>
      <c r="Q171" s="67"/>
      <c r="R171" s="67"/>
      <c r="S171" s="67"/>
      <c r="T171" s="67"/>
      <c r="U171" s="67"/>
      <c r="V171" s="67"/>
      <c r="W171" s="67"/>
      <c r="X171" s="67"/>
      <c r="Y171" s="67"/>
      <c r="Z171" s="67"/>
    </row>
    <row r="172" spans="1:26" ht="15.75" customHeight="1">
      <c r="A172" s="67"/>
      <c r="B172" s="68"/>
      <c r="C172" s="67"/>
      <c r="D172" s="69"/>
      <c r="E172" s="69"/>
      <c r="F172" s="69"/>
      <c r="G172" s="69"/>
      <c r="H172" s="69"/>
      <c r="I172" s="69"/>
      <c r="J172" s="70"/>
      <c r="K172" s="70"/>
      <c r="L172" s="71"/>
      <c r="M172" s="71"/>
      <c r="N172" s="67"/>
      <c r="O172" s="67"/>
      <c r="P172" s="67"/>
      <c r="Q172" s="67"/>
      <c r="R172" s="67"/>
      <c r="S172" s="67"/>
      <c r="T172" s="67"/>
      <c r="U172" s="67"/>
      <c r="V172" s="67"/>
      <c r="W172" s="67"/>
      <c r="X172" s="67"/>
      <c r="Y172" s="67"/>
      <c r="Z172" s="67"/>
    </row>
    <row r="173" spans="1:26" ht="15.75" customHeight="1">
      <c r="A173" s="67"/>
      <c r="B173" s="68"/>
      <c r="C173" s="67"/>
      <c r="D173" s="69"/>
      <c r="E173" s="69"/>
      <c r="F173" s="69"/>
      <c r="G173" s="69"/>
      <c r="H173" s="69"/>
      <c r="I173" s="69"/>
      <c r="J173" s="70"/>
      <c r="K173" s="70"/>
      <c r="L173" s="71"/>
      <c r="M173" s="71"/>
      <c r="N173" s="67"/>
      <c r="O173" s="67"/>
      <c r="P173" s="67"/>
      <c r="Q173" s="67"/>
      <c r="R173" s="67"/>
      <c r="S173" s="67"/>
      <c r="T173" s="67"/>
      <c r="U173" s="67"/>
      <c r="V173" s="67"/>
      <c r="W173" s="67"/>
      <c r="X173" s="67"/>
      <c r="Y173" s="67"/>
      <c r="Z173" s="67"/>
    </row>
    <row r="174" spans="1:26" ht="15.75" customHeight="1">
      <c r="A174" s="67"/>
      <c r="B174" s="68"/>
      <c r="C174" s="67"/>
      <c r="D174" s="69"/>
      <c r="E174" s="69"/>
      <c r="F174" s="69"/>
      <c r="G174" s="69"/>
      <c r="H174" s="69"/>
      <c r="I174" s="69"/>
      <c r="J174" s="70"/>
      <c r="K174" s="70"/>
      <c r="L174" s="71"/>
      <c r="M174" s="71"/>
      <c r="N174" s="67"/>
      <c r="O174" s="67"/>
      <c r="P174" s="67"/>
      <c r="Q174" s="67"/>
      <c r="R174" s="67"/>
      <c r="S174" s="67"/>
      <c r="T174" s="67"/>
      <c r="U174" s="67"/>
      <c r="V174" s="67"/>
      <c r="W174" s="67"/>
      <c r="X174" s="67"/>
      <c r="Y174" s="67"/>
      <c r="Z174" s="67"/>
    </row>
    <row r="175" spans="1:26" ht="15.75" customHeight="1">
      <c r="A175" s="67"/>
      <c r="B175" s="68"/>
      <c r="C175" s="67"/>
      <c r="D175" s="69"/>
      <c r="E175" s="69"/>
      <c r="F175" s="69"/>
      <c r="G175" s="69"/>
      <c r="H175" s="69"/>
      <c r="I175" s="69"/>
      <c r="J175" s="70"/>
      <c r="K175" s="70"/>
      <c r="L175" s="71"/>
      <c r="M175" s="71"/>
      <c r="N175" s="67"/>
      <c r="O175" s="67"/>
      <c r="P175" s="67"/>
      <c r="Q175" s="67"/>
      <c r="R175" s="67"/>
      <c r="S175" s="67"/>
      <c r="T175" s="67"/>
      <c r="U175" s="67"/>
      <c r="V175" s="67"/>
      <c r="W175" s="67"/>
      <c r="X175" s="67"/>
      <c r="Y175" s="67"/>
      <c r="Z175" s="67"/>
    </row>
    <row r="176" spans="1:26" ht="15.75" customHeight="1">
      <c r="A176" s="67"/>
      <c r="B176" s="68"/>
      <c r="C176" s="67"/>
      <c r="D176" s="69"/>
      <c r="E176" s="69"/>
      <c r="F176" s="69"/>
      <c r="G176" s="69"/>
      <c r="H176" s="69"/>
      <c r="I176" s="69"/>
      <c r="J176" s="70"/>
      <c r="K176" s="70"/>
      <c r="L176" s="71"/>
      <c r="M176" s="71"/>
      <c r="N176" s="67"/>
      <c r="O176" s="67"/>
      <c r="P176" s="67"/>
      <c r="Q176" s="67"/>
      <c r="R176" s="67"/>
      <c r="S176" s="67"/>
      <c r="T176" s="67"/>
      <c r="U176" s="67"/>
      <c r="V176" s="67"/>
      <c r="W176" s="67"/>
      <c r="X176" s="67"/>
      <c r="Y176" s="67"/>
      <c r="Z176" s="67"/>
    </row>
    <row r="177" spans="1:26" ht="15.75" customHeight="1">
      <c r="A177" s="67"/>
      <c r="B177" s="68"/>
      <c r="C177" s="67"/>
      <c r="D177" s="69"/>
      <c r="E177" s="69"/>
      <c r="F177" s="69"/>
      <c r="G177" s="69"/>
      <c r="H177" s="69"/>
      <c r="I177" s="69"/>
      <c r="J177" s="70"/>
      <c r="K177" s="70"/>
      <c r="L177" s="71"/>
      <c r="M177" s="71"/>
      <c r="N177" s="67"/>
      <c r="O177" s="67"/>
      <c r="P177" s="67"/>
      <c r="Q177" s="67"/>
      <c r="R177" s="67"/>
      <c r="S177" s="67"/>
      <c r="T177" s="67"/>
      <c r="U177" s="67"/>
      <c r="V177" s="67"/>
      <c r="W177" s="67"/>
      <c r="X177" s="67"/>
      <c r="Y177" s="67"/>
      <c r="Z177" s="67"/>
    </row>
    <row r="178" spans="1:26" ht="15.75" customHeight="1">
      <c r="A178" s="67"/>
      <c r="B178" s="68"/>
      <c r="C178" s="67"/>
      <c r="D178" s="69"/>
      <c r="E178" s="69"/>
      <c r="F178" s="69"/>
      <c r="G178" s="69"/>
      <c r="H178" s="69"/>
      <c r="I178" s="69"/>
      <c r="J178" s="70"/>
      <c r="K178" s="70"/>
      <c r="L178" s="71"/>
      <c r="M178" s="71"/>
      <c r="N178" s="67"/>
      <c r="O178" s="67"/>
      <c r="P178" s="67"/>
      <c r="Q178" s="67"/>
      <c r="R178" s="67"/>
      <c r="S178" s="67"/>
      <c r="T178" s="67"/>
      <c r="U178" s="67"/>
      <c r="V178" s="67"/>
      <c r="W178" s="67"/>
      <c r="X178" s="67"/>
      <c r="Y178" s="67"/>
      <c r="Z178" s="67"/>
    </row>
    <row r="179" spans="1:26" ht="15.75" customHeight="1">
      <c r="A179" s="67"/>
      <c r="B179" s="68"/>
      <c r="C179" s="67"/>
      <c r="D179" s="69"/>
      <c r="E179" s="69"/>
      <c r="F179" s="69"/>
      <c r="G179" s="69"/>
      <c r="H179" s="69"/>
      <c r="I179" s="69"/>
      <c r="J179" s="70"/>
      <c r="K179" s="70"/>
      <c r="L179" s="71"/>
      <c r="M179" s="71"/>
      <c r="N179" s="67"/>
      <c r="O179" s="67"/>
      <c r="P179" s="67"/>
      <c r="Q179" s="67"/>
      <c r="R179" s="67"/>
      <c r="S179" s="67"/>
      <c r="T179" s="67"/>
      <c r="U179" s="67"/>
      <c r="V179" s="67"/>
      <c r="W179" s="67"/>
      <c r="X179" s="67"/>
      <c r="Y179" s="67"/>
      <c r="Z179" s="67"/>
    </row>
    <row r="180" spans="1:26" ht="15.75" customHeight="1">
      <c r="A180" s="67"/>
      <c r="B180" s="68"/>
      <c r="C180" s="67"/>
      <c r="D180" s="69"/>
      <c r="E180" s="69"/>
      <c r="F180" s="69"/>
      <c r="G180" s="69"/>
      <c r="H180" s="69"/>
      <c r="I180" s="69"/>
      <c r="J180" s="70"/>
      <c r="K180" s="70"/>
      <c r="L180" s="71"/>
      <c r="M180" s="71"/>
      <c r="N180" s="67"/>
      <c r="O180" s="67"/>
      <c r="P180" s="67"/>
      <c r="Q180" s="67"/>
      <c r="R180" s="67"/>
      <c r="S180" s="67"/>
      <c r="T180" s="67"/>
      <c r="U180" s="67"/>
      <c r="V180" s="67"/>
      <c r="W180" s="67"/>
      <c r="X180" s="67"/>
      <c r="Y180" s="67"/>
      <c r="Z180" s="67"/>
    </row>
    <row r="181" spans="1:26" ht="15.75" customHeight="1">
      <c r="A181" s="67"/>
      <c r="B181" s="68"/>
      <c r="C181" s="67"/>
      <c r="D181" s="69"/>
      <c r="E181" s="69"/>
      <c r="F181" s="69"/>
      <c r="G181" s="69"/>
      <c r="H181" s="69"/>
      <c r="I181" s="69"/>
      <c r="J181" s="70"/>
      <c r="K181" s="70"/>
      <c r="L181" s="71"/>
      <c r="M181" s="71"/>
      <c r="N181" s="67"/>
      <c r="O181" s="67"/>
      <c r="P181" s="67"/>
      <c r="Q181" s="67"/>
      <c r="R181" s="67"/>
      <c r="S181" s="67"/>
      <c r="T181" s="67"/>
      <c r="U181" s="67"/>
      <c r="V181" s="67"/>
      <c r="W181" s="67"/>
      <c r="X181" s="67"/>
      <c r="Y181" s="67"/>
      <c r="Z181" s="67"/>
    </row>
    <row r="182" spans="1:26" ht="15.75" customHeight="1">
      <c r="A182" s="67"/>
      <c r="B182" s="68"/>
      <c r="C182" s="67"/>
      <c r="D182" s="69"/>
      <c r="E182" s="69"/>
      <c r="F182" s="69"/>
      <c r="G182" s="69"/>
      <c r="H182" s="69"/>
      <c r="I182" s="69"/>
      <c r="J182" s="70"/>
      <c r="K182" s="70"/>
      <c r="L182" s="71"/>
      <c r="M182" s="71"/>
      <c r="N182" s="67"/>
      <c r="O182" s="67"/>
      <c r="P182" s="67"/>
      <c r="Q182" s="67"/>
      <c r="R182" s="67"/>
      <c r="S182" s="67"/>
      <c r="T182" s="67"/>
      <c r="U182" s="67"/>
      <c r="V182" s="67"/>
      <c r="W182" s="67"/>
      <c r="X182" s="67"/>
      <c r="Y182" s="67"/>
      <c r="Z182" s="67"/>
    </row>
    <row r="183" spans="1:26" ht="15.75" customHeight="1">
      <c r="A183" s="67"/>
      <c r="B183" s="68"/>
      <c r="C183" s="67"/>
      <c r="D183" s="69"/>
      <c r="E183" s="69"/>
      <c r="F183" s="69"/>
      <c r="G183" s="69"/>
      <c r="H183" s="69"/>
      <c r="I183" s="69"/>
      <c r="J183" s="70"/>
      <c r="K183" s="70"/>
      <c r="L183" s="71"/>
      <c r="M183" s="71"/>
      <c r="N183" s="67"/>
      <c r="O183" s="67"/>
      <c r="P183" s="67"/>
      <c r="Q183" s="67"/>
      <c r="R183" s="67"/>
      <c r="S183" s="67"/>
      <c r="T183" s="67"/>
      <c r="U183" s="67"/>
      <c r="V183" s="67"/>
      <c r="W183" s="67"/>
      <c r="X183" s="67"/>
      <c r="Y183" s="67"/>
      <c r="Z183" s="67"/>
    </row>
    <row r="184" spans="1:26" ht="15.75" customHeight="1">
      <c r="A184" s="67"/>
      <c r="B184" s="68"/>
      <c r="C184" s="67"/>
      <c r="D184" s="69"/>
      <c r="E184" s="69"/>
      <c r="F184" s="69"/>
      <c r="G184" s="69"/>
      <c r="H184" s="69"/>
      <c r="I184" s="69"/>
      <c r="J184" s="70"/>
      <c r="K184" s="70"/>
      <c r="L184" s="71"/>
      <c r="M184" s="71"/>
      <c r="N184" s="67"/>
      <c r="O184" s="67"/>
      <c r="P184" s="67"/>
      <c r="Q184" s="67"/>
      <c r="R184" s="67"/>
      <c r="S184" s="67"/>
      <c r="T184" s="67"/>
      <c r="U184" s="67"/>
      <c r="V184" s="67"/>
      <c r="W184" s="67"/>
      <c r="X184" s="67"/>
      <c r="Y184" s="67"/>
      <c r="Z184" s="67"/>
    </row>
    <row r="185" spans="1:26" ht="15.75" customHeight="1">
      <c r="A185" s="67"/>
      <c r="B185" s="68"/>
      <c r="C185" s="67"/>
      <c r="D185" s="69"/>
      <c r="E185" s="69"/>
      <c r="F185" s="69"/>
      <c r="G185" s="69"/>
      <c r="H185" s="69"/>
      <c r="I185" s="69"/>
      <c r="J185" s="70"/>
      <c r="K185" s="70"/>
      <c r="L185" s="71"/>
      <c r="M185" s="71"/>
      <c r="N185" s="67"/>
      <c r="O185" s="67"/>
      <c r="P185" s="67"/>
      <c r="Q185" s="67"/>
      <c r="R185" s="67"/>
      <c r="S185" s="67"/>
      <c r="T185" s="67"/>
      <c r="U185" s="67"/>
      <c r="V185" s="67"/>
      <c r="W185" s="67"/>
      <c r="X185" s="67"/>
      <c r="Y185" s="67"/>
      <c r="Z185" s="67"/>
    </row>
    <row r="186" spans="1:26" ht="15.75" customHeight="1">
      <c r="A186" s="67"/>
      <c r="B186" s="68"/>
      <c r="C186" s="67"/>
      <c r="D186" s="69"/>
      <c r="E186" s="69"/>
      <c r="F186" s="69"/>
      <c r="G186" s="69"/>
      <c r="H186" s="69"/>
      <c r="I186" s="69"/>
      <c r="J186" s="70"/>
      <c r="K186" s="70"/>
      <c r="L186" s="71"/>
      <c r="M186" s="71"/>
      <c r="N186" s="67"/>
      <c r="O186" s="67"/>
      <c r="P186" s="67"/>
      <c r="Q186" s="67"/>
      <c r="R186" s="67"/>
      <c r="S186" s="67"/>
      <c r="T186" s="67"/>
      <c r="U186" s="67"/>
      <c r="V186" s="67"/>
      <c r="W186" s="67"/>
      <c r="X186" s="67"/>
      <c r="Y186" s="67"/>
      <c r="Z186" s="67"/>
    </row>
    <row r="187" spans="1:26" ht="15.75" customHeight="1">
      <c r="A187" s="67"/>
      <c r="B187" s="68"/>
      <c r="C187" s="67"/>
      <c r="D187" s="69"/>
      <c r="E187" s="69"/>
      <c r="F187" s="69"/>
      <c r="G187" s="69"/>
      <c r="H187" s="69"/>
      <c r="I187" s="69"/>
      <c r="J187" s="70"/>
      <c r="K187" s="70"/>
      <c r="L187" s="71"/>
      <c r="M187" s="71"/>
      <c r="N187" s="67"/>
      <c r="O187" s="67"/>
      <c r="P187" s="67"/>
      <c r="Q187" s="67"/>
      <c r="R187" s="67"/>
      <c r="S187" s="67"/>
      <c r="T187" s="67"/>
      <c r="U187" s="67"/>
      <c r="V187" s="67"/>
      <c r="W187" s="67"/>
      <c r="X187" s="67"/>
      <c r="Y187" s="67"/>
      <c r="Z187" s="67"/>
    </row>
    <row r="188" spans="1:26" ht="15.75" customHeight="1">
      <c r="A188" s="67"/>
      <c r="B188" s="68"/>
      <c r="C188" s="67"/>
      <c r="D188" s="69"/>
      <c r="E188" s="69"/>
      <c r="F188" s="69"/>
      <c r="G188" s="69"/>
      <c r="H188" s="69"/>
      <c r="I188" s="69"/>
      <c r="J188" s="70"/>
      <c r="K188" s="70"/>
      <c r="L188" s="71"/>
      <c r="M188" s="71"/>
      <c r="N188" s="67"/>
      <c r="O188" s="67"/>
      <c r="P188" s="67"/>
      <c r="Q188" s="67"/>
      <c r="R188" s="67"/>
      <c r="S188" s="67"/>
      <c r="T188" s="67"/>
      <c r="U188" s="67"/>
      <c r="V188" s="67"/>
      <c r="W188" s="67"/>
      <c r="X188" s="67"/>
      <c r="Y188" s="67"/>
      <c r="Z188" s="67"/>
    </row>
    <row r="189" spans="1:26" ht="15.75" customHeight="1">
      <c r="A189" s="67"/>
      <c r="B189" s="68"/>
      <c r="C189" s="67"/>
      <c r="D189" s="69"/>
      <c r="E189" s="69"/>
      <c r="F189" s="69"/>
      <c r="G189" s="69"/>
      <c r="H189" s="69"/>
      <c r="I189" s="69"/>
      <c r="J189" s="70"/>
      <c r="K189" s="70"/>
      <c r="L189" s="71"/>
      <c r="M189" s="71"/>
      <c r="N189" s="67"/>
      <c r="O189" s="67"/>
      <c r="P189" s="67"/>
      <c r="Q189" s="67"/>
      <c r="R189" s="67"/>
      <c r="S189" s="67"/>
      <c r="T189" s="67"/>
      <c r="U189" s="67"/>
      <c r="V189" s="67"/>
      <c r="W189" s="67"/>
      <c r="X189" s="67"/>
      <c r="Y189" s="67"/>
      <c r="Z189" s="67"/>
    </row>
    <row r="190" spans="1:26" ht="15.75" customHeight="1">
      <c r="A190" s="67"/>
      <c r="B190" s="68"/>
      <c r="C190" s="67"/>
      <c r="D190" s="69"/>
      <c r="E190" s="69"/>
      <c r="F190" s="69"/>
      <c r="G190" s="69"/>
      <c r="H190" s="69"/>
      <c r="I190" s="69"/>
      <c r="J190" s="70"/>
      <c r="K190" s="70"/>
      <c r="L190" s="71"/>
      <c r="M190" s="71"/>
      <c r="N190" s="67"/>
      <c r="O190" s="67"/>
      <c r="P190" s="67"/>
      <c r="Q190" s="67"/>
      <c r="R190" s="67"/>
      <c r="S190" s="67"/>
      <c r="T190" s="67"/>
      <c r="U190" s="67"/>
      <c r="V190" s="67"/>
      <c r="W190" s="67"/>
      <c r="X190" s="67"/>
      <c r="Y190" s="67"/>
      <c r="Z190" s="67"/>
    </row>
    <row r="191" spans="1:26" ht="15.75" customHeight="1">
      <c r="A191" s="67"/>
      <c r="B191" s="68"/>
      <c r="C191" s="67"/>
      <c r="D191" s="69"/>
      <c r="E191" s="69"/>
      <c r="F191" s="69"/>
      <c r="G191" s="69"/>
      <c r="H191" s="69"/>
      <c r="I191" s="69"/>
      <c r="J191" s="70"/>
      <c r="K191" s="70"/>
      <c r="L191" s="71"/>
      <c r="M191" s="71"/>
      <c r="N191" s="67"/>
      <c r="O191" s="67"/>
      <c r="P191" s="67"/>
      <c r="Q191" s="67"/>
      <c r="R191" s="67"/>
      <c r="S191" s="67"/>
      <c r="T191" s="67"/>
      <c r="U191" s="67"/>
      <c r="V191" s="67"/>
      <c r="W191" s="67"/>
      <c r="X191" s="67"/>
      <c r="Y191" s="67"/>
      <c r="Z191" s="67"/>
    </row>
    <row r="192" spans="1:26" ht="15.75" customHeight="1">
      <c r="A192" s="67"/>
      <c r="B192" s="68"/>
      <c r="C192" s="67"/>
      <c r="D192" s="69"/>
      <c r="E192" s="69"/>
      <c r="F192" s="69"/>
      <c r="G192" s="69"/>
      <c r="H192" s="69"/>
      <c r="I192" s="69"/>
      <c r="J192" s="70"/>
      <c r="K192" s="70"/>
      <c r="L192" s="71"/>
      <c r="M192" s="71"/>
      <c r="N192" s="67"/>
      <c r="O192" s="67"/>
      <c r="P192" s="67"/>
      <c r="Q192" s="67"/>
      <c r="R192" s="67"/>
      <c r="S192" s="67"/>
      <c r="T192" s="67"/>
      <c r="U192" s="67"/>
      <c r="V192" s="67"/>
      <c r="W192" s="67"/>
      <c r="X192" s="67"/>
      <c r="Y192" s="67"/>
      <c r="Z192" s="67"/>
    </row>
    <row r="193" spans="1:26" ht="15.75" customHeight="1">
      <c r="A193" s="67"/>
      <c r="B193" s="68"/>
      <c r="C193" s="67"/>
      <c r="D193" s="69"/>
      <c r="E193" s="69"/>
      <c r="F193" s="69"/>
      <c r="G193" s="69"/>
      <c r="H193" s="69"/>
      <c r="I193" s="69"/>
      <c r="J193" s="70"/>
      <c r="K193" s="70"/>
      <c r="L193" s="71"/>
      <c r="M193" s="71"/>
      <c r="N193" s="67"/>
      <c r="O193" s="67"/>
      <c r="P193" s="67"/>
      <c r="Q193" s="67"/>
      <c r="R193" s="67"/>
      <c r="S193" s="67"/>
      <c r="T193" s="67"/>
      <c r="U193" s="67"/>
      <c r="V193" s="67"/>
      <c r="W193" s="67"/>
      <c r="X193" s="67"/>
      <c r="Y193" s="67"/>
      <c r="Z193" s="67"/>
    </row>
    <row r="194" spans="1:26" ht="15.75" customHeight="1">
      <c r="A194" s="67"/>
      <c r="B194" s="68"/>
      <c r="C194" s="67"/>
      <c r="D194" s="69"/>
      <c r="E194" s="69"/>
      <c r="F194" s="69"/>
      <c r="G194" s="69"/>
      <c r="H194" s="69"/>
      <c r="I194" s="69"/>
      <c r="J194" s="70"/>
      <c r="K194" s="70"/>
      <c r="L194" s="71"/>
      <c r="M194" s="71"/>
      <c r="N194" s="67"/>
      <c r="O194" s="67"/>
      <c r="P194" s="67"/>
      <c r="Q194" s="67"/>
      <c r="R194" s="67"/>
      <c r="S194" s="67"/>
      <c r="T194" s="67"/>
      <c r="U194" s="67"/>
      <c r="V194" s="67"/>
      <c r="W194" s="67"/>
      <c r="X194" s="67"/>
      <c r="Y194" s="67"/>
      <c r="Z194" s="67"/>
    </row>
    <row r="195" spans="1:26" ht="15.75" customHeight="1">
      <c r="A195" s="67"/>
      <c r="B195" s="68"/>
      <c r="C195" s="67"/>
      <c r="D195" s="69"/>
      <c r="E195" s="69"/>
      <c r="F195" s="69"/>
      <c r="G195" s="69"/>
      <c r="H195" s="69"/>
      <c r="I195" s="69"/>
      <c r="J195" s="70"/>
      <c r="K195" s="70"/>
      <c r="L195" s="71"/>
      <c r="M195" s="71"/>
      <c r="N195" s="67"/>
      <c r="O195" s="67"/>
      <c r="P195" s="67"/>
      <c r="Q195" s="67"/>
      <c r="R195" s="67"/>
      <c r="S195" s="67"/>
      <c r="T195" s="67"/>
      <c r="U195" s="67"/>
      <c r="V195" s="67"/>
      <c r="W195" s="67"/>
      <c r="X195" s="67"/>
      <c r="Y195" s="67"/>
      <c r="Z195" s="67"/>
    </row>
    <row r="196" spans="1:26" ht="15.75" customHeight="1">
      <c r="A196" s="67"/>
      <c r="B196" s="68"/>
      <c r="C196" s="67"/>
      <c r="D196" s="69"/>
      <c r="E196" s="69"/>
      <c r="F196" s="69"/>
      <c r="G196" s="69"/>
      <c r="H196" s="69"/>
      <c r="I196" s="69"/>
      <c r="J196" s="70"/>
      <c r="K196" s="70"/>
      <c r="L196" s="71"/>
      <c r="M196" s="71"/>
      <c r="N196" s="67"/>
      <c r="O196" s="67"/>
      <c r="P196" s="67"/>
      <c r="Q196" s="67"/>
      <c r="R196" s="67"/>
      <c r="S196" s="67"/>
      <c r="T196" s="67"/>
      <c r="U196" s="67"/>
      <c r="V196" s="67"/>
      <c r="W196" s="67"/>
      <c r="X196" s="67"/>
      <c r="Y196" s="67"/>
      <c r="Z196" s="67"/>
    </row>
    <row r="197" spans="1:26" ht="15.75" customHeight="1">
      <c r="A197" s="67"/>
      <c r="B197" s="68"/>
      <c r="C197" s="67"/>
      <c r="D197" s="69"/>
      <c r="E197" s="69"/>
      <c r="F197" s="69"/>
      <c r="G197" s="69"/>
      <c r="H197" s="69"/>
      <c r="I197" s="69"/>
      <c r="J197" s="70"/>
      <c r="K197" s="70"/>
      <c r="L197" s="71"/>
      <c r="M197" s="71"/>
      <c r="N197" s="67"/>
      <c r="O197" s="67"/>
      <c r="P197" s="67"/>
      <c r="Q197" s="67"/>
      <c r="R197" s="67"/>
      <c r="S197" s="67"/>
      <c r="T197" s="67"/>
      <c r="U197" s="67"/>
      <c r="V197" s="67"/>
      <c r="W197" s="67"/>
      <c r="X197" s="67"/>
      <c r="Y197" s="67"/>
      <c r="Z197" s="67"/>
    </row>
    <row r="198" spans="1:26" ht="15.75" customHeight="1">
      <c r="A198" s="67"/>
      <c r="B198" s="68"/>
      <c r="C198" s="67"/>
      <c r="D198" s="69"/>
      <c r="E198" s="69"/>
      <c r="F198" s="69"/>
      <c r="G198" s="69"/>
      <c r="H198" s="69"/>
      <c r="I198" s="69"/>
      <c r="J198" s="70"/>
      <c r="K198" s="70"/>
      <c r="L198" s="71"/>
      <c r="M198" s="71"/>
      <c r="N198" s="67"/>
      <c r="O198" s="67"/>
      <c r="P198" s="67"/>
      <c r="Q198" s="67"/>
      <c r="R198" s="67"/>
      <c r="S198" s="67"/>
      <c r="T198" s="67"/>
      <c r="U198" s="67"/>
      <c r="V198" s="67"/>
      <c r="W198" s="67"/>
      <c r="X198" s="67"/>
      <c r="Y198" s="67"/>
      <c r="Z198" s="67"/>
    </row>
    <row r="199" spans="1:26" ht="15.75" customHeight="1">
      <c r="A199" s="67"/>
      <c r="B199" s="68"/>
      <c r="C199" s="67"/>
      <c r="D199" s="69"/>
      <c r="E199" s="69"/>
      <c r="F199" s="69"/>
      <c r="G199" s="69"/>
      <c r="H199" s="69"/>
      <c r="I199" s="69"/>
      <c r="J199" s="70"/>
      <c r="K199" s="70"/>
      <c r="L199" s="71"/>
      <c r="M199" s="71"/>
      <c r="N199" s="67"/>
      <c r="O199" s="67"/>
      <c r="P199" s="67"/>
      <c r="Q199" s="67"/>
      <c r="R199" s="67"/>
      <c r="S199" s="67"/>
      <c r="T199" s="67"/>
      <c r="U199" s="67"/>
      <c r="V199" s="67"/>
      <c r="W199" s="67"/>
      <c r="X199" s="67"/>
      <c r="Y199" s="67"/>
      <c r="Z199" s="67"/>
    </row>
    <row r="200" spans="1:26" ht="15.75" customHeight="1">
      <c r="A200" s="67"/>
      <c r="B200" s="68"/>
      <c r="C200" s="67"/>
      <c r="D200" s="69"/>
      <c r="E200" s="69"/>
      <c r="F200" s="69"/>
      <c r="G200" s="69"/>
      <c r="H200" s="69"/>
      <c r="I200" s="69"/>
      <c r="J200" s="70"/>
      <c r="K200" s="70"/>
      <c r="L200" s="71"/>
      <c r="M200" s="71"/>
      <c r="N200" s="67"/>
      <c r="O200" s="67"/>
      <c r="P200" s="67"/>
      <c r="Q200" s="67"/>
      <c r="R200" s="67"/>
      <c r="S200" s="67"/>
      <c r="T200" s="67"/>
      <c r="U200" s="67"/>
      <c r="V200" s="67"/>
      <c r="W200" s="67"/>
      <c r="X200" s="67"/>
      <c r="Y200" s="67"/>
      <c r="Z200" s="67"/>
    </row>
    <row r="201" spans="1:26" ht="15.75" customHeight="1">
      <c r="A201" s="67"/>
      <c r="B201" s="68"/>
      <c r="C201" s="67"/>
      <c r="D201" s="69"/>
      <c r="E201" s="69"/>
      <c r="F201" s="69"/>
      <c r="G201" s="69"/>
      <c r="H201" s="69"/>
      <c r="I201" s="69"/>
      <c r="J201" s="70"/>
      <c r="K201" s="70"/>
      <c r="L201" s="71"/>
      <c r="M201" s="71"/>
      <c r="N201" s="67"/>
      <c r="O201" s="67"/>
      <c r="P201" s="67"/>
      <c r="Q201" s="67"/>
      <c r="R201" s="67"/>
      <c r="S201" s="67"/>
      <c r="T201" s="67"/>
      <c r="U201" s="67"/>
      <c r="V201" s="67"/>
      <c r="W201" s="67"/>
      <c r="X201" s="67"/>
      <c r="Y201" s="67"/>
      <c r="Z201" s="67"/>
    </row>
    <row r="202" spans="1:26" ht="15.75" customHeight="1">
      <c r="A202" s="67"/>
      <c r="B202" s="68"/>
      <c r="C202" s="67"/>
      <c r="D202" s="69"/>
      <c r="E202" s="69"/>
      <c r="F202" s="69"/>
      <c r="G202" s="69"/>
      <c r="H202" s="69"/>
      <c r="I202" s="69"/>
      <c r="J202" s="70"/>
      <c r="K202" s="70"/>
      <c r="L202" s="71"/>
      <c r="M202" s="71"/>
      <c r="N202" s="67"/>
      <c r="O202" s="67"/>
      <c r="P202" s="67"/>
      <c r="Q202" s="67"/>
      <c r="R202" s="67"/>
      <c r="S202" s="67"/>
      <c r="T202" s="67"/>
      <c r="U202" s="67"/>
      <c r="V202" s="67"/>
      <c r="W202" s="67"/>
      <c r="X202" s="67"/>
      <c r="Y202" s="67"/>
      <c r="Z202" s="67"/>
    </row>
    <row r="203" spans="1:26" ht="15.75" customHeight="1">
      <c r="A203" s="67"/>
      <c r="B203" s="68"/>
      <c r="C203" s="67"/>
      <c r="D203" s="69"/>
      <c r="E203" s="69"/>
      <c r="F203" s="69"/>
      <c r="G203" s="69"/>
      <c r="H203" s="69"/>
      <c r="I203" s="69"/>
      <c r="J203" s="70"/>
      <c r="K203" s="70"/>
      <c r="L203" s="71"/>
      <c r="M203" s="71"/>
      <c r="N203" s="67"/>
      <c r="O203" s="67"/>
      <c r="P203" s="67"/>
      <c r="Q203" s="67"/>
      <c r="R203" s="67"/>
      <c r="S203" s="67"/>
      <c r="T203" s="67"/>
      <c r="U203" s="67"/>
      <c r="V203" s="67"/>
      <c r="W203" s="67"/>
      <c r="X203" s="67"/>
      <c r="Y203" s="67"/>
      <c r="Z203" s="67"/>
    </row>
    <row r="204" spans="1:26" ht="15.75" customHeight="1">
      <c r="A204" s="67"/>
      <c r="B204" s="68"/>
      <c r="C204" s="67"/>
      <c r="D204" s="69"/>
      <c r="E204" s="69"/>
      <c r="F204" s="69"/>
      <c r="G204" s="69"/>
      <c r="H204" s="69"/>
      <c r="I204" s="69"/>
      <c r="J204" s="70"/>
      <c r="K204" s="70"/>
      <c r="L204" s="71"/>
      <c r="M204" s="71"/>
      <c r="N204" s="67"/>
      <c r="O204" s="67"/>
      <c r="P204" s="67"/>
      <c r="Q204" s="67"/>
      <c r="R204" s="67"/>
      <c r="S204" s="67"/>
      <c r="T204" s="67"/>
      <c r="U204" s="67"/>
      <c r="V204" s="67"/>
      <c r="W204" s="67"/>
      <c r="X204" s="67"/>
      <c r="Y204" s="67"/>
      <c r="Z204" s="67"/>
    </row>
    <row r="205" spans="1:26" ht="15.75" customHeight="1">
      <c r="A205" s="67"/>
      <c r="B205" s="68"/>
      <c r="C205" s="67"/>
      <c r="D205" s="69"/>
      <c r="E205" s="69"/>
      <c r="F205" s="69"/>
      <c r="G205" s="69"/>
      <c r="H205" s="69"/>
      <c r="I205" s="69"/>
      <c r="J205" s="70"/>
      <c r="K205" s="70"/>
      <c r="L205" s="71"/>
      <c r="M205" s="71"/>
      <c r="N205" s="67"/>
      <c r="O205" s="67"/>
      <c r="P205" s="67"/>
      <c r="Q205" s="67"/>
      <c r="R205" s="67"/>
      <c r="S205" s="67"/>
      <c r="T205" s="67"/>
      <c r="U205" s="67"/>
      <c r="V205" s="67"/>
      <c r="W205" s="67"/>
      <c r="X205" s="67"/>
      <c r="Y205" s="67"/>
      <c r="Z205" s="67"/>
    </row>
    <row r="206" spans="1:26" ht="15.75" customHeight="1">
      <c r="A206" s="67"/>
      <c r="B206" s="68"/>
      <c r="C206" s="67"/>
      <c r="D206" s="69"/>
      <c r="E206" s="69"/>
      <c r="F206" s="69"/>
      <c r="G206" s="69"/>
      <c r="H206" s="69"/>
      <c r="I206" s="69"/>
      <c r="J206" s="70"/>
      <c r="K206" s="70"/>
      <c r="L206" s="71"/>
      <c r="M206" s="71"/>
      <c r="N206" s="67"/>
      <c r="O206" s="67"/>
      <c r="P206" s="67"/>
      <c r="Q206" s="67"/>
      <c r="R206" s="67"/>
      <c r="S206" s="67"/>
      <c r="T206" s="67"/>
      <c r="U206" s="67"/>
      <c r="V206" s="67"/>
      <c r="W206" s="67"/>
      <c r="X206" s="67"/>
      <c r="Y206" s="67"/>
      <c r="Z206" s="67"/>
    </row>
    <row r="207" spans="1:26" ht="15.75" customHeight="1">
      <c r="A207" s="67"/>
      <c r="B207" s="68"/>
      <c r="C207" s="67"/>
      <c r="D207" s="69"/>
      <c r="E207" s="69"/>
      <c r="F207" s="69"/>
      <c r="G207" s="69"/>
      <c r="H207" s="69"/>
      <c r="I207" s="69"/>
      <c r="J207" s="70"/>
      <c r="K207" s="70"/>
      <c r="L207" s="71"/>
      <c r="M207" s="71"/>
      <c r="N207" s="67"/>
      <c r="O207" s="67"/>
      <c r="P207" s="67"/>
      <c r="Q207" s="67"/>
      <c r="R207" s="67"/>
      <c r="S207" s="67"/>
      <c r="T207" s="67"/>
      <c r="U207" s="67"/>
      <c r="V207" s="67"/>
      <c r="W207" s="67"/>
      <c r="X207" s="67"/>
      <c r="Y207" s="67"/>
      <c r="Z207" s="67"/>
    </row>
    <row r="208" spans="1:26" ht="15.75" customHeight="1">
      <c r="A208" s="67"/>
      <c r="B208" s="68"/>
      <c r="C208" s="67"/>
      <c r="D208" s="69"/>
      <c r="E208" s="69"/>
      <c r="F208" s="69"/>
      <c r="G208" s="69"/>
      <c r="H208" s="69"/>
      <c r="I208" s="69"/>
      <c r="J208" s="70"/>
      <c r="K208" s="70"/>
      <c r="L208" s="71"/>
      <c r="M208" s="71"/>
      <c r="N208" s="67"/>
      <c r="O208" s="67"/>
      <c r="P208" s="67"/>
      <c r="Q208" s="67"/>
      <c r="R208" s="67"/>
      <c r="S208" s="67"/>
      <c r="T208" s="67"/>
      <c r="U208" s="67"/>
      <c r="V208" s="67"/>
      <c r="W208" s="67"/>
      <c r="X208" s="67"/>
      <c r="Y208" s="67"/>
      <c r="Z208" s="67"/>
    </row>
    <row r="209" spans="1:26" ht="15.75" customHeight="1">
      <c r="A209" s="67"/>
      <c r="B209" s="68"/>
      <c r="C209" s="67"/>
      <c r="D209" s="69"/>
      <c r="E209" s="69"/>
      <c r="F209" s="69"/>
      <c r="G209" s="69"/>
      <c r="H209" s="69"/>
      <c r="I209" s="69"/>
      <c r="J209" s="70"/>
      <c r="K209" s="70"/>
      <c r="L209" s="71"/>
      <c r="M209" s="71"/>
      <c r="N209" s="67"/>
      <c r="O209" s="67"/>
      <c r="P209" s="67"/>
      <c r="Q209" s="67"/>
      <c r="R209" s="67"/>
      <c r="S209" s="67"/>
      <c r="T209" s="67"/>
      <c r="U209" s="67"/>
      <c r="V209" s="67"/>
      <c r="W209" s="67"/>
      <c r="X209" s="67"/>
      <c r="Y209" s="67"/>
      <c r="Z209" s="67"/>
    </row>
    <row r="210" spans="1:26" ht="15.75" customHeight="1">
      <c r="A210" s="67"/>
      <c r="B210" s="68"/>
      <c r="C210" s="67"/>
      <c r="D210" s="69"/>
      <c r="E210" s="69"/>
      <c r="F210" s="69"/>
      <c r="G210" s="69"/>
      <c r="H210" s="69"/>
      <c r="I210" s="69"/>
      <c r="J210" s="70"/>
      <c r="K210" s="70"/>
      <c r="L210" s="71"/>
      <c r="M210" s="71"/>
      <c r="N210" s="67"/>
      <c r="O210" s="67"/>
      <c r="P210" s="67"/>
      <c r="Q210" s="67"/>
      <c r="R210" s="67"/>
      <c r="S210" s="67"/>
      <c r="T210" s="67"/>
      <c r="U210" s="67"/>
      <c r="V210" s="67"/>
      <c r="W210" s="67"/>
      <c r="X210" s="67"/>
      <c r="Y210" s="67"/>
      <c r="Z210" s="67"/>
    </row>
    <row r="211" spans="1:26" ht="15.75" customHeight="1">
      <c r="A211" s="67"/>
      <c r="B211" s="68"/>
      <c r="C211" s="67"/>
      <c r="D211" s="69"/>
      <c r="E211" s="69"/>
      <c r="F211" s="69"/>
      <c r="G211" s="69"/>
      <c r="H211" s="69"/>
      <c r="I211" s="69"/>
      <c r="J211" s="70"/>
      <c r="K211" s="70"/>
      <c r="L211" s="71"/>
      <c r="M211" s="71"/>
      <c r="N211" s="67"/>
      <c r="O211" s="67"/>
      <c r="P211" s="67"/>
      <c r="Q211" s="67"/>
      <c r="R211" s="67"/>
      <c r="S211" s="67"/>
      <c r="T211" s="67"/>
      <c r="U211" s="67"/>
      <c r="V211" s="67"/>
      <c r="W211" s="67"/>
      <c r="X211" s="67"/>
      <c r="Y211" s="67"/>
      <c r="Z211" s="67"/>
    </row>
    <row r="212" spans="1:26" ht="15.75" customHeight="1">
      <c r="A212" s="67"/>
      <c r="B212" s="68"/>
      <c r="C212" s="67"/>
      <c r="D212" s="69"/>
      <c r="E212" s="69"/>
      <c r="F212" s="69"/>
      <c r="G212" s="69"/>
      <c r="H212" s="69"/>
      <c r="I212" s="69"/>
      <c r="J212" s="70"/>
      <c r="K212" s="70"/>
      <c r="L212" s="71"/>
      <c r="M212" s="71"/>
      <c r="N212" s="67"/>
      <c r="O212" s="67"/>
      <c r="P212" s="67"/>
      <c r="Q212" s="67"/>
      <c r="R212" s="67"/>
      <c r="S212" s="67"/>
      <c r="T212" s="67"/>
      <c r="U212" s="67"/>
      <c r="V212" s="67"/>
      <c r="W212" s="67"/>
      <c r="X212" s="67"/>
      <c r="Y212" s="67"/>
      <c r="Z212" s="67"/>
    </row>
    <row r="213" spans="1:26" ht="15.75" customHeight="1">
      <c r="A213" s="67"/>
      <c r="B213" s="68"/>
      <c r="C213" s="67"/>
      <c r="D213" s="69"/>
      <c r="E213" s="69"/>
      <c r="F213" s="69"/>
      <c r="G213" s="69"/>
      <c r="H213" s="69"/>
      <c r="I213" s="69"/>
      <c r="J213" s="70"/>
      <c r="K213" s="70"/>
      <c r="L213" s="71"/>
      <c r="M213" s="71"/>
      <c r="N213" s="67"/>
      <c r="O213" s="67"/>
      <c r="P213" s="67"/>
      <c r="Q213" s="67"/>
      <c r="R213" s="67"/>
      <c r="S213" s="67"/>
      <c r="T213" s="67"/>
      <c r="U213" s="67"/>
      <c r="V213" s="67"/>
      <c r="W213" s="67"/>
      <c r="X213" s="67"/>
      <c r="Y213" s="67"/>
      <c r="Z213" s="67"/>
    </row>
    <row r="214" spans="1:26" ht="15.75" customHeight="1">
      <c r="A214" s="67"/>
      <c r="B214" s="68"/>
      <c r="C214" s="67"/>
      <c r="D214" s="69"/>
      <c r="E214" s="69"/>
      <c r="F214" s="69"/>
      <c r="G214" s="69"/>
      <c r="H214" s="69"/>
      <c r="I214" s="69"/>
      <c r="J214" s="70"/>
      <c r="K214" s="70"/>
      <c r="L214" s="71"/>
      <c r="M214" s="71"/>
      <c r="N214" s="67"/>
      <c r="O214" s="67"/>
      <c r="P214" s="67"/>
      <c r="Q214" s="67"/>
      <c r="R214" s="67"/>
      <c r="S214" s="67"/>
      <c r="T214" s="67"/>
      <c r="U214" s="67"/>
      <c r="V214" s="67"/>
      <c r="W214" s="67"/>
      <c r="X214" s="67"/>
      <c r="Y214" s="67"/>
      <c r="Z214" s="67"/>
    </row>
    <row r="215" spans="1:26" ht="15.75" customHeight="1">
      <c r="A215" s="67"/>
      <c r="B215" s="68"/>
      <c r="C215" s="67"/>
      <c r="D215" s="69"/>
      <c r="E215" s="69"/>
      <c r="F215" s="69"/>
      <c r="G215" s="69"/>
      <c r="H215" s="69"/>
      <c r="I215" s="69"/>
      <c r="J215" s="70"/>
      <c r="K215" s="70"/>
      <c r="L215" s="71"/>
      <c r="M215" s="71"/>
      <c r="N215" s="67"/>
      <c r="O215" s="67"/>
      <c r="P215" s="67"/>
      <c r="Q215" s="67"/>
      <c r="R215" s="67"/>
      <c r="S215" s="67"/>
      <c r="T215" s="67"/>
      <c r="U215" s="67"/>
      <c r="V215" s="67"/>
      <c r="W215" s="67"/>
      <c r="X215" s="67"/>
      <c r="Y215" s="67"/>
      <c r="Z215" s="67"/>
    </row>
    <row r="216" spans="1:26" ht="15.75" customHeight="1">
      <c r="A216" s="67"/>
      <c r="B216" s="68"/>
      <c r="C216" s="67"/>
      <c r="D216" s="69"/>
      <c r="E216" s="69"/>
      <c r="F216" s="69"/>
      <c r="G216" s="69"/>
      <c r="H216" s="69"/>
      <c r="I216" s="69"/>
      <c r="J216" s="70"/>
      <c r="K216" s="70"/>
      <c r="L216" s="71"/>
      <c r="M216" s="71"/>
      <c r="N216" s="67"/>
      <c r="O216" s="67"/>
      <c r="P216" s="67"/>
      <c r="Q216" s="67"/>
      <c r="R216" s="67"/>
      <c r="S216" s="67"/>
      <c r="T216" s="67"/>
      <c r="U216" s="67"/>
      <c r="V216" s="67"/>
      <c r="W216" s="67"/>
      <c r="X216" s="67"/>
      <c r="Y216" s="67"/>
      <c r="Z216" s="67"/>
    </row>
    <row r="217" spans="1:26" ht="15.75" customHeight="1">
      <c r="A217" s="67"/>
      <c r="B217" s="68"/>
      <c r="C217" s="67"/>
      <c r="D217" s="69"/>
      <c r="E217" s="69"/>
      <c r="F217" s="69"/>
      <c r="G217" s="69"/>
      <c r="H217" s="69"/>
      <c r="I217" s="69"/>
      <c r="J217" s="70"/>
      <c r="K217" s="70"/>
      <c r="L217" s="71"/>
      <c r="M217" s="71"/>
      <c r="N217" s="67"/>
      <c r="O217" s="67"/>
      <c r="P217" s="67"/>
      <c r="Q217" s="67"/>
      <c r="R217" s="67"/>
      <c r="S217" s="67"/>
      <c r="T217" s="67"/>
      <c r="U217" s="67"/>
      <c r="V217" s="67"/>
      <c r="W217" s="67"/>
      <c r="X217" s="67"/>
      <c r="Y217" s="67"/>
      <c r="Z217" s="67"/>
    </row>
    <row r="218" spans="1:26" ht="15.75" customHeight="1">
      <c r="A218" s="67"/>
      <c r="B218" s="68"/>
      <c r="C218" s="67"/>
      <c r="D218" s="69"/>
      <c r="E218" s="69"/>
      <c r="F218" s="69"/>
      <c r="G218" s="69"/>
      <c r="H218" s="69"/>
      <c r="I218" s="69"/>
      <c r="J218" s="70"/>
      <c r="K218" s="70"/>
      <c r="L218" s="71"/>
      <c r="M218" s="71"/>
      <c r="N218" s="67"/>
      <c r="O218" s="67"/>
      <c r="P218" s="67"/>
      <c r="Q218" s="67"/>
      <c r="R218" s="67"/>
      <c r="S218" s="67"/>
      <c r="T218" s="67"/>
      <c r="U218" s="67"/>
      <c r="V218" s="67"/>
      <c r="W218" s="67"/>
      <c r="X218" s="67"/>
      <c r="Y218" s="67"/>
      <c r="Z218" s="67"/>
    </row>
    <row r="219" spans="1:26" ht="15.75" customHeight="1">
      <c r="A219" s="67"/>
      <c r="B219" s="68"/>
      <c r="C219" s="67"/>
      <c r="D219" s="69"/>
      <c r="E219" s="69"/>
      <c r="F219" s="69"/>
      <c r="G219" s="69"/>
      <c r="H219" s="69"/>
      <c r="I219" s="69"/>
      <c r="J219" s="70"/>
      <c r="K219" s="70"/>
      <c r="L219" s="71"/>
      <c r="M219" s="71"/>
      <c r="N219" s="67"/>
      <c r="O219" s="67"/>
      <c r="P219" s="67"/>
      <c r="Q219" s="67"/>
      <c r="R219" s="67"/>
      <c r="S219" s="67"/>
      <c r="T219" s="67"/>
      <c r="U219" s="67"/>
      <c r="V219" s="67"/>
      <c r="W219" s="67"/>
      <c r="X219" s="67"/>
      <c r="Y219" s="67"/>
      <c r="Z219" s="67"/>
    </row>
    <row r="220" spans="1:26" ht="15.75" customHeight="1">
      <c r="A220" s="67"/>
      <c r="B220" s="68"/>
      <c r="C220" s="67"/>
      <c r="D220" s="69"/>
      <c r="E220" s="69"/>
      <c r="F220" s="69"/>
      <c r="G220" s="69"/>
      <c r="H220" s="69"/>
      <c r="I220" s="69"/>
      <c r="J220" s="70"/>
      <c r="K220" s="70"/>
      <c r="L220" s="71"/>
      <c r="M220" s="71"/>
      <c r="N220" s="67"/>
      <c r="O220" s="67"/>
      <c r="P220" s="67"/>
      <c r="Q220" s="67"/>
      <c r="R220" s="67"/>
      <c r="S220" s="67"/>
      <c r="T220" s="67"/>
      <c r="U220" s="67"/>
      <c r="V220" s="67"/>
      <c r="W220" s="67"/>
      <c r="X220" s="67"/>
      <c r="Y220" s="67"/>
      <c r="Z220" s="67"/>
    </row>
    <row r="221" spans="1:26" ht="15.75" customHeight="1">
      <c r="A221" s="67"/>
      <c r="B221" s="68"/>
      <c r="C221" s="67"/>
      <c r="D221" s="69"/>
      <c r="E221" s="69"/>
      <c r="F221" s="69"/>
      <c r="G221" s="69"/>
      <c r="H221" s="69"/>
      <c r="I221" s="69"/>
      <c r="J221" s="70"/>
      <c r="K221" s="70"/>
      <c r="L221" s="71"/>
      <c r="M221" s="71"/>
      <c r="N221" s="67"/>
      <c r="O221" s="67"/>
      <c r="P221" s="67"/>
      <c r="Q221" s="67"/>
      <c r="R221" s="67"/>
      <c r="S221" s="67"/>
      <c r="T221" s="67"/>
      <c r="U221" s="67"/>
      <c r="V221" s="67"/>
      <c r="W221" s="67"/>
      <c r="X221" s="67"/>
      <c r="Y221" s="67"/>
      <c r="Z221" s="67"/>
    </row>
    <row r="222" spans="1:26" ht="15.75" customHeight="1">
      <c r="A222" s="67"/>
      <c r="B222" s="68"/>
      <c r="C222" s="67"/>
      <c r="D222" s="69"/>
      <c r="E222" s="69"/>
      <c r="F222" s="69"/>
      <c r="G222" s="69"/>
      <c r="H222" s="69"/>
      <c r="I222" s="69"/>
      <c r="J222" s="70"/>
      <c r="K222" s="70"/>
      <c r="L222" s="71"/>
      <c r="M222" s="71"/>
      <c r="N222" s="67"/>
      <c r="O222" s="67"/>
      <c r="P222" s="67"/>
      <c r="Q222" s="67"/>
      <c r="R222" s="67"/>
      <c r="S222" s="67"/>
      <c r="T222" s="67"/>
      <c r="U222" s="67"/>
      <c r="V222" s="67"/>
      <c r="W222" s="67"/>
      <c r="X222" s="67"/>
      <c r="Y222" s="67"/>
      <c r="Z222" s="67"/>
    </row>
    <row r="223" spans="1:26" ht="15.75" customHeight="1">
      <c r="A223" s="67"/>
      <c r="B223" s="68"/>
      <c r="C223" s="67"/>
      <c r="D223" s="69"/>
      <c r="E223" s="69"/>
      <c r="F223" s="69"/>
      <c r="G223" s="69"/>
      <c r="H223" s="69"/>
      <c r="I223" s="69"/>
      <c r="J223" s="70"/>
      <c r="K223" s="70"/>
      <c r="L223" s="71"/>
      <c r="M223" s="71"/>
      <c r="N223" s="67"/>
      <c r="O223" s="67"/>
      <c r="P223" s="67"/>
      <c r="Q223" s="67"/>
      <c r="R223" s="67"/>
      <c r="S223" s="67"/>
      <c r="T223" s="67"/>
      <c r="U223" s="67"/>
      <c r="V223" s="67"/>
      <c r="W223" s="67"/>
      <c r="X223" s="67"/>
      <c r="Y223" s="67"/>
      <c r="Z223" s="67"/>
    </row>
    <row r="224" spans="1:26" ht="15.75" customHeight="1">
      <c r="A224" s="67"/>
      <c r="B224" s="68"/>
      <c r="C224" s="67"/>
      <c r="D224" s="69"/>
      <c r="E224" s="69"/>
      <c r="F224" s="69"/>
      <c r="G224" s="69"/>
      <c r="H224" s="69"/>
      <c r="I224" s="69"/>
      <c r="J224" s="70"/>
      <c r="K224" s="70"/>
      <c r="L224" s="71"/>
      <c r="M224" s="71"/>
      <c r="N224" s="67"/>
      <c r="O224" s="67"/>
      <c r="P224" s="67"/>
      <c r="Q224" s="67"/>
      <c r="R224" s="67"/>
      <c r="S224" s="67"/>
      <c r="T224" s="67"/>
      <c r="U224" s="67"/>
      <c r="V224" s="67"/>
      <c r="W224" s="67"/>
      <c r="X224" s="67"/>
      <c r="Y224" s="67"/>
      <c r="Z224" s="67"/>
    </row>
    <row r="225" spans="1:26" ht="15.75" customHeight="1">
      <c r="A225" s="67"/>
      <c r="B225" s="68"/>
      <c r="C225" s="67"/>
      <c r="D225" s="69"/>
      <c r="E225" s="69"/>
      <c r="F225" s="69"/>
      <c r="G225" s="69"/>
      <c r="H225" s="69"/>
      <c r="I225" s="69"/>
      <c r="J225" s="70"/>
      <c r="K225" s="70"/>
      <c r="L225" s="71"/>
      <c r="M225" s="71"/>
      <c r="N225" s="67"/>
      <c r="O225" s="67"/>
      <c r="P225" s="67"/>
      <c r="Q225" s="67"/>
      <c r="R225" s="67"/>
      <c r="S225" s="67"/>
      <c r="T225" s="67"/>
      <c r="U225" s="67"/>
      <c r="V225" s="67"/>
      <c r="W225" s="67"/>
      <c r="X225" s="67"/>
      <c r="Y225" s="67"/>
      <c r="Z225" s="67"/>
    </row>
    <row r="226" spans="1:26" ht="15.75" customHeight="1">
      <c r="A226" s="67"/>
      <c r="B226" s="68"/>
      <c r="C226" s="67"/>
      <c r="D226" s="69"/>
      <c r="E226" s="69"/>
      <c r="F226" s="69"/>
      <c r="G226" s="69"/>
      <c r="H226" s="69"/>
      <c r="I226" s="69"/>
      <c r="J226" s="70"/>
      <c r="K226" s="70"/>
      <c r="L226" s="71"/>
      <c r="M226" s="71"/>
      <c r="N226" s="67"/>
      <c r="O226" s="67"/>
      <c r="P226" s="67"/>
      <c r="Q226" s="67"/>
      <c r="R226" s="67"/>
      <c r="S226" s="67"/>
      <c r="T226" s="67"/>
      <c r="U226" s="67"/>
      <c r="V226" s="67"/>
      <c r="W226" s="67"/>
      <c r="X226" s="67"/>
      <c r="Y226" s="67"/>
      <c r="Z226" s="67"/>
    </row>
    <row r="227" spans="1:26" ht="15.75" customHeight="1">
      <c r="A227" s="67"/>
      <c r="B227" s="68"/>
      <c r="C227" s="67"/>
      <c r="D227" s="69"/>
      <c r="E227" s="69"/>
      <c r="F227" s="69"/>
      <c r="G227" s="69"/>
      <c r="H227" s="69"/>
      <c r="I227" s="69"/>
      <c r="J227" s="70"/>
      <c r="K227" s="70"/>
      <c r="L227" s="71"/>
      <c r="M227" s="71"/>
      <c r="N227" s="67"/>
      <c r="O227" s="67"/>
      <c r="P227" s="67"/>
      <c r="Q227" s="67"/>
      <c r="R227" s="67"/>
      <c r="S227" s="67"/>
      <c r="T227" s="67"/>
      <c r="U227" s="67"/>
      <c r="V227" s="67"/>
      <c r="W227" s="67"/>
      <c r="X227" s="67"/>
      <c r="Y227" s="67"/>
      <c r="Z227" s="67"/>
    </row>
    <row r="228" spans="1:26" ht="15.75" customHeight="1">
      <c r="A228" s="67"/>
      <c r="B228" s="68"/>
      <c r="C228" s="67"/>
      <c r="D228" s="69"/>
      <c r="E228" s="69"/>
      <c r="F228" s="69"/>
      <c r="G228" s="69"/>
      <c r="H228" s="69"/>
      <c r="I228" s="69"/>
      <c r="J228" s="70"/>
      <c r="K228" s="70"/>
      <c r="L228" s="71"/>
      <c r="M228" s="71"/>
      <c r="N228" s="67"/>
      <c r="O228" s="67"/>
      <c r="P228" s="67"/>
      <c r="Q228" s="67"/>
      <c r="R228" s="67"/>
      <c r="S228" s="67"/>
      <c r="T228" s="67"/>
      <c r="U228" s="67"/>
      <c r="V228" s="67"/>
      <c r="W228" s="67"/>
      <c r="X228" s="67"/>
      <c r="Y228" s="67"/>
      <c r="Z228" s="67"/>
    </row>
    <row r="229" spans="1:26" ht="15.75" customHeight="1">
      <c r="A229" s="67"/>
      <c r="B229" s="68"/>
      <c r="C229" s="67"/>
      <c r="D229" s="69"/>
      <c r="E229" s="69"/>
      <c r="F229" s="69"/>
      <c r="G229" s="69"/>
      <c r="H229" s="69"/>
      <c r="I229" s="69"/>
      <c r="J229" s="70"/>
      <c r="K229" s="70"/>
      <c r="L229" s="71"/>
      <c r="M229" s="71"/>
      <c r="N229" s="67"/>
      <c r="O229" s="67"/>
      <c r="P229" s="67"/>
      <c r="Q229" s="67"/>
      <c r="R229" s="67"/>
      <c r="S229" s="67"/>
      <c r="T229" s="67"/>
      <c r="U229" s="67"/>
      <c r="V229" s="67"/>
      <c r="W229" s="67"/>
      <c r="X229" s="67"/>
      <c r="Y229" s="67"/>
      <c r="Z229" s="67"/>
    </row>
    <row r="230" spans="1:26" ht="15.75" customHeight="1">
      <c r="A230" s="67"/>
      <c r="B230" s="68"/>
      <c r="C230" s="67"/>
      <c r="D230" s="69"/>
      <c r="E230" s="69"/>
      <c r="F230" s="69"/>
      <c r="G230" s="69"/>
      <c r="H230" s="69"/>
      <c r="I230" s="69"/>
      <c r="J230" s="70"/>
      <c r="K230" s="70"/>
      <c r="L230" s="71"/>
      <c r="M230" s="71"/>
      <c r="N230" s="67"/>
      <c r="O230" s="67"/>
      <c r="P230" s="67"/>
      <c r="Q230" s="67"/>
      <c r="R230" s="67"/>
      <c r="S230" s="67"/>
      <c r="T230" s="67"/>
      <c r="U230" s="67"/>
      <c r="V230" s="67"/>
      <c r="W230" s="67"/>
      <c r="X230" s="67"/>
      <c r="Y230" s="67"/>
      <c r="Z230" s="67"/>
    </row>
    <row r="231" spans="1:26" ht="15.75" customHeight="1">
      <c r="A231" s="67"/>
      <c r="B231" s="68"/>
      <c r="C231" s="67"/>
      <c r="D231" s="69"/>
      <c r="E231" s="69"/>
      <c r="F231" s="69"/>
      <c r="G231" s="69"/>
      <c r="H231" s="69"/>
      <c r="I231" s="69"/>
      <c r="J231" s="70"/>
      <c r="K231" s="70"/>
      <c r="L231" s="71"/>
      <c r="M231" s="71"/>
      <c r="N231" s="67"/>
      <c r="O231" s="67"/>
      <c r="P231" s="67"/>
      <c r="Q231" s="67"/>
      <c r="R231" s="67"/>
      <c r="S231" s="67"/>
      <c r="T231" s="67"/>
      <c r="U231" s="67"/>
      <c r="V231" s="67"/>
      <c r="W231" s="67"/>
      <c r="X231" s="67"/>
      <c r="Y231" s="67"/>
      <c r="Z231" s="67"/>
    </row>
    <row r="232" spans="1:26" ht="15.75" customHeight="1">
      <c r="A232" s="67"/>
      <c r="B232" s="68"/>
      <c r="C232" s="67"/>
      <c r="D232" s="69"/>
      <c r="E232" s="69"/>
      <c r="F232" s="69"/>
      <c r="G232" s="69"/>
      <c r="H232" s="69"/>
      <c r="I232" s="69"/>
      <c r="J232" s="70"/>
      <c r="K232" s="70"/>
      <c r="L232" s="71"/>
      <c r="M232" s="71"/>
      <c r="N232" s="67"/>
      <c r="O232" s="67"/>
      <c r="P232" s="67"/>
      <c r="Q232" s="67"/>
      <c r="R232" s="67"/>
      <c r="S232" s="67"/>
      <c r="T232" s="67"/>
      <c r="U232" s="67"/>
      <c r="V232" s="67"/>
      <c r="W232" s="67"/>
      <c r="X232" s="67"/>
      <c r="Y232" s="67"/>
      <c r="Z232" s="67"/>
    </row>
    <row r="233" spans="1:26" ht="15.75" customHeight="1">
      <c r="A233" s="67"/>
      <c r="B233" s="68"/>
      <c r="C233" s="67"/>
      <c r="D233" s="69"/>
      <c r="E233" s="69"/>
      <c r="F233" s="69"/>
      <c r="G233" s="69"/>
      <c r="H233" s="69"/>
      <c r="I233" s="69"/>
      <c r="J233" s="70"/>
      <c r="K233" s="70"/>
      <c r="L233" s="71"/>
      <c r="M233" s="71"/>
      <c r="N233" s="67"/>
      <c r="O233" s="67"/>
      <c r="P233" s="67"/>
      <c r="Q233" s="67"/>
      <c r="R233" s="67"/>
      <c r="S233" s="67"/>
      <c r="T233" s="67"/>
      <c r="U233" s="67"/>
      <c r="V233" s="67"/>
      <c r="W233" s="67"/>
      <c r="X233" s="67"/>
      <c r="Y233" s="67"/>
      <c r="Z233" s="67"/>
    </row>
    <row r="234" spans="1:26" ht="15.75" customHeight="1">
      <c r="A234" s="67"/>
      <c r="B234" s="68"/>
      <c r="C234" s="67"/>
      <c r="D234" s="69"/>
      <c r="E234" s="69"/>
      <c r="F234" s="69"/>
      <c r="G234" s="69"/>
      <c r="H234" s="69"/>
      <c r="I234" s="69"/>
      <c r="J234" s="70"/>
      <c r="K234" s="70"/>
      <c r="L234" s="71"/>
      <c r="M234" s="71"/>
      <c r="N234" s="67"/>
      <c r="O234" s="67"/>
      <c r="P234" s="67"/>
      <c r="Q234" s="67"/>
      <c r="R234" s="67"/>
      <c r="S234" s="67"/>
      <c r="T234" s="67"/>
      <c r="U234" s="67"/>
      <c r="V234" s="67"/>
      <c r="W234" s="67"/>
      <c r="X234" s="67"/>
      <c r="Y234" s="67"/>
      <c r="Z234" s="67"/>
    </row>
    <row r="235" spans="1:26" ht="15.75" customHeight="1">
      <c r="A235" s="67"/>
      <c r="B235" s="68"/>
      <c r="C235" s="67"/>
      <c r="D235" s="69"/>
      <c r="E235" s="69"/>
      <c r="F235" s="69"/>
      <c r="G235" s="69"/>
      <c r="H235" s="69"/>
      <c r="I235" s="69"/>
      <c r="J235" s="70"/>
      <c r="K235" s="70"/>
      <c r="L235" s="71"/>
      <c r="M235" s="71"/>
      <c r="N235" s="67"/>
      <c r="O235" s="67"/>
      <c r="P235" s="67"/>
      <c r="Q235" s="67"/>
      <c r="R235" s="67"/>
      <c r="S235" s="67"/>
      <c r="T235" s="67"/>
      <c r="U235" s="67"/>
      <c r="V235" s="67"/>
      <c r="W235" s="67"/>
      <c r="X235" s="67"/>
      <c r="Y235" s="67"/>
      <c r="Z235" s="67"/>
    </row>
    <row r="236" spans="1:26" ht="15.75" customHeight="1">
      <c r="A236" s="67"/>
      <c r="B236" s="68"/>
      <c r="C236" s="67"/>
      <c r="D236" s="69"/>
      <c r="E236" s="69"/>
      <c r="F236" s="69"/>
      <c r="G236" s="69"/>
      <c r="H236" s="69"/>
      <c r="I236" s="69"/>
      <c r="J236" s="70"/>
      <c r="K236" s="70"/>
      <c r="L236" s="71"/>
      <c r="M236" s="71"/>
      <c r="N236" s="67"/>
      <c r="O236" s="67"/>
      <c r="P236" s="67"/>
      <c r="Q236" s="67"/>
      <c r="R236" s="67"/>
      <c r="S236" s="67"/>
      <c r="T236" s="67"/>
      <c r="U236" s="67"/>
      <c r="V236" s="67"/>
      <c r="W236" s="67"/>
      <c r="X236" s="67"/>
      <c r="Y236" s="67"/>
      <c r="Z236" s="67"/>
    </row>
    <row r="237" spans="1:26" ht="15.75" customHeight="1">
      <c r="A237" s="67"/>
      <c r="B237" s="68"/>
      <c r="C237" s="67"/>
      <c r="D237" s="69"/>
      <c r="E237" s="69"/>
      <c r="F237" s="69"/>
      <c r="G237" s="69"/>
      <c r="H237" s="69"/>
      <c r="I237" s="69"/>
      <c r="J237" s="70"/>
      <c r="K237" s="70"/>
      <c r="L237" s="71"/>
      <c r="M237" s="71"/>
      <c r="N237" s="67"/>
      <c r="O237" s="67"/>
      <c r="P237" s="67"/>
      <c r="Q237" s="67"/>
      <c r="R237" s="67"/>
      <c r="S237" s="67"/>
      <c r="T237" s="67"/>
      <c r="U237" s="67"/>
      <c r="V237" s="67"/>
      <c r="W237" s="67"/>
      <c r="X237" s="67"/>
      <c r="Y237" s="67"/>
      <c r="Z237" s="67"/>
    </row>
    <row r="238" spans="1:26" ht="15.75" customHeight="1">
      <c r="A238" s="67"/>
      <c r="B238" s="68"/>
      <c r="C238" s="67"/>
      <c r="D238" s="69"/>
      <c r="E238" s="69"/>
      <c r="F238" s="69"/>
      <c r="G238" s="69"/>
      <c r="H238" s="69"/>
      <c r="I238" s="69"/>
      <c r="J238" s="70"/>
      <c r="K238" s="70"/>
      <c r="L238" s="71"/>
      <c r="M238" s="71"/>
      <c r="N238" s="67"/>
      <c r="O238" s="67"/>
      <c r="P238" s="67"/>
      <c r="Q238" s="67"/>
      <c r="R238" s="67"/>
      <c r="S238" s="67"/>
      <c r="T238" s="67"/>
      <c r="U238" s="67"/>
      <c r="V238" s="67"/>
      <c r="W238" s="67"/>
      <c r="X238" s="67"/>
      <c r="Y238" s="67"/>
      <c r="Z238" s="67"/>
    </row>
    <row r="239" spans="1:26" ht="15.75" customHeight="1">
      <c r="A239" s="67"/>
      <c r="B239" s="68"/>
      <c r="C239" s="67"/>
      <c r="D239" s="69"/>
      <c r="E239" s="69"/>
      <c r="F239" s="69"/>
      <c r="G239" s="69"/>
      <c r="H239" s="69"/>
      <c r="I239" s="69"/>
      <c r="J239" s="70"/>
      <c r="K239" s="70"/>
      <c r="L239" s="71"/>
      <c r="M239" s="71"/>
      <c r="N239" s="67"/>
      <c r="O239" s="67"/>
      <c r="P239" s="67"/>
      <c r="Q239" s="67"/>
      <c r="R239" s="67"/>
      <c r="S239" s="67"/>
      <c r="T239" s="67"/>
      <c r="U239" s="67"/>
      <c r="V239" s="67"/>
      <c r="W239" s="67"/>
      <c r="X239" s="67"/>
      <c r="Y239" s="67"/>
      <c r="Z239" s="67"/>
    </row>
    <row r="240" spans="1:26" ht="15.75" customHeight="1">
      <c r="A240" s="67"/>
      <c r="B240" s="68"/>
      <c r="C240" s="67"/>
      <c r="D240" s="69"/>
      <c r="E240" s="69"/>
      <c r="F240" s="69"/>
      <c r="G240" s="69"/>
      <c r="H240" s="69"/>
      <c r="I240" s="69"/>
      <c r="J240" s="70"/>
      <c r="K240" s="70"/>
      <c r="L240" s="71"/>
      <c r="M240" s="71"/>
      <c r="N240" s="67"/>
      <c r="O240" s="67"/>
      <c r="P240" s="67"/>
      <c r="Q240" s="67"/>
      <c r="R240" s="67"/>
      <c r="S240" s="67"/>
      <c r="T240" s="67"/>
      <c r="U240" s="67"/>
      <c r="V240" s="67"/>
      <c r="W240" s="67"/>
      <c r="X240" s="67"/>
      <c r="Y240" s="67"/>
      <c r="Z240" s="67"/>
    </row>
    <row r="241" spans="1:26" ht="15.75" customHeight="1">
      <c r="A241" s="67"/>
      <c r="B241" s="68"/>
      <c r="C241" s="67"/>
      <c r="D241" s="69"/>
      <c r="E241" s="69"/>
      <c r="F241" s="69"/>
      <c r="G241" s="69"/>
      <c r="H241" s="69"/>
      <c r="I241" s="69"/>
      <c r="J241" s="70"/>
      <c r="K241" s="70"/>
      <c r="L241" s="71"/>
      <c r="M241" s="71"/>
      <c r="N241" s="67"/>
      <c r="O241" s="67"/>
      <c r="P241" s="67"/>
      <c r="Q241" s="67"/>
      <c r="R241" s="67"/>
      <c r="S241" s="67"/>
      <c r="T241" s="67"/>
      <c r="U241" s="67"/>
      <c r="V241" s="67"/>
      <c r="W241" s="67"/>
      <c r="X241" s="67"/>
      <c r="Y241" s="67"/>
      <c r="Z241" s="67"/>
    </row>
    <row r="242" spans="1:26" ht="15.75" customHeight="1">
      <c r="A242" s="67"/>
      <c r="B242" s="68"/>
      <c r="C242" s="67"/>
      <c r="D242" s="69"/>
      <c r="E242" s="69"/>
      <c r="F242" s="69"/>
      <c r="G242" s="69"/>
      <c r="H242" s="69"/>
      <c r="I242" s="69"/>
      <c r="J242" s="70"/>
      <c r="K242" s="70"/>
      <c r="L242" s="71"/>
      <c r="M242" s="71"/>
      <c r="N242" s="67"/>
      <c r="O242" s="67"/>
      <c r="P242" s="67"/>
      <c r="Q242" s="67"/>
      <c r="R242" s="67"/>
      <c r="S242" s="67"/>
      <c r="T242" s="67"/>
      <c r="U242" s="67"/>
      <c r="V242" s="67"/>
      <c r="W242" s="67"/>
      <c r="X242" s="67"/>
      <c r="Y242" s="67"/>
      <c r="Z242" s="67"/>
    </row>
    <row r="243" spans="1:26" ht="15.75" customHeight="1">
      <c r="A243" s="67"/>
      <c r="B243" s="68"/>
      <c r="C243" s="67"/>
      <c r="D243" s="69"/>
      <c r="E243" s="69"/>
      <c r="F243" s="69"/>
      <c r="G243" s="69"/>
      <c r="H243" s="69"/>
      <c r="I243" s="69"/>
      <c r="J243" s="70"/>
      <c r="K243" s="70"/>
      <c r="L243" s="71"/>
      <c r="M243" s="71"/>
      <c r="N243" s="67"/>
      <c r="O243" s="67"/>
      <c r="P243" s="67"/>
      <c r="Q243" s="67"/>
      <c r="R243" s="67"/>
      <c r="S243" s="67"/>
      <c r="T243" s="67"/>
      <c r="U243" s="67"/>
      <c r="V243" s="67"/>
      <c r="W243" s="67"/>
      <c r="X243" s="67"/>
      <c r="Y243" s="67"/>
      <c r="Z243" s="67"/>
    </row>
    <row r="244" spans="1:26" ht="15.75" customHeight="1">
      <c r="A244" s="67"/>
      <c r="B244" s="68"/>
      <c r="C244" s="67"/>
      <c r="D244" s="69"/>
      <c r="E244" s="69"/>
      <c r="F244" s="69"/>
      <c r="G244" s="69"/>
      <c r="H244" s="69"/>
      <c r="I244" s="69"/>
      <c r="J244" s="70"/>
      <c r="K244" s="70"/>
      <c r="L244" s="71"/>
      <c r="M244" s="71"/>
      <c r="N244" s="67"/>
      <c r="O244" s="67"/>
      <c r="P244" s="67"/>
      <c r="Q244" s="67"/>
      <c r="R244" s="67"/>
      <c r="S244" s="67"/>
      <c r="T244" s="67"/>
      <c r="U244" s="67"/>
      <c r="V244" s="67"/>
      <c r="W244" s="67"/>
      <c r="X244" s="67"/>
      <c r="Y244" s="67"/>
      <c r="Z244" s="67"/>
    </row>
    <row r="245" spans="1:26" ht="15.75" customHeight="1">
      <c r="A245" s="67"/>
      <c r="B245" s="68"/>
      <c r="C245" s="67"/>
      <c r="D245" s="69"/>
      <c r="E245" s="69"/>
      <c r="F245" s="69"/>
      <c r="G245" s="69"/>
      <c r="H245" s="69"/>
      <c r="I245" s="69"/>
      <c r="J245" s="70"/>
      <c r="K245" s="70"/>
      <c r="L245" s="71"/>
      <c r="M245" s="71"/>
      <c r="N245" s="67"/>
      <c r="O245" s="67"/>
      <c r="P245" s="67"/>
      <c r="Q245" s="67"/>
      <c r="R245" s="67"/>
      <c r="S245" s="67"/>
      <c r="T245" s="67"/>
      <c r="U245" s="67"/>
      <c r="V245" s="67"/>
      <c r="W245" s="67"/>
      <c r="X245" s="67"/>
      <c r="Y245" s="67"/>
      <c r="Z245" s="67"/>
    </row>
    <row r="246" spans="1:26" ht="15.75" customHeight="1">
      <c r="A246" s="67"/>
      <c r="B246" s="68"/>
      <c r="C246" s="67"/>
      <c r="D246" s="69"/>
      <c r="E246" s="69"/>
      <c r="F246" s="69"/>
      <c r="G246" s="69"/>
      <c r="H246" s="69"/>
      <c r="I246" s="69"/>
      <c r="J246" s="70"/>
      <c r="K246" s="70"/>
      <c r="L246" s="71"/>
      <c r="M246" s="71"/>
      <c r="N246" s="67"/>
      <c r="O246" s="67"/>
      <c r="P246" s="67"/>
      <c r="Q246" s="67"/>
      <c r="R246" s="67"/>
      <c r="S246" s="67"/>
      <c r="T246" s="67"/>
      <c r="U246" s="67"/>
      <c r="V246" s="67"/>
      <c r="W246" s="67"/>
      <c r="X246" s="67"/>
      <c r="Y246" s="67"/>
      <c r="Z246" s="67"/>
    </row>
    <row r="247" spans="1:26" ht="15.75" customHeight="1">
      <c r="A247" s="67"/>
      <c r="B247" s="68"/>
      <c r="C247" s="67"/>
      <c r="D247" s="69"/>
      <c r="E247" s="69"/>
      <c r="F247" s="69"/>
      <c r="G247" s="69"/>
      <c r="H247" s="69"/>
      <c r="I247" s="69"/>
      <c r="J247" s="70"/>
      <c r="K247" s="70"/>
      <c r="L247" s="71"/>
      <c r="M247" s="71"/>
      <c r="N247" s="67"/>
      <c r="O247" s="67"/>
      <c r="P247" s="67"/>
      <c r="Q247" s="67"/>
      <c r="R247" s="67"/>
      <c r="S247" s="67"/>
      <c r="T247" s="67"/>
      <c r="U247" s="67"/>
      <c r="V247" s="67"/>
      <c r="W247" s="67"/>
      <c r="X247" s="67"/>
      <c r="Y247" s="67"/>
      <c r="Z247" s="67"/>
    </row>
    <row r="248" spans="1:26" ht="15.75" customHeight="1">
      <c r="A248" s="67"/>
      <c r="B248" s="68"/>
      <c r="C248" s="67"/>
      <c r="D248" s="69"/>
      <c r="E248" s="69"/>
      <c r="F248" s="69"/>
      <c r="G248" s="69"/>
      <c r="H248" s="69"/>
      <c r="I248" s="69"/>
      <c r="J248" s="70"/>
      <c r="K248" s="70"/>
      <c r="L248" s="71"/>
      <c r="M248" s="71"/>
      <c r="N248" s="67"/>
      <c r="O248" s="67"/>
      <c r="P248" s="67"/>
      <c r="Q248" s="67"/>
      <c r="R248" s="67"/>
      <c r="S248" s="67"/>
      <c r="T248" s="67"/>
      <c r="U248" s="67"/>
      <c r="V248" s="67"/>
      <c r="W248" s="67"/>
      <c r="X248" s="67"/>
      <c r="Y248" s="67"/>
      <c r="Z248" s="67"/>
    </row>
    <row r="249" spans="1:26" ht="15.75" customHeight="1">
      <c r="A249" s="67"/>
      <c r="B249" s="68"/>
      <c r="C249" s="67"/>
      <c r="D249" s="69"/>
      <c r="E249" s="69"/>
      <c r="F249" s="69"/>
      <c r="G249" s="69"/>
      <c r="H249" s="69"/>
      <c r="I249" s="69"/>
      <c r="J249" s="70"/>
      <c r="K249" s="70"/>
      <c r="L249" s="71"/>
      <c r="M249" s="71"/>
      <c r="N249" s="67"/>
      <c r="O249" s="67"/>
      <c r="P249" s="67"/>
      <c r="Q249" s="67"/>
      <c r="R249" s="67"/>
      <c r="S249" s="67"/>
      <c r="T249" s="67"/>
      <c r="U249" s="67"/>
      <c r="V249" s="67"/>
      <c r="W249" s="67"/>
      <c r="X249" s="67"/>
      <c r="Y249" s="67"/>
      <c r="Z249" s="67"/>
    </row>
    <row r="250" spans="1:26" ht="15.75" customHeight="1">
      <c r="A250" s="67"/>
      <c r="B250" s="68"/>
      <c r="C250" s="67"/>
      <c r="D250" s="69"/>
      <c r="E250" s="69"/>
      <c r="F250" s="69"/>
      <c r="G250" s="69"/>
      <c r="H250" s="69"/>
      <c r="I250" s="69"/>
      <c r="J250" s="70"/>
      <c r="K250" s="70"/>
      <c r="L250" s="71"/>
      <c r="M250" s="71"/>
      <c r="N250" s="67"/>
      <c r="O250" s="67"/>
      <c r="P250" s="67"/>
      <c r="Q250" s="67"/>
      <c r="R250" s="67"/>
      <c r="S250" s="67"/>
      <c r="T250" s="67"/>
      <c r="U250" s="67"/>
      <c r="V250" s="67"/>
      <c r="W250" s="67"/>
      <c r="X250" s="67"/>
      <c r="Y250" s="67"/>
      <c r="Z250" s="67"/>
    </row>
    <row r="251" spans="1:26" ht="15.75" customHeight="1">
      <c r="A251" s="67"/>
      <c r="B251" s="68"/>
      <c r="C251" s="67"/>
      <c r="D251" s="69"/>
      <c r="E251" s="69"/>
      <c r="F251" s="69"/>
      <c r="G251" s="69"/>
      <c r="H251" s="69"/>
      <c r="I251" s="69"/>
      <c r="J251" s="70"/>
      <c r="K251" s="70"/>
      <c r="L251" s="71"/>
      <c r="M251" s="71"/>
      <c r="N251" s="67"/>
      <c r="O251" s="67"/>
      <c r="P251" s="67"/>
      <c r="Q251" s="67"/>
      <c r="R251" s="67"/>
      <c r="S251" s="67"/>
      <c r="T251" s="67"/>
      <c r="U251" s="67"/>
      <c r="V251" s="67"/>
      <c r="W251" s="67"/>
      <c r="X251" s="67"/>
      <c r="Y251" s="67"/>
      <c r="Z251" s="67"/>
    </row>
    <row r="252" spans="1:26" ht="15.75" customHeight="1">
      <c r="A252" s="67"/>
      <c r="B252" s="68"/>
      <c r="C252" s="67"/>
      <c r="D252" s="69"/>
      <c r="E252" s="69"/>
      <c r="F252" s="69"/>
      <c r="G252" s="69"/>
      <c r="H252" s="69"/>
      <c r="I252" s="69"/>
      <c r="J252" s="70"/>
      <c r="K252" s="70"/>
      <c r="L252" s="71"/>
      <c r="M252" s="71"/>
      <c r="N252" s="67"/>
      <c r="O252" s="67"/>
      <c r="P252" s="67"/>
      <c r="Q252" s="67"/>
      <c r="R252" s="67"/>
      <c r="S252" s="67"/>
      <c r="T252" s="67"/>
      <c r="U252" s="67"/>
      <c r="V252" s="67"/>
      <c r="W252" s="67"/>
      <c r="X252" s="67"/>
      <c r="Y252" s="67"/>
      <c r="Z252" s="67"/>
    </row>
    <row r="253" spans="1:26" ht="15.75" customHeight="1">
      <c r="A253" s="67"/>
      <c r="B253" s="68"/>
      <c r="C253" s="67"/>
      <c r="D253" s="69"/>
      <c r="E253" s="69"/>
      <c r="F253" s="69"/>
      <c r="G253" s="69"/>
      <c r="H253" s="69"/>
      <c r="I253" s="69"/>
      <c r="J253" s="70"/>
      <c r="K253" s="70"/>
      <c r="L253" s="71"/>
      <c r="M253" s="71"/>
      <c r="N253" s="67"/>
      <c r="O253" s="67"/>
      <c r="P253" s="67"/>
      <c r="Q253" s="67"/>
      <c r="R253" s="67"/>
      <c r="S253" s="67"/>
      <c r="T253" s="67"/>
      <c r="U253" s="67"/>
      <c r="V253" s="67"/>
      <c r="W253" s="67"/>
      <c r="X253" s="67"/>
      <c r="Y253" s="67"/>
      <c r="Z253" s="67"/>
    </row>
    <row r="254" spans="1:26" ht="15.75" customHeight="1">
      <c r="A254" s="67"/>
      <c r="B254" s="68"/>
      <c r="C254" s="67"/>
      <c r="D254" s="69"/>
      <c r="E254" s="69"/>
      <c r="F254" s="69"/>
      <c r="G254" s="69"/>
      <c r="H254" s="69"/>
      <c r="I254" s="69"/>
      <c r="J254" s="70"/>
      <c r="K254" s="70"/>
      <c r="L254" s="71"/>
      <c r="M254" s="71"/>
      <c r="N254" s="67"/>
      <c r="O254" s="67"/>
      <c r="P254" s="67"/>
      <c r="Q254" s="67"/>
      <c r="R254" s="67"/>
      <c r="S254" s="67"/>
      <c r="T254" s="67"/>
      <c r="U254" s="67"/>
      <c r="V254" s="67"/>
      <c r="W254" s="67"/>
      <c r="X254" s="67"/>
      <c r="Y254" s="67"/>
      <c r="Z254" s="67"/>
    </row>
    <row r="255" spans="1:26" ht="15.75" customHeight="1">
      <c r="A255" s="67"/>
      <c r="B255" s="68"/>
      <c r="C255" s="67"/>
      <c r="D255" s="69"/>
      <c r="E255" s="69"/>
      <c r="F255" s="69"/>
      <c r="G255" s="69"/>
      <c r="H255" s="69"/>
      <c r="I255" s="69"/>
      <c r="J255" s="70"/>
      <c r="K255" s="70"/>
      <c r="L255" s="71"/>
      <c r="M255" s="71"/>
      <c r="N255" s="67"/>
      <c r="O255" s="67"/>
      <c r="P255" s="67"/>
      <c r="Q255" s="67"/>
      <c r="R255" s="67"/>
      <c r="S255" s="67"/>
      <c r="T255" s="67"/>
      <c r="U255" s="67"/>
      <c r="V255" s="67"/>
      <c r="W255" s="67"/>
      <c r="X255" s="67"/>
      <c r="Y255" s="67"/>
      <c r="Z255" s="67"/>
    </row>
    <row r="256" spans="1:26" ht="15.75" customHeight="1">
      <c r="A256" s="67"/>
      <c r="B256" s="68"/>
      <c r="C256" s="67"/>
      <c r="D256" s="69"/>
      <c r="E256" s="69"/>
      <c r="F256" s="69"/>
      <c r="G256" s="69"/>
      <c r="H256" s="69"/>
      <c r="I256" s="69"/>
      <c r="J256" s="70"/>
      <c r="K256" s="70"/>
      <c r="L256" s="71"/>
      <c r="M256" s="71"/>
      <c r="N256" s="67"/>
      <c r="O256" s="67"/>
      <c r="P256" s="67"/>
      <c r="Q256" s="67"/>
      <c r="R256" s="67"/>
      <c r="S256" s="67"/>
      <c r="T256" s="67"/>
      <c r="U256" s="67"/>
      <c r="V256" s="67"/>
      <c r="W256" s="67"/>
      <c r="X256" s="67"/>
      <c r="Y256" s="67"/>
      <c r="Z256" s="67"/>
    </row>
    <row r="257" spans="1:26" ht="15.75" customHeight="1">
      <c r="A257" s="67"/>
      <c r="B257" s="68"/>
      <c r="C257" s="67"/>
      <c r="D257" s="69"/>
      <c r="E257" s="69"/>
      <c r="F257" s="69"/>
      <c r="G257" s="69"/>
      <c r="H257" s="69"/>
      <c r="I257" s="69"/>
      <c r="J257" s="70"/>
      <c r="K257" s="70"/>
      <c r="L257" s="71"/>
      <c r="M257" s="71"/>
      <c r="N257" s="67"/>
      <c r="O257" s="67"/>
      <c r="P257" s="67"/>
      <c r="Q257" s="67"/>
      <c r="R257" s="67"/>
      <c r="S257" s="67"/>
      <c r="T257" s="67"/>
      <c r="U257" s="67"/>
      <c r="V257" s="67"/>
      <c r="W257" s="67"/>
      <c r="X257" s="67"/>
      <c r="Y257" s="67"/>
      <c r="Z257" s="67"/>
    </row>
    <row r="258" spans="1:26" ht="15.75" customHeight="1">
      <c r="A258" s="67"/>
      <c r="B258" s="68"/>
      <c r="C258" s="67"/>
      <c r="D258" s="69"/>
      <c r="E258" s="69"/>
      <c r="F258" s="69"/>
      <c r="G258" s="69"/>
      <c r="H258" s="69"/>
      <c r="I258" s="69"/>
      <c r="J258" s="70"/>
      <c r="K258" s="70"/>
      <c r="L258" s="71"/>
      <c r="M258" s="71"/>
      <c r="N258" s="67"/>
      <c r="O258" s="67"/>
      <c r="P258" s="67"/>
      <c r="Q258" s="67"/>
      <c r="R258" s="67"/>
      <c r="S258" s="67"/>
      <c r="T258" s="67"/>
      <c r="U258" s="67"/>
      <c r="V258" s="67"/>
      <c r="W258" s="67"/>
      <c r="X258" s="67"/>
      <c r="Y258" s="67"/>
      <c r="Z258" s="67"/>
    </row>
    <row r="259" spans="1:26" ht="15.75" customHeight="1">
      <c r="A259" s="67"/>
      <c r="B259" s="68"/>
      <c r="C259" s="67"/>
      <c r="D259" s="69"/>
      <c r="E259" s="69"/>
      <c r="F259" s="69"/>
      <c r="G259" s="69"/>
      <c r="H259" s="69"/>
      <c r="I259" s="69"/>
      <c r="J259" s="70"/>
      <c r="K259" s="70"/>
      <c r="L259" s="71"/>
      <c r="M259" s="71"/>
      <c r="N259" s="67"/>
      <c r="O259" s="67"/>
      <c r="P259" s="67"/>
      <c r="Q259" s="67"/>
      <c r="R259" s="67"/>
      <c r="S259" s="67"/>
      <c r="T259" s="67"/>
      <c r="U259" s="67"/>
      <c r="V259" s="67"/>
      <c r="W259" s="67"/>
      <c r="X259" s="67"/>
      <c r="Y259" s="67"/>
      <c r="Z259" s="67"/>
    </row>
    <row r="260" spans="1:26" ht="15.75" customHeight="1">
      <c r="A260" s="67"/>
      <c r="B260" s="68"/>
      <c r="C260" s="67"/>
      <c r="D260" s="69"/>
      <c r="E260" s="69"/>
      <c r="F260" s="69"/>
      <c r="G260" s="69"/>
      <c r="H260" s="69"/>
      <c r="I260" s="69"/>
      <c r="J260" s="70"/>
      <c r="K260" s="70"/>
      <c r="L260" s="71"/>
      <c r="M260" s="71"/>
      <c r="N260" s="67"/>
      <c r="O260" s="67"/>
      <c r="P260" s="67"/>
      <c r="Q260" s="67"/>
      <c r="R260" s="67"/>
      <c r="S260" s="67"/>
      <c r="T260" s="67"/>
      <c r="U260" s="67"/>
      <c r="V260" s="67"/>
      <c r="W260" s="67"/>
      <c r="X260" s="67"/>
      <c r="Y260" s="67"/>
      <c r="Z260" s="67"/>
    </row>
    <row r="261" spans="1:26" ht="15.75" customHeight="1">
      <c r="A261" s="67"/>
      <c r="B261" s="68"/>
      <c r="C261" s="67"/>
      <c r="D261" s="69"/>
      <c r="E261" s="69"/>
      <c r="F261" s="69"/>
      <c r="G261" s="69"/>
      <c r="H261" s="69"/>
      <c r="I261" s="69"/>
      <c r="J261" s="70"/>
      <c r="K261" s="70"/>
      <c r="L261" s="71"/>
      <c r="M261" s="71"/>
      <c r="N261" s="67"/>
      <c r="O261" s="67"/>
      <c r="P261" s="67"/>
      <c r="Q261" s="67"/>
      <c r="R261" s="67"/>
      <c r="S261" s="67"/>
      <c r="T261" s="67"/>
      <c r="U261" s="67"/>
      <c r="V261" s="67"/>
      <c r="W261" s="67"/>
      <c r="X261" s="67"/>
      <c r="Y261" s="67"/>
      <c r="Z261" s="67"/>
    </row>
    <row r="262" spans="1:26" ht="15.75" customHeight="1">
      <c r="A262" s="67"/>
      <c r="B262" s="68"/>
      <c r="C262" s="67"/>
      <c r="D262" s="69"/>
      <c r="E262" s="69"/>
      <c r="F262" s="69"/>
      <c r="G262" s="69"/>
      <c r="H262" s="69"/>
      <c r="I262" s="69"/>
      <c r="J262" s="70"/>
      <c r="K262" s="70"/>
      <c r="L262" s="71"/>
      <c r="M262" s="71"/>
      <c r="N262" s="67"/>
      <c r="O262" s="67"/>
      <c r="P262" s="67"/>
      <c r="Q262" s="67"/>
      <c r="R262" s="67"/>
      <c r="S262" s="67"/>
      <c r="T262" s="67"/>
      <c r="U262" s="67"/>
      <c r="V262" s="67"/>
      <c r="W262" s="67"/>
      <c r="X262" s="67"/>
      <c r="Y262" s="67"/>
      <c r="Z262" s="67"/>
    </row>
    <row r="263" spans="1:26" ht="15.75" customHeight="1">
      <c r="A263" s="67"/>
      <c r="B263" s="68"/>
      <c r="C263" s="67"/>
      <c r="D263" s="69"/>
      <c r="E263" s="69"/>
      <c r="F263" s="69"/>
      <c r="G263" s="69"/>
      <c r="H263" s="69"/>
      <c r="I263" s="69"/>
      <c r="J263" s="70"/>
      <c r="K263" s="70"/>
      <c r="L263" s="71"/>
      <c r="M263" s="71"/>
      <c r="N263" s="67"/>
      <c r="O263" s="67"/>
      <c r="P263" s="67"/>
      <c r="Q263" s="67"/>
      <c r="R263" s="67"/>
      <c r="S263" s="67"/>
      <c r="T263" s="67"/>
      <c r="U263" s="67"/>
      <c r="V263" s="67"/>
      <c r="W263" s="67"/>
      <c r="X263" s="67"/>
      <c r="Y263" s="67"/>
      <c r="Z263" s="67"/>
    </row>
    <row r="264" spans="1:26" ht="15.75" customHeight="1">
      <c r="A264" s="67"/>
      <c r="B264" s="68"/>
      <c r="C264" s="67"/>
      <c r="D264" s="69"/>
      <c r="E264" s="69"/>
      <c r="F264" s="69"/>
      <c r="G264" s="69"/>
      <c r="H264" s="69"/>
      <c r="I264" s="69"/>
      <c r="J264" s="70"/>
      <c r="K264" s="70"/>
      <c r="L264" s="71"/>
      <c r="M264" s="71"/>
      <c r="N264" s="67"/>
      <c r="O264" s="67"/>
      <c r="P264" s="67"/>
      <c r="Q264" s="67"/>
      <c r="R264" s="67"/>
      <c r="S264" s="67"/>
      <c r="T264" s="67"/>
      <c r="U264" s="67"/>
      <c r="V264" s="67"/>
      <c r="W264" s="67"/>
      <c r="X264" s="67"/>
      <c r="Y264" s="67"/>
      <c r="Z264" s="67"/>
    </row>
    <row r="265" spans="1:26" ht="15.75" customHeight="1">
      <c r="A265" s="67"/>
      <c r="B265" s="68"/>
      <c r="C265" s="67"/>
      <c r="D265" s="69"/>
      <c r="E265" s="69"/>
      <c r="F265" s="69"/>
      <c r="G265" s="69"/>
      <c r="H265" s="69"/>
      <c r="I265" s="69"/>
      <c r="J265" s="70"/>
      <c r="K265" s="70"/>
      <c r="L265" s="71"/>
      <c r="M265" s="71"/>
      <c r="N265" s="67"/>
      <c r="O265" s="67"/>
      <c r="P265" s="67"/>
      <c r="Q265" s="67"/>
      <c r="R265" s="67"/>
      <c r="S265" s="67"/>
      <c r="T265" s="67"/>
      <c r="U265" s="67"/>
      <c r="V265" s="67"/>
      <c r="W265" s="67"/>
      <c r="X265" s="67"/>
      <c r="Y265" s="67"/>
      <c r="Z265" s="67"/>
    </row>
    <row r="266" spans="1:26" ht="15.75" customHeight="1">
      <c r="A266" s="67"/>
      <c r="B266" s="68"/>
      <c r="C266" s="67"/>
      <c r="D266" s="69"/>
      <c r="E266" s="69"/>
      <c r="F266" s="69"/>
      <c r="G266" s="69"/>
      <c r="H266" s="69"/>
      <c r="I266" s="69"/>
      <c r="J266" s="70"/>
      <c r="K266" s="70"/>
      <c r="L266" s="71"/>
      <c r="M266" s="71"/>
      <c r="N266" s="67"/>
      <c r="O266" s="67"/>
      <c r="P266" s="67"/>
      <c r="Q266" s="67"/>
      <c r="R266" s="67"/>
      <c r="S266" s="67"/>
      <c r="T266" s="67"/>
      <c r="U266" s="67"/>
      <c r="V266" s="67"/>
      <c r="W266" s="67"/>
      <c r="X266" s="67"/>
      <c r="Y266" s="67"/>
      <c r="Z266" s="67"/>
    </row>
    <row r="267" spans="1:26" ht="15.75" customHeight="1">
      <c r="A267" s="67"/>
      <c r="B267" s="68"/>
      <c r="C267" s="67"/>
      <c r="D267" s="69"/>
      <c r="E267" s="69"/>
      <c r="F267" s="69"/>
      <c r="G267" s="69"/>
      <c r="H267" s="69"/>
      <c r="I267" s="69"/>
      <c r="J267" s="70"/>
      <c r="K267" s="70"/>
      <c r="L267" s="71"/>
      <c r="M267" s="71"/>
      <c r="N267" s="67"/>
      <c r="O267" s="67"/>
      <c r="P267" s="67"/>
      <c r="Q267" s="67"/>
      <c r="R267" s="67"/>
      <c r="S267" s="67"/>
      <c r="T267" s="67"/>
      <c r="U267" s="67"/>
      <c r="V267" s="67"/>
      <c r="W267" s="67"/>
      <c r="X267" s="67"/>
      <c r="Y267" s="67"/>
      <c r="Z267" s="67"/>
    </row>
    <row r="268" spans="1:26" ht="15.75" customHeight="1">
      <c r="A268" s="67"/>
      <c r="B268" s="68"/>
      <c r="C268" s="67"/>
      <c r="D268" s="69"/>
      <c r="E268" s="69"/>
      <c r="F268" s="69"/>
      <c r="G268" s="69"/>
      <c r="H268" s="69"/>
      <c r="I268" s="69"/>
      <c r="J268" s="70"/>
      <c r="K268" s="70"/>
      <c r="L268" s="71"/>
      <c r="M268" s="71"/>
      <c r="N268" s="67"/>
      <c r="O268" s="67"/>
      <c r="P268" s="67"/>
      <c r="Q268" s="67"/>
      <c r="R268" s="67"/>
      <c r="S268" s="67"/>
      <c r="T268" s="67"/>
      <c r="U268" s="67"/>
      <c r="V268" s="67"/>
      <c r="W268" s="67"/>
      <c r="X268" s="67"/>
      <c r="Y268" s="67"/>
      <c r="Z268" s="67"/>
    </row>
    <row r="269" spans="1:26" ht="15.75" customHeight="1">
      <c r="A269" s="67"/>
      <c r="B269" s="68"/>
      <c r="C269" s="67"/>
      <c r="D269" s="69"/>
      <c r="E269" s="69"/>
      <c r="F269" s="69"/>
      <c r="G269" s="69"/>
      <c r="H269" s="69"/>
      <c r="I269" s="69"/>
      <c r="J269" s="70"/>
      <c r="K269" s="70"/>
      <c r="L269" s="71"/>
      <c r="M269" s="71"/>
      <c r="N269" s="67"/>
      <c r="O269" s="67"/>
      <c r="P269" s="67"/>
      <c r="Q269" s="67"/>
      <c r="R269" s="67"/>
      <c r="S269" s="67"/>
      <c r="T269" s="67"/>
      <c r="U269" s="67"/>
      <c r="V269" s="67"/>
      <c r="W269" s="67"/>
      <c r="X269" s="67"/>
      <c r="Y269" s="67"/>
      <c r="Z269" s="67"/>
    </row>
    <row r="270" spans="1:26" ht="15.75" customHeight="1">
      <c r="A270" s="67"/>
      <c r="B270" s="68"/>
      <c r="C270" s="67"/>
      <c r="D270" s="69"/>
      <c r="E270" s="69"/>
      <c r="F270" s="69"/>
      <c r="G270" s="69"/>
      <c r="H270" s="69"/>
      <c r="I270" s="69"/>
      <c r="J270" s="70"/>
      <c r="K270" s="70"/>
      <c r="L270" s="71"/>
      <c r="M270" s="71"/>
      <c r="N270" s="67"/>
      <c r="O270" s="67"/>
      <c r="P270" s="67"/>
      <c r="Q270" s="67"/>
      <c r="R270" s="67"/>
      <c r="S270" s="67"/>
      <c r="T270" s="67"/>
      <c r="U270" s="67"/>
      <c r="V270" s="67"/>
      <c r="W270" s="67"/>
      <c r="X270" s="67"/>
      <c r="Y270" s="67"/>
      <c r="Z270" s="67"/>
    </row>
    <row r="271" spans="1:26" ht="15.75" customHeight="1">
      <c r="A271" s="67"/>
      <c r="B271" s="68"/>
      <c r="C271" s="67"/>
      <c r="D271" s="69"/>
      <c r="E271" s="69"/>
      <c r="F271" s="69"/>
      <c r="G271" s="69"/>
      <c r="H271" s="69"/>
      <c r="I271" s="69"/>
      <c r="J271" s="70"/>
      <c r="K271" s="70"/>
      <c r="L271" s="71"/>
      <c r="M271" s="71"/>
      <c r="N271" s="67"/>
      <c r="O271" s="67"/>
      <c r="P271" s="67"/>
      <c r="Q271" s="67"/>
      <c r="R271" s="67"/>
      <c r="S271" s="67"/>
      <c r="T271" s="67"/>
      <c r="U271" s="67"/>
      <c r="V271" s="67"/>
      <c r="W271" s="67"/>
      <c r="X271" s="67"/>
      <c r="Y271" s="67"/>
      <c r="Z271" s="67"/>
    </row>
    <row r="272" spans="1:26" ht="15.75" customHeight="1">
      <c r="A272" s="67"/>
      <c r="B272" s="68"/>
      <c r="C272" s="67"/>
      <c r="D272" s="69"/>
      <c r="E272" s="69"/>
      <c r="F272" s="69"/>
      <c r="G272" s="69"/>
      <c r="H272" s="69"/>
      <c r="I272" s="69"/>
      <c r="J272" s="70"/>
      <c r="K272" s="70"/>
      <c r="L272" s="71"/>
      <c r="M272" s="71"/>
      <c r="N272" s="67"/>
      <c r="O272" s="67"/>
      <c r="P272" s="67"/>
      <c r="Q272" s="67"/>
      <c r="R272" s="67"/>
      <c r="S272" s="67"/>
      <c r="T272" s="67"/>
      <c r="U272" s="67"/>
      <c r="V272" s="67"/>
      <c r="W272" s="67"/>
      <c r="X272" s="67"/>
      <c r="Y272" s="67"/>
      <c r="Z272" s="67"/>
    </row>
    <row r="273" spans="1:26" ht="15.75" customHeight="1">
      <c r="A273" s="67"/>
      <c r="B273" s="68"/>
      <c r="C273" s="67"/>
      <c r="D273" s="69"/>
      <c r="E273" s="69"/>
      <c r="F273" s="69"/>
      <c r="G273" s="69"/>
      <c r="H273" s="69"/>
      <c r="I273" s="69"/>
      <c r="J273" s="70"/>
      <c r="K273" s="70"/>
      <c r="L273" s="71"/>
      <c r="M273" s="71"/>
      <c r="N273" s="67"/>
      <c r="O273" s="67"/>
      <c r="P273" s="67"/>
      <c r="Q273" s="67"/>
      <c r="R273" s="67"/>
      <c r="S273" s="67"/>
      <c r="T273" s="67"/>
      <c r="U273" s="67"/>
      <c r="V273" s="67"/>
      <c r="W273" s="67"/>
      <c r="X273" s="67"/>
      <c r="Y273" s="67"/>
      <c r="Z273" s="67"/>
    </row>
    <row r="274" spans="1:26" ht="15.75" customHeight="1">
      <c r="A274" s="67"/>
      <c r="B274" s="68"/>
      <c r="C274" s="67"/>
      <c r="D274" s="69"/>
      <c r="E274" s="69"/>
      <c r="F274" s="69"/>
      <c r="G274" s="69"/>
      <c r="H274" s="69"/>
      <c r="I274" s="69"/>
      <c r="J274" s="70"/>
      <c r="K274" s="70"/>
      <c r="L274" s="71"/>
      <c r="M274" s="71"/>
      <c r="N274" s="67"/>
      <c r="O274" s="67"/>
      <c r="P274" s="67"/>
      <c r="Q274" s="67"/>
      <c r="R274" s="67"/>
      <c r="S274" s="67"/>
      <c r="T274" s="67"/>
      <c r="U274" s="67"/>
      <c r="V274" s="67"/>
      <c r="W274" s="67"/>
      <c r="X274" s="67"/>
      <c r="Y274" s="67"/>
      <c r="Z274" s="67"/>
    </row>
    <row r="275" spans="1:26" ht="15.75" customHeight="1">
      <c r="A275" s="67"/>
      <c r="B275" s="68"/>
      <c r="C275" s="67"/>
      <c r="D275" s="69"/>
      <c r="E275" s="69"/>
      <c r="F275" s="69"/>
      <c r="G275" s="69"/>
      <c r="H275" s="69"/>
      <c r="I275" s="69"/>
      <c r="J275" s="70"/>
      <c r="K275" s="70"/>
      <c r="L275" s="71"/>
      <c r="M275" s="71"/>
      <c r="N275" s="67"/>
      <c r="O275" s="67"/>
      <c r="P275" s="67"/>
      <c r="Q275" s="67"/>
      <c r="R275" s="67"/>
      <c r="S275" s="67"/>
      <c r="T275" s="67"/>
      <c r="U275" s="67"/>
      <c r="V275" s="67"/>
      <c r="W275" s="67"/>
      <c r="X275" s="67"/>
      <c r="Y275" s="67"/>
      <c r="Z275" s="67"/>
    </row>
    <row r="276" spans="1:26" ht="15.75" customHeight="1">
      <c r="A276" s="67"/>
      <c r="B276" s="68"/>
      <c r="C276" s="67"/>
      <c r="D276" s="69"/>
      <c r="E276" s="69"/>
      <c r="F276" s="69"/>
      <c r="G276" s="69"/>
      <c r="H276" s="69"/>
      <c r="I276" s="69"/>
      <c r="J276" s="70"/>
      <c r="K276" s="70"/>
      <c r="L276" s="71"/>
      <c r="M276" s="71"/>
      <c r="N276" s="67"/>
      <c r="O276" s="67"/>
      <c r="P276" s="67"/>
      <c r="Q276" s="67"/>
      <c r="R276" s="67"/>
      <c r="S276" s="67"/>
      <c r="T276" s="67"/>
      <c r="U276" s="67"/>
      <c r="V276" s="67"/>
      <c r="W276" s="67"/>
      <c r="X276" s="67"/>
      <c r="Y276" s="67"/>
      <c r="Z276" s="67"/>
    </row>
    <row r="277" spans="1:26" ht="15.75" customHeight="1">
      <c r="A277" s="67"/>
      <c r="B277" s="68"/>
      <c r="C277" s="67"/>
      <c r="D277" s="69"/>
      <c r="E277" s="69"/>
      <c r="F277" s="69"/>
      <c r="G277" s="69"/>
      <c r="H277" s="69"/>
      <c r="I277" s="69"/>
      <c r="J277" s="70"/>
      <c r="K277" s="70"/>
      <c r="L277" s="71"/>
      <c r="M277" s="71"/>
      <c r="N277" s="67"/>
      <c r="O277" s="67"/>
      <c r="P277" s="67"/>
      <c r="Q277" s="67"/>
      <c r="R277" s="67"/>
      <c r="S277" s="67"/>
      <c r="T277" s="67"/>
      <c r="U277" s="67"/>
      <c r="V277" s="67"/>
      <c r="W277" s="67"/>
      <c r="X277" s="67"/>
      <c r="Y277" s="67"/>
      <c r="Z277" s="67"/>
    </row>
    <row r="278" spans="1:26" ht="15.75" customHeight="1">
      <c r="A278" s="67"/>
      <c r="B278" s="68"/>
      <c r="C278" s="67"/>
      <c r="D278" s="69"/>
      <c r="E278" s="69"/>
      <c r="F278" s="69"/>
      <c r="G278" s="69"/>
      <c r="H278" s="69"/>
      <c r="I278" s="69"/>
      <c r="J278" s="70"/>
      <c r="K278" s="70"/>
      <c r="L278" s="71"/>
      <c r="M278" s="71"/>
      <c r="N278" s="67"/>
      <c r="O278" s="67"/>
      <c r="P278" s="67"/>
      <c r="Q278" s="67"/>
      <c r="R278" s="67"/>
      <c r="S278" s="67"/>
      <c r="T278" s="67"/>
      <c r="U278" s="67"/>
      <c r="V278" s="67"/>
      <c r="W278" s="67"/>
      <c r="X278" s="67"/>
      <c r="Y278" s="67"/>
      <c r="Z278" s="67"/>
    </row>
    <row r="279" spans="1:26" ht="15.75" customHeight="1">
      <c r="A279" s="67"/>
      <c r="B279" s="68"/>
      <c r="C279" s="67"/>
      <c r="D279" s="69"/>
      <c r="E279" s="69"/>
      <c r="F279" s="69"/>
      <c r="G279" s="69"/>
      <c r="H279" s="69"/>
      <c r="I279" s="69"/>
      <c r="J279" s="70"/>
      <c r="K279" s="70"/>
      <c r="L279" s="71"/>
      <c r="M279" s="71"/>
      <c r="N279" s="67"/>
      <c r="O279" s="67"/>
      <c r="P279" s="67"/>
      <c r="Q279" s="67"/>
      <c r="R279" s="67"/>
      <c r="S279" s="67"/>
      <c r="T279" s="67"/>
      <c r="U279" s="67"/>
      <c r="V279" s="67"/>
      <c r="W279" s="67"/>
      <c r="X279" s="67"/>
      <c r="Y279" s="67"/>
      <c r="Z279" s="67"/>
    </row>
    <row r="280" spans="1:26" ht="15.75" customHeight="1">
      <c r="A280" s="67"/>
      <c r="B280" s="68"/>
      <c r="C280" s="67"/>
      <c r="D280" s="69"/>
      <c r="E280" s="69"/>
      <c r="F280" s="69"/>
      <c r="G280" s="69"/>
      <c r="H280" s="69"/>
      <c r="I280" s="69"/>
      <c r="J280" s="70"/>
      <c r="K280" s="70"/>
      <c r="L280" s="71"/>
      <c r="M280" s="71"/>
      <c r="N280" s="67"/>
      <c r="O280" s="67"/>
      <c r="P280" s="67"/>
      <c r="Q280" s="67"/>
      <c r="R280" s="67"/>
      <c r="S280" s="67"/>
      <c r="T280" s="67"/>
      <c r="U280" s="67"/>
      <c r="V280" s="67"/>
      <c r="W280" s="67"/>
      <c r="X280" s="67"/>
      <c r="Y280" s="67"/>
      <c r="Z280" s="67"/>
    </row>
    <row r="281" spans="1:26" ht="15.75" customHeight="1">
      <c r="A281" s="67"/>
      <c r="B281" s="68"/>
      <c r="C281" s="67"/>
      <c r="D281" s="69"/>
      <c r="E281" s="69"/>
      <c r="F281" s="69"/>
      <c r="G281" s="69"/>
      <c r="H281" s="69"/>
      <c r="I281" s="69"/>
      <c r="J281" s="70"/>
      <c r="K281" s="70"/>
      <c r="L281" s="71"/>
      <c r="M281" s="71"/>
      <c r="N281" s="67"/>
      <c r="O281" s="67"/>
      <c r="P281" s="67"/>
      <c r="Q281" s="67"/>
      <c r="R281" s="67"/>
      <c r="S281" s="67"/>
      <c r="T281" s="67"/>
      <c r="U281" s="67"/>
      <c r="V281" s="67"/>
      <c r="W281" s="67"/>
      <c r="X281" s="67"/>
      <c r="Y281" s="67"/>
      <c r="Z281" s="67"/>
    </row>
    <row r="282" spans="1:26" ht="15.75" customHeight="1">
      <c r="A282" s="67"/>
      <c r="B282" s="68"/>
      <c r="C282" s="67"/>
      <c r="D282" s="69"/>
      <c r="E282" s="69"/>
      <c r="F282" s="69"/>
      <c r="G282" s="69"/>
      <c r="H282" s="69"/>
      <c r="I282" s="69"/>
      <c r="J282" s="70"/>
      <c r="K282" s="70"/>
      <c r="L282" s="71"/>
      <c r="M282" s="71"/>
      <c r="N282" s="67"/>
      <c r="O282" s="67"/>
      <c r="P282" s="67"/>
      <c r="Q282" s="67"/>
      <c r="R282" s="67"/>
      <c r="S282" s="67"/>
      <c r="T282" s="67"/>
      <c r="U282" s="67"/>
      <c r="V282" s="67"/>
      <c r="W282" s="67"/>
      <c r="X282" s="67"/>
      <c r="Y282" s="67"/>
      <c r="Z282" s="67"/>
    </row>
    <row r="283" spans="1:26" ht="15.75" customHeight="1">
      <c r="A283" s="67"/>
      <c r="B283" s="68"/>
      <c r="C283" s="67"/>
      <c r="D283" s="69"/>
      <c r="E283" s="69"/>
      <c r="F283" s="69"/>
      <c r="G283" s="69"/>
      <c r="H283" s="69"/>
      <c r="I283" s="69"/>
      <c r="J283" s="70"/>
      <c r="K283" s="70"/>
      <c r="L283" s="71"/>
      <c r="M283" s="71"/>
      <c r="N283" s="67"/>
      <c r="O283" s="67"/>
      <c r="P283" s="67"/>
      <c r="Q283" s="67"/>
      <c r="R283" s="67"/>
      <c r="S283" s="67"/>
      <c r="T283" s="67"/>
      <c r="U283" s="67"/>
      <c r="V283" s="67"/>
      <c r="W283" s="67"/>
      <c r="X283" s="67"/>
      <c r="Y283" s="67"/>
      <c r="Z283" s="67"/>
    </row>
    <row r="284" spans="1:26" ht="15.75" customHeight="1">
      <c r="A284" s="67"/>
      <c r="B284" s="68"/>
      <c r="C284" s="67"/>
      <c r="D284" s="69"/>
      <c r="E284" s="69"/>
      <c r="F284" s="69"/>
      <c r="G284" s="69"/>
      <c r="H284" s="69"/>
      <c r="I284" s="69"/>
      <c r="J284" s="70"/>
      <c r="K284" s="70"/>
      <c r="L284" s="71"/>
      <c r="M284" s="71"/>
      <c r="N284" s="67"/>
      <c r="O284" s="67"/>
      <c r="P284" s="67"/>
      <c r="Q284" s="67"/>
      <c r="R284" s="67"/>
      <c r="S284" s="67"/>
      <c r="T284" s="67"/>
      <c r="U284" s="67"/>
      <c r="V284" s="67"/>
      <c r="W284" s="67"/>
      <c r="X284" s="67"/>
      <c r="Y284" s="67"/>
      <c r="Z284" s="67"/>
    </row>
    <row r="285" spans="1:26" ht="15.75" customHeight="1">
      <c r="A285" s="67"/>
      <c r="B285" s="68"/>
      <c r="C285" s="67"/>
      <c r="D285" s="69"/>
      <c r="E285" s="69"/>
      <c r="F285" s="69"/>
      <c r="G285" s="69"/>
      <c r="H285" s="69"/>
      <c r="I285" s="69"/>
      <c r="J285" s="70"/>
      <c r="K285" s="70"/>
      <c r="L285" s="71"/>
      <c r="M285" s="71"/>
      <c r="N285" s="67"/>
      <c r="O285" s="67"/>
      <c r="P285" s="67"/>
      <c r="Q285" s="67"/>
      <c r="R285" s="67"/>
      <c r="S285" s="67"/>
      <c r="T285" s="67"/>
      <c r="U285" s="67"/>
      <c r="V285" s="67"/>
      <c r="W285" s="67"/>
      <c r="X285" s="67"/>
      <c r="Y285" s="67"/>
      <c r="Z285" s="67"/>
    </row>
    <row r="286" spans="1:26" ht="15.75" customHeight="1">
      <c r="A286" s="67"/>
      <c r="B286" s="68"/>
      <c r="C286" s="67"/>
      <c r="D286" s="69"/>
      <c r="E286" s="69"/>
      <c r="F286" s="69"/>
      <c r="G286" s="69"/>
      <c r="H286" s="69"/>
      <c r="I286" s="69"/>
      <c r="J286" s="70"/>
      <c r="K286" s="70"/>
      <c r="L286" s="71"/>
      <c r="M286" s="71"/>
      <c r="N286" s="67"/>
      <c r="O286" s="67"/>
      <c r="P286" s="67"/>
      <c r="Q286" s="67"/>
      <c r="R286" s="67"/>
      <c r="S286" s="67"/>
      <c r="T286" s="67"/>
      <c r="U286" s="67"/>
      <c r="V286" s="67"/>
      <c r="W286" s="67"/>
      <c r="X286" s="67"/>
      <c r="Y286" s="67"/>
      <c r="Z286" s="67"/>
    </row>
    <row r="287" spans="1:26" ht="15.75" customHeight="1">
      <c r="A287" s="67"/>
      <c r="B287" s="68"/>
      <c r="C287" s="67"/>
      <c r="D287" s="69"/>
      <c r="E287" s="69"/>
      <c r="F287" s="69"/>
      <c r="G287" s="69"/>
      <c r="H287" s="69"/>
      <c r="I287" s="69"/>
      <c r="J287" s="70"/>
      <c r="K287" s="70"/>
      <c r="L287" s="71"/>
      <c r="M287" s="71"/>
      <c r="N287" s="67"/>
      <c r="O287" s="67"/>
      <c r="P287" s="67"/>
      <c r="Q287" s="67"/>
      <c r="R287" s="67"/>
      <c r="S287" s="67"/>
      <c r="T287" s="67"/>
      <c r="U287" s="67"/>
      <c r="V287" s="67"/>
      <c r="W287" s="67"/>
      <c r="X287" s="67"/>
      <c r="Y287" s="67"/>
      <c r="Z287" s="67"/>
    </row>
    <row r="288" spans="1:26" ht="15.75" customHeight="1">
      <c r="A288" s="67"/>
      <c r="B288" s="68"/>
      <c r="C288" s="67"/>
      <c r="D288" s="69"/>
      <c r="E288" s="69"/>
      <c r="F288" s="69"/>
      <c r="G288" s="69"/>
      <c r="H288" s="69"/>
      <c r="I288" s="69"/>
      <c r="J288" s="70"/>
      <c r="K288" s="70"/>
      <c r="L288" s="71"/>
      <c r="M288" s="71"/>
      <c r="N288" s="67"/>
      <c r="O288" s="67"/>
      <c r="P288" s="67"/>
      <c r="Q288" s="67"/>
      <c r="R288" s="67"/>
      <c r="S288" s="67"/>
      <c r="T288" s="67"/>
      <c r="U288" s="67"/>
      <c r="V288" s="67"/>
      <c r="W288" s="67"/>
      <c r="X288" s="67"/>
      <c r="Y288" s="67"/>
      <c r="Z288" s="67"/>
    </row>
    <row r="289" spans="1:26" ht="15.75" customHeight="1">
      <c r="A289" s="67"/>
      <c r="B289" s="68"/>
      <c r="C289" s="67"/>
      <c r="D289" s="69"/>
      <c r="E289" s="69"/>
      <c r="F289" s="69"/>
      <c r="G289" s="69"/>
      <c r="H289" s="69"/>
      <c r="I289" s="69"/>
      <c r="J289" s="70"/>
      <c r="K289" s="70"/>
      <c r="L289" s="71"/>
      <c r="M289" s="71"/>
      <c r="N289" s="67"/>
      <c r="O289" s="67"/>
      <c r="P289" s="67"/>
      <c r="Q289" s="67"/>
      <c r="R289" s="67"/>
      <c r="S289" s="67"/>
      <c r="T289" s="67"/>
      <c r="U289" s="67"/>
      <c r="V289" s="67"/>
      <c r="W289" s="67"/>
      <c r="X289" s="67"/>
      <c r="Y289" s="67"/>
      <c r="Z289" s="67"/>
    </row>
    <row r="290" spans="1:26" ht="15.75" customHeight="1">
      <c r="A290" s="67"/>
      <c r="B290" s="68"/>
      <c r="C290" s="67"/>
      <c r="D290" s="69"/>
      <c r="E290" s="69"/>
      <c r="F290" s="69"/>
      <c r="G290" s="69"/>
      <c r="H290" s="69"/>
      <c r="I290" s="69"/>
      <c r="J290" s="70"/>
      <c r="K290" s="70"/>
      <c r="L290" s="71"/>
      <c r="M290" s="71"/>
      <c r="N290" s="67"/>
      <c r="O290" s="67"/>
      <c r="P290" s="67"/>
      <c r="Q290" s="67"/>
      <c r="R290" s="67"/>
      <c r="S290" s="67"/>
      <c r="T290" s="67"/>
      <c r="U290" s="67"/>
      <c r="V290" s="67"/>
      <c r="W290" s="67"/>
      <c r="X290" s="67"/>
      <c r="Y290" s="67"/>
      <c r="Z290" s="67"/>
    </row>
    <row r="291" spans="1:26" ht="15.75" customHeight="1">
      <c r="A291" s="67"/>
      <c r="B291" s="68"/>
      <c r="C291" s="67"/>
      <c r="D291" s="69"/>
      <c r="E291" s="69"/>
      <c r="F291" s="69"/>
      <c r="G291" s="69"/>
      <c r="H291" s="69"/>
      <c r="I291" s="69"/>
      <c r="J291" s="70"/>
      <c r="K291" s="70"/>
      <c r="L291" s="71"/>
      <c r="M291" s="71"/>
      <c r="N291" s="67"/>
      <c r="O291" s="67"/>
      <c r="P291" s="67"/>
      <c r="Q291" s="67"/>
      <c r="R291" s="67"/>
      <c r="S291" s="67"/>
      <c r="T291" s="67"/>
      <c r="U291" s="67"/>
      <c r="V291" s="67"/>
      <c r="W291" s="67"/>
      <c r="X291" s="67"/>
      <c r="Y291" s="67"/>
      <c r="Z291" s="67"/>
    </row>
    <row r="292" spans="1:26" ht="15.75" customHeight="1">
      <c r="A292" s="67"/>
      <c r="B292" s="68"/>
      <c r="C292" s="67"/>
      <c r="D292" s="69"/>
      <c r="E292" s="69"/>
      <c r="F292" s="69"/>
      <c r="G292" s="69"/>
      <c r="H292" s="69"/>
      <c r="I292" s="69"/>
      <c r="J292" s="70"/>
      <c r="K292" s="70"/>
      <c r="L292" s="71"/>
      <c r="M292" s="71"/>
      <c r="N292" s="67"/>
      <c r="O292" s="67"/>
      <c r="P292" s="67"/>
      <c r="Q292" s="67"/>
      <c r="R292" s="67"/>
      <c r="S292" s="67"/>
      <c r="T292" s="67"/>
      <c r="U292" s="67"/>
      <c r="V292" s="67"/>
      <c r="W292" s="67"/>
      <c r="X292" s="67"/>
      <c r="Y292" s="67"/>
      <c r="Z292" s="67"/>
    </row>
    <row r="293" spans="1:26" ht="15.75" customHeight="1">
      <c r="A293" s="67"/>
      <c r="B293" s="68"/>
      <c r="C293" s="67"/>
      <c r="D293" s="69"/>
      <c r="E293" s="69"/>
      <c r="F293" s="69"/>
      <c r="G293" s="69"/>
      <c r="H293" s="69"/>
      <c r="I293" s="69"/>
      <c r="J293" s="70"/>
      <c r="K293" s="70"/>
      <c r="L293" s="71"/>
      <c r="M293" s="71"/>
      <c r="N293" s="67"/>
      <c r="O293" s="67"/>
      <c r="P293" s="67"/>
      <c r="Q293" s="67"/>
      <c r="R293" s="67"/>
      <c r="S293" s="67"/>
      <c r="T293" s="67"/>
      <c r="U293" s="67"/>
      <c r="V293" s="67"/>
      <c r="W293" s="67"/>
      <c r="X293" s="67"/>
      <c r="Y293" s="67"/>
      <c r="Z293" s="67"/>
    </row>
    <row r="294" spans="1:26" ht="15.75" customHeight="1">
      <c r="A294" s="67"/>
      <c r="B294" s="68"/>
      <c r="C294" s="67"/>
      <c r="D294" s="69"/>
      <c r="E294" s="69"/>
      <c r="F294" s="69"/>
      <c r="G294" s="69"/>
      <c r="H294" s="69"/>
      <c r="I294" s="69"/>
      <c r="J294" s="70"/>
      <c r="K294" s="70"/>
      <c r="L294" s="71"/>
      <c r="M294" s="71"/>
      <c r="N294" s="67"/>
      <c r="O294" s="67"/>
      <c r="P294" s="67"/>
      <c r="Q294" s="67"/>
      <c r="R294" s="67"/>
      <c r="S294" s="67"/>
      <c r="T294" s="67"/>
      <c r="U294" s="67"/>
      <c r="V294" s="67"/>
      <c r="W294" s="67"/>
      <c r="X294" s="67"/>
      <c r="Y294" s="67"/>
      <c r="Z294" s="67"/>
    </row>
    <row r="295" spans="1:26" ht="15.75" customHeight="1">
      <c r="A295" s="67"/>
      <c r="B295" s="68"/>
      <c r="C295" s="67"/>
      <c r="D295" s="69"/>
      <c r="E295" s="69"/>
      <c r="F295" s="69"/>
      <c r="G295" s="69"/>
      <c r="H295" s="69"/>
      <c r="I295" s="69"/>
      <c r="J295" s="70"/>
      <c r="K295" s="70"/>
      <c r="L295" s="71"/>
      <c r="M295" s="71"/>
      <c r="N295" s="67"/>
      <c r="O295" s="67"/>
      <c r="P295" s="67"/>
      <c r="Q295" s="67"/>
      <c r="R295" s="67"/>
      <c r="S295" s="67"/>
      <c r="T295" s="67"/>
      <c r="U295" s="67"/>
      <c r="V295" s="67"/>
      <c r="W295" s="67"/>
      <c r="X295" s="67"/>
      <c r="Y295" s="67"/>
      <c r="Z295" s="67"/>
    </row>
    <row r="296" spans="1:26" ht="15.75" customHeight="1">
      <c r="A296" s="67"/>
      <c r="B296" s="68"/>
      <c r="C296" s="67"/>
      <c r="D296" s="69"/>
      <c r="E296" s="69"/>
      <c r="F296" s="69"/>
      <c r="G296" s="69"/>
      <c r="H296" s="69"/>
      <c r="I296" s="69"/>
      <c r="J296" s="70"/>
      <c r="K296" s="70"/>
      <c r="L296" s="71"/>
      <c r="M296" s="71"/>
      <c r="N296" s="67"/>
      <c r="O296" s="67"/>
      <c r="P296" s="67"/>
      <c r="Q296" s="67"/>
      <c r="R296" s="67"/>
      <c r="S296" s="67"/>
      <c r="T296" s="67"/>
      <c r="U296" s="67"/>
      <c r="V296" s="67"/>
      <c r="W296" s="67"/>
      <c r="X296" s="67"/>
      <c r="Y296" s="67"/>
      <c r="Z296" s="67"/>
    </row>
    <row r="297" spans="1:26" ht="15.75" customHeight="1">
      <c r="A297" s="67"/>
      <c r="B297" s="68"/>
      <c r="C297" s="67"/>
      <c r="D297" s="69"/>
      <c r="E297" s="69"/>
      <c r="F297" s="69"/>
      <c r="G297" s="69"/>
      <c r="H297" s="69"/>
      <c r="I297" s="69"/>
      <c r="J297" s="70"/>
      <c r="K297" s="70"/>
      <c r="L297" s="71"/>
      <c r="M297" s="71"/>
      <c r="N297" s="67"/>
      <c r="O297" s="67"/>
      <c r="P297" s="67"/>
      <c r="Q297" s="67"/>
      <c r="R297" s="67"/>
      <c r="S297" s="67"/>
      <c r="T297" s="67"/>
      <c r="U297" s="67"/>
      <c r="V297" s="67"/>
      <c r="W297" s="67"/>
      <c r="X297" s="67"/>
      <c r="Y297" s="67"/>
      <c r="Z297" s="67"/>
    </row>
    <row r="298" spans="1:26" ht="15.75" customHeight="1">
      <c r="A298" s="67"/>
      <c r="B298" s="68"/>
      <c r="C298" s="67"/>
      <c r="D298" s="69"/>
      <c r="E298" s="69"/>
      <c r="F298" s="69"/>
      <c r="G298" s="69"/>
      <c r="H298" s="69"/>
      <c r="I298" s="69"/>
      <c r="J298" s="70"/>
      <c r="K298" s="70"/>
      <c r="L298" s="71"/>
      <c r="M298" s="71"/>
      <c r="N298" s="67"/>
      <c r="O298" s="67"/>
      <c r="P298" s="67"/>
      <c r="Q298" s="67"/>
      <c r="R298" s="67"/>
      <c r="S298" s="67"/>
      <c r="T298" s="67"/>
      <c r="U298" s="67"/>
      <c r="V298" s="67"/>
      <c r="W298" s="67"/>
      <c r="X298" s="67"/>
      <c r="Y298" s="67"/>
      <c r="Z298" s="67"/>
    </row>
    <row r="299" spans="1:26" ht="15.75" customHeight="1">
      <c r="A299" s="67"/>
      <c r="B299" s="68"/>
      <c r="C299" s="67"/>
      <c r="D299" s="69"/>
      <c r="E299" s="69"/>
      <c r="F299" s="69"/>
      <c r="G299" s="69"/>
      <c r="H299" s="69"/>
      <c r="I299" s="69"/>
      <c r="J299" s="70"/>
      <c r="K299" s="70"/>
      <c r="L299" s="71"/>
      <c r="M299" s="71"/>
      <c r="N299" s="67"/>
      <c r="O299" s="67"/>
      <c r="P299" s="67"/>
      <c r="Q299" s="67"/>
      <c r="R299" s="67"/>
      <c r="S299" s="67"/>
      <c r="T299" s="67"/>
      <c r="U299" s="67"/>
      <c r="V299" s="67"/>
      <c r="W299" s="67"/>
      <c r="X299" s="67"/>
      <c r="Y299" s="67"/>
      <c r="Z299" s="67"/>
    </row>
    <row r="300" spans="1:26" ht="15.75" customHeight="1">
      <c r="A300" s="67"/>
      <c r="B300" s="68"/>
      <c r="C300" s="67"/>
      <c r="D300" s="69"/>
      <c r="E300" s="69"/>
      <c r="F300" s="69"/>
      <c r="G300" s="69"/>
      <c r="H300" s="69"/>
      <c r="I300" s="69"/>
      <c r="J300" s="70"/>
      <c r="K300" s="70"/>
      <c r="L300" s="71"/>
      <c r="M300" s="71"/>
      <c r="N300" s="67"/>
      <c r="O300" s="67"/>
      <c r="P300" s="67"/>
      <c r="Q300" s="67"/>
      <c r="R300" s="67"/>
      <c r="S300" s="67"/>
      <c r="T300" s="67"/>
      <c r="U300" s="67"/>
      <c r="V300" s="67"/>
      <c r="W300" s="67"/>
      <c r="X300" s="67"/>
      <c r="Y300" s="67"/>
      <c r="Z300" s="67"/>
    </row>
    <row r="301" spans="1:26" ht="15.75" customHeight="1">
      <c r="A301" s="67"/>
      <c r="B301" s="68"/>
      <c r="C301" s="67"/>
      <c r="D301" s="69"/>
      <c r="E301" s="69"/>
      <c r="F301" s="69"/>
      <c r="G301" s="69"/>
      <c r="H301" s="69"/>
      <c r="I301" s="69"/>
      <c r="J301" s="70"/>
      <c r="K301" s="70"/>
      <c r="L301" s="71"/>
      <c r="M301" s="71"/>
      <c r="N301" s="67"/>
      <c r="O301" s="67"/>
      <c r="P301" s="67"/>
      <c r="Q301" s="67"/>
      <c r="R301" s="67"/>
      <c r="S301" s="67"/>
      <c r="T301" s="67"/>
      <c r="U301" s="67"/>
      <c r="V301" s="67"/>
      <c r="W301" s="67"/>
      <c r="X301" s="67"/>
      <c r="Y301" s="67"/>
      <c r="Z301" s="67"/>
    </row>
    <row r="302" spans="1:26" ht="15.75" customHeight="1">
      <c r="A302" s="67"/>
      <c r="B302" s="68"/>
      <c r="C302" s="67"/>
      <c r="D302" s="69"/>
      <c r="E302" s="69"/>
      <c r="F302" s="69"/>
      <c r="G302" s="69"/>
      <c r="H302" s="69"/>
      <c r="I302" s="69"/>
      <c r="J302" s="70"/>
      <c r="K302" s="70"/>
      <c r="L302" s="71"/>
      <c r="M302" s="71"/>
      <c r="N302" s="67"/>
      <c r="O302" s="67"/>
      <c r="P302" s="67"/>
      <c r="Q302" s="67"/>
      <c r="R302" s="67"/>
      <c r="S302" s="67"/>
      <c r="T302" s="67"/>
      <c r="U302" s="67"/>
      <c r="V302" s="67"/>
      <c r="W302" s="67"/>
      <c r="X302" s="67"/>
      <c r="Y302" s="67"/>
      <c r="Z302" s="67"/>
    </row>
    <row r="303" spans="1:26" ht="15.75" customHeight="1">
      <c r="A303" s="67"/>
      <c r="B303" s="68"/>
      <c r="C303" s="67"/>
      <c r="D303" s="69"/>
      <c r="E303" s="69"/>
      <c r="F303" s="69"/>
      <c r="G303" s="69"/>
      <c r="H303" s="69"/>
      <c r="I303" s="69"/>
      <c r="J303" s="70"/>
      <c r="K303" s="70"/>
      <c r="L303" s="71"/>
      <c r="M303" s="71"/>
      <c r="N303" s="67"/>
      <c r="O303" s="67"/>
      <c r="P303" s="67"/>
      <c r="Q303" s="67"/>
      <c r="R303" s="67"/>
      <c r="S303" s="67"/>
      <c r="T303" s="67"/>
      <c r="U303" s="67"/>
      <c r="V303" s="67"/>
      <c r="W303" s="67"/>
      <c r="X303" s="67"/>
      <c r="Y303" s="67"/>
      <c r="Z303" s="67"/>
    </row>
    <row r="304" spans="1:26" ht="15.75" customHeight="1">
      <c r="A304" s="67"/>
      <c r="B304" s="68"/>
      <c r="C304" s="67"/>
      <c r="D304" s="69"/>
      <c r="E304" s="69"/>
      <c r="F304" s="69"/>
      <c r="G304" s="69"/>
      <c r="H304" s="69"/>
      <c r="I304" s="69"/>
      <c r="J304" s="70"/>
      <c r="K304" s="70"/>
      <c r="L304" s="71"/>
      <c r="M304" s="71"/>
      <c r="N304" s="67"/>
      <c r="O304" s="67"/>
      <c r="P304" s="67"/>
      <c r="Q304" s="67"/>
      <c r="R304" s="67"/>
      <c r="S304" s="67"/>
      <c r="T304" s="67"/>
      <c r="U304" s="67"/>
      <c r="V304" s="67"/>
      <c r="W304" s="67"/>
      <c r="X304" s="67"/>
      <c r="Y304" s="67"/>
      <c r="Z304" s="67"/>
    </row>
    <row r="305" spans="1:26" ht="15.75" customHeight="1">
      <c r="A305" s="67"/>
      <c r="B305" s="68"/>
      <c r="C305" s="67"/>
      <c r="D305" s="69"/>
      <c r="E305" s="69"/>
      <c r="F305" s="69"/>
      <c r="G305" s="69"/>
      <c r="H305" s="69"/>
      <c r="I305" s="69"/>
      <c r="J305" s="70"/>
      <c r="K305" s="70"/>
      <c r="L305" s="71"/>
      <c r="M305" s="71"/>
      <c r="N305" s="67"/>
      <c r="O305" s="67"/>
      <c r="P305" s="67"/>
      <c r="Q305" s="67"/>
      <c r="R305" s="67"/>
      <c r="S305" s="67"/>
      <c r="T305" s="67"/>
      <c r="U305" s="67"/>
      <c r="V305" s="67"/>
      <c r="W305" s="67"/>
      <c r="X305" s="67"/>
      <c r="Y305" s="67"/>
      <c r="Z305" s="67"/>
    </row>
    <row r="306" spans="1:26" ht="15.75" customHeight="1">
      <c r="A306" s="67"/>
      <c r="B306" s="68"/>
      <c r="C306" s="67"/>
      <c r="D306" s="69"/>
      <c r="E306" s="69"/>
      <c r="F306" s="69"/>
      <c r="G306" s="69"/>
      <c r="H306" s="69"/>
      <c r="I306" s="69"/>
      <c r="J306" s="70"/>
      <c r="K306" s="70"/>
      <c r="L306" s="71"/>
      <c r="M306" s="71"/>
      <c r="N306" s="67"/>
      <c r="O306" s="67"/>
      <c r="P306" s="67"/>
      <c r="Q306" s="67"/>
      <c r="R306" s="67"/>
      <c r="S306" s="67"/>
      <c r="T306" s="67"/>
      <c r="U306" s="67"/>
      <c r="V306" s="67"/>
      <c r="W306" s="67"/>
      <c r="X306" s="67"/>
      <c r="Y306" s="67"/>
      <c r="Z306" s="67"/>
    </row>
    <row r="307" spans="1:26" ht="15.75" customHeight="1">
      <c r="A307" s="67"/>
      <c r="B307" s="68"/>
      <c r="C307" s="67"/>
      <c r="D307" s="69"/>
      <c r="E307" s="69"/>
      <c r="F307" s="69"/>
      <c r="G307" s="69"/>
      <c r="H307" s="69"/>
      <c r="I307" s="69"/>
      <c r="J307" s="70"/>
      <c r="K307" s="70"/>
      <c r="L307" s="71"/>
      <c r="M307" s="71"/>
      <c r="N307" s="67"/>
      <c r="O307" s="67"/>
      <c r="P307" s="67"/>
      <c r="Q307" s="67"/>
      <c r="R307" s="67"/>
      <c r="S307" s="67"/>
      <c r="T307" s="67"/>
      <c r="U307" s="67"/>
      <c r="V307" s="67"/>
      <c r="W307" s="67"/>
      <c r="X307" s="67"/>
      <c r="Y307" s="67"/>
      <c r="Z307" s="67"/>
    </row>
    <row r="308" spans="1:26" ht="15.75" customHeight="1">
      <c r="A308" s="67"/>
      <c r="B308" s="68"/>
      <c r="C308" s="67"/>
      <c r="D308" s="69"/>
      <c r="E308" s="69"/>
      <c r="F308" s="69"/>
      <c r="G308" s="69"/>
      <c r="H308" s="69"/>
      <c r="I308" s="69"/>
      <c r="J308" s="70"/>
      <c r="K308" s="70"/>
      <c r="L308" s="71"/>
      <c r="M308" s="71"/>
      <c r="N308" s="67"/>
      <c r="O308" s="67"/>
      <c r="P308" s="67"/>
      <c r="Q308" s="67"/>
      <c r="R308" s="67"/>
      <c r="S308" s="67"/>
      <c r="T308" s="67"/>
      <c r="U308" s="67"/>
      <c r="V308" s="67"/>
      <c r="W308" s="67"/>
      <c r="X308" s="67"/>
      <c r="Y308" s="67"/>
      <c r="Z308" s="67"/>
    </row>
    <row r="309" spans="1:26" ht="15.75" customHeight="1">
      <c r="A309" s="67"/>
      <c r="B309" s="68"/>
      <c r="C309" s="67"/>
      <c r="D309" s="69"/>
      <c r="E309" s="69"/>
      <c r="F309" s="69"/>
      <c r="G309" s="69"/>
      <c r="H309" s="69"/>
      <c r="I309" s="69"/>
      <c r="J309" s="70"/>
      <c r="K309" s="70"/>
      <c r="L309" s="71"/>
      <c r="M309" s="71"/>
      <c r="N309" s="67"/>
      <c r="O309" s="67"/>
      <c r="P309" s="67"/>
      <c r="Q309" s="67"/>
      <c r="R309" s="67"/>
      <c r="S309" s="67"/>
      <c r="T309" s="67"/>
      <c r="U309" s="67"/>
      <c r="V309" s="67"/>
      <c r="W309" s="67"/>
      <c r="X309" s="67"/>
      <c r="Y309" s="67"/>
      <c r="Z309" s="67"/>
    </row>
    <row r="310" spans="1:26" ht="15.75" customHeight="1">
      <c r="A310" s="67"/>
      <c r="B310" s="68"/>
      <c r="C310" s="67"/>
      <c r="D310" s="69"/>
      <c r="E310" s="69"/>
      <c r="F310" s="69"/>
      <c r="G310" s="69"/>
      <c r="H310" s="69"/>
      <c r="I310" s="69"/>
      <c r="J310" s="70"/>
      <c r="K310" s="70"/>
      <c r="L310" s="71"/>
      <c r="M310" s="71"/>
      <c r="N310" s="67"/>
      <c r="O310" s="67"/>
      <c r="P310" s="67"/>
      <c r="Q310" s="67"/>
      <c r="R310" s="67"/>
      <c r="S310" s="67"/>
      <c r="T310" s="67"/>
      <c r="U310" s="67"/>
      <c r="V310" s="67"/>
      <c r="W310" s="67"/>
      <c r="X310" s="67"/>
      <c r="Y310" s="67"/>
      <c r="Z310" s="67"/>
    </row>
    <row r="311" spans="1:26" ht="15.75" customHeight="1">
      <c r="A311" s="67"/>
      <c r="B311" s="68"/>
      <c r="C311" s="67"/>
      <c r="D311" s="69"/>
      <c r="E311" s="69"/>
      <c r="F311" s="69"/>
      <c r="G311" s="69"/>
      <c r="H311" s="69"/>
      <c r="I311" s="69"/>
      <c r="J311" s="70"/>
      <c r="K311" s="70"/>
      <c r="L311" s="71"/>
      <c r="M311" s="71"/>
      <c r="N311" s="67"/>
      <c r="O311" s="67"/>
      <c r="P311" s="67"/>
      <c r="Q311" s="67"/>
      <c r="R311" s="67"/>
      <c r="S311" s="67"/>
      <c r="T311" s="67"/>
      <c r="U311" s="67"/>
      <c r="V311" s="67"/>
      <c r="W311" s="67"/>
      <c r="X311" s="67"/>
      <c r="Y311" s="67"/>
      <c r="Z311" s="67"/>
    </row>
    <row r="312" spans="1:26" ht="15.75" customHeight="1">
      <c r="A312" s="67"/>
      <c r="B312" s="68"/>
      <c r="C312" s="67"/>
      <c r="D312" s="69"/>
      <c r="E312" s="69"/>
      <c r="F312" s="69"/>
      <c r="G312" s="69"/>
      <c r="H312" s="69"/>
      <c r="I312" s="69"/>
      <c r="J312" s="70"/>
      <c r="K312" s="70"/>
      <c r="L312" s="71"/>
      <c r="M312" s="71"/>
      <c r="N312" s="67"/>
      <c r="O312" s="67"/>
      <c r="P312" s="67"/>
      <c r="Q312" s="67"/>
      <c r="R312" s="67"/>
      <c r="S312" s="67"/>
      <c r="T312" s="67"/>
      <c r="U312" s="67"/>
      <c r="V312" s="67"/>
      <c r="W312" s="67"/>
      <c r="X312" s="67"/>
      <c r="Y312" s="67"/>
      <c r="Z312" s="67"/>
    </row>
    <row r="313" spans="1:26" ht="15.75" customHeight="1">
      <c r="A313" s="67"/>
      <c r="B313" s="68"/>
      <c r="C313" s="67"/>
      <c r="D313" s="69"/>
      <c r="E313" s="69"/>
      <c r="F313" s="69"/>
      <c r="G313" s="69"/>
      <c r="H313" s="69"/>
      <c r="I313" s="69"/>
      <c r="J313" s="70"/>
      <c r="K313" s="70"/>
      <c r="L313" s="71"/>
      <c r="M313" s="71"/>
      <c r="N313" s="67"/>
      <c r="O313" s="67"/>
      <c r="P313" s="67"/>
      <c r="Q313" s="67"/>
      <c r="R313" s="67"/>
      <c r="S313" s="67"/>
      <c r="T313" s="67"/>
      <c r="U313" s="67"/>
      <c r="V313" s="67"/>
      <c r="W313" s="67"/>
      <c r="X313" s="67"/>
      <c r="Y313" s="67"/>
      <c r="Z313" s="67"/>
    </row>
    <row r="314" spans="1:26" ht="15.75" customHeight="1">
      <c r="A314" s="67"/>
      <c r="B314" s="68"/>
      <c r="C314" s="67"/>
      <c r="D314" s="69"/>
      <c r="E314" s="69"/>
      <c r="F314" s="69"/>
      <c r="G314" s="69"/>
      <c r="H314" s="69"/>
      <c r="I314" s="69"/>
      <c r="J314" s="70"/>
      <c r="K314" s="70"/>
      <c r="L314" s="71"/>
      <c r="M314" s="71"/>
      <c r="N314" s="67"/>
      <c r="O314" s="67"/>
      <c r="P314" s="67"/>
      <c r="Q314" s="67"/>
      <c r="R314" s="67"/>
      <c r="S314" s="67"/>
      <c r="T314" s="67"/>
      <c r="U314" s="67"/>
      <c r="V314" s="67"/>
      <c r="W314" s="67"/>
      <c r="X314" s="67"/>
      <c r="Y314" s="67"/>
      <c r="Z314" s="67"/>
    </row>
    <row r="315" spans="1:26" ht="15.75" customHeight="1">
      <c r="A315" s="67"/>
      <c r="B315" s="68"/>
      <c r="C315" s="67"/>
      <c r="D315" s="69"/>
      <c r="E315" s="69"/>
      <c r="F315" s="69"/>
      <c r="G315" s="69"/>
      <c r="H315" s="69"/>
      <c r="I315" s="69"/>
      <c r="J315" s="70"/>
      <c r="K315" s="70"/>
      <c r="L315" s="71"/>
      <c r="M315" s="71"/>
      <c r="N315" s="67"/>
      <c r="O315" s="67"/>
      <c r="P315" s="67"/>
      <c r="Q315" s="67"/>
      <c r="R315" s="67"/>
      <c r="S315" s="67"/>
      <c r="T315" s="67"/>
      <c r="U315" s="67"/>
      <c r="V315" s="67"/>
      <c r="W315" s="67"/>
      <c r="X315" s="67"/>
      <c r="Y315" s="67"/>
      <c r="Z315" s="67"/>
    </row>
    <row r="316" spans="1:26" ht="15.75" customHeight="1">
      <c r="A316" s="67"/>
      <c r="B316" s="68"/>
      <c r="C316" s="67"/>
      <c r="D316" s="69"/>
      <c r="E316" s="69"/>
      <c r="F316" s="69"/>
      <c r="G316" s="69"/>
      <c r="H316" s="69"/>
      <c r="I316" s="69"/>
      <c r="J316" s="70"/>
      <c r="K316" s="70"/>
      <c r="L316" s="71"/>
      <c r="M316" s="71"/>
      <c r="N316" s="67"/>
      <c r="O316" s="67"/>
      <c r="P316" s="67"/>
      <c r="Q316" s="67"/>
      <c r="R316" s="67"/>
      <c r="S316" s="67"/>
      <c r="T316" s="67"/>
      <c r="U316" s="67"/>
      <c r="V316" s="67"/>
      <c r="W316" s="67"/>
      <c r="X316" s="67"/>
      <c r="Y316" s="67"/>
      <c r="Z316" s="67"/>
    </row>
    <row r="317" spans="1:26" ht="15.75" customHeight="1">
      <c r="A317" s="67"/>
      <c r="B317" s="68"/>
      <c r="C317" s="67"/>
      <c r="D317" s="69"/>
      <c r="E317" s="69"/>
      <c r="F317" s="69"/>
      <c r="G317" s="69"/>
      <c r="H317" s="69"/>
      <c r="I317" s="69"/>
      <c r="J317" s="70"/>
      <c r="K317" s="70"/>
      <c r="L317" s="71"/>
      <c r="M317" s="71"/>
      <c r="N317" s="67"/>
      <c r="O317" s="67"/>
      <c r="P317" s="67"/>
      <c r="Q317" s="67"/>
      <c r="R317" s="67"/>
      <c r="S317" s="67"/>
      <c r="T317" s="67"/>
      <c r="U317" s="67"/>
      <c r="V317" s="67"/>
      <c r="W317" s="67"/>
      <c r="X317" s="67"/>
      <c r="Y317" s="67"/>
      <c r="Z317" s="67"/>
    </row>
    <row r="318" spans="1:26" ht="15.75" customHeight="1">
      <c r="A318" s="67"/>
      <c r="B318" s="68"/>
      <c r="C318" s="67"/>
      <c r="D318" s="69"/>
      <c r="E318" s="69"/>
      <c r="F318" s="69"/>
      <c r="G318" s="69"/>
      <c r="H318" s="69"/>
      <c r="I318" s="69"/>
      <c r="J318" s="70"/>
      <c r="K318" s="70"/>
      <c r="L318" s="71"/>
      <c r="M318" s="71"/>
      <c r="N318" s="67"/>
      <c r="O318" s="67"/>
      <c r="P318" s="67"/>
      <c r="Q318" s="67"/>
      <c r="R318" s="67"/>
      <c r="S318" s="67"/>
      <c r="T318" s="67"/>
      <c r="U318" s="67"/>
      <c r="V318" s="67"/>
      <c r="W318" s="67"/>
      <c r="X318" s="67"/>
      <c r="Y318" s="67"/>
      <c r="Z318" s="67"/>
    </row>
    <row r="319" spans="1:26" ht="15.75" customHeight="1">
      <c r="A319" s="67"/>
      <c r="B319" s="68"/>
      <c r="C319" s="67"/>
      <c r="D319" s="69"/>
      <c r="E319" s="69"/>
      <c r="F319" s="69"/>
      <c r="G319" s="69"/>
      <c r="H319" s="69"/>
      <c r="I319" s="69"/>
      <c r="J319" s="70"/>
      <c r="K319" s="70"/>
      <c r="L319" s="71"/>
      <c r="M319" s="71"/>
      <c r="N319" s="67"/>
      <c r="O319" s="67"/>
      <c r="P319" s="67"/>
      <c r="Q319" s="67"/>
      <c r="R319" s="67"/>
      <c r="S319" s="67"/>
      <c r="T319" s="67"/>
      <c r="U319" s="67"/>
      <c r="V319" s="67"/>
      <c r="W319" s="67"/>
      <c r="X319" s="67"/>
      <c r="Y319" s="67"/>
      <c r="Z319" s="67"/>
    </row>
    <row r="320" spans="1:26" ht="15.75" customHeight="1">
      <c r="A320" s="67"/>
      <c r="B320" s="68"/>
      <c r="C320" s="67"/>
      <c r="D320" s="69"/>
      <c r="E320" s="69"/>
      <c r="F320" s="69"/>
      <c r="G320" s="69"/>
      <c r="H320" s="69"/>
      <c r="I320" s="69"/>
      <c r="J320" s="70"/>
      <c r="K320" s="70"/>
      <c r="L320" s="71"/>
      <c r="M320" s="71"/>
      <c r="N320" s="67"/>
      <c r="O320" s="67"/>
      <c r="P320" s="67"/>
      <c r="Q320" s="67"/>
      <c r="R320" s="67"/>
      <c r="S320" s="67"/>
      <c r="T320" s="67"/>
      <c r="U320" s="67"/>
      <c r="V320" s="67"/>
      <c r="W320" s="67"/>
      <c r="X320" s="67"/>
      <c r="Y320" s="67"/>
      <c r="Z320" s="67"/>
    </row>
    <row r="321" spans="1:26" ht="15.75" customHeight="1">
      <c r="A321" s="67"/>
      <c r="B321" s="68"/>
      <c r="C321" s="67"/>
      <c r="D321" s="69"/>
      <c r="E321" s="69"/>
      <c r="F321" s="69"/>
      <c r="G321" s="69"/>
      <c r="H321" s="69"/>
      <c r="I321" s="69"/>
      <c r="J321" s="70"/>
      <c r="K321" s="70"/>
      <c r="L321" s="71"/>
      <c r="M321" s="71"/>
      <c r="N321" s="67"/>
      <c r="O321" s="67"/>
      <c r="P321" s="67"/>
      <c r="Q321" s="67"/>
      <c r="R321" s="67"/>
      <c r="S321" s="67"/>
      <c r="T321" s="67"/>
      <c r="U321" s="67"/>
      <c r="V321" s="67"/>
      <c r="W321" s="67"/>
      <c r="X321" s="67"/>
      <c r="Y321" s="67"/>
      <c r="Z321" s="67"/>
    </row>
    <row r="322" spans="1:26" ht="15.75" customHeight="1">
      <c r="A322" s="67"/>
      <c r="B322" s="68"/>
      <c r="C322" s="67"/>
      <c r="D322" s="69"/>
      <c r="E322" s="69"/>
      <c r="F322" s="69"/>
      <c r="G322" s="69"/>
      <c r="H322" s="69"/>
      <c r="I322" s="69"/>
      <c r="J322" s="70"/>
      <c r="K322" s="70"/>
      <c r="L322" s="71"/>
      <c r="M322" s="71"/>
      <c r="N322" s="67"/>
      <c r="O322" s="67"/>
      <c r="P322" s="67"/>
      <c r="Q322" s="67"/>
      <c r="R322" s="67"/>
      <c r="S322" s="67"/>
      <c r="T322" s="67"/>
      <c r="U322" s="67"/>
      <c r="V322" s="67"/>
      <c r="W322" s="67"/>
      <c r="X322" s="67"/>
      <c r="Y322" s="67"/>
      <c r="Z322" s="67"/>
    </row>
    <row r="323" spans="1:26" ht="15.75" customHeight="1">
      <c r="A323" s="67"/>
      <c r="B323" s="68"/>
      <c r="C323" s="67"/>
      <c r="D323" s="69"/>
      <c r="E323" s="69"/>
      <c r="F323" s="69"/>
      <c r="G323" s="69"/>
      <c r="H323" s="69"/>
      <c r="I323" s="69"/>
      <c r="J323" s="70"/>
      <c r="K323" s="70"/>
      <c r="L323" s="71"/>
      <c r="M323" s="71"/>
      <c r="N323" s="67"/>
      <c r="O323" s="67"/>
      <c r="P323" s="67"/>
      <c r="Q323" s="67"/>
      <c r="R323" s="67"/>
      <c r="S323" s="67"/>
      <c r="T323" s="67"/>
      <c r="U323" s="67"/>
      <c r="V323" s="67"/>
      <c r="W323" s="67"/>
      <c r="X323" s="67"/>
      <c r="Y323" s="67"/>
      <c r="Z323" s="67"/>
    </row>
    <row r="324" spans="1:26" ht="15.75" customHeight="1">
      <c r="A324" s="67"/>
      <c r="B324" s="68"/>
      <c r="C324" s="67"/>
      <c r="D324" s="69"/>
      <c r="E324" s="69"/>
      <c r="F324" s="69"/>
      <c r="G324" s="69"/>
      <c r="H324" s="69"/>
      <c r="I324" s="69"/>
      <c r="J324" s="70"/>
      <c r="K324" s="70"/>
      <c r="L324" s="71"/>
      <c r="M324" s="71"/>
      <c r="N324" s="67"/>
      <c r="O324" s="67"/>
      <c r="P324" s="67"/>
      <c r="Q324" s="67"/>
      <c r="R324" s="67"/>
      <c r="S324" s="67"/>
      <c r="T324" s="67"/>
      <c r="U324" s="67"/>
      <c r="V324" s="67"/>
      <c r="W324" s="67"/>
      <c r="X324" s="67"/>
      <c r="Y324" s="67"/>
      <c r="Z324" s="67"/>
    </row>
    <row r="325" spans="1:26" ht="15.75" customHeight="1">
      <c r="A325" s="67"/>
      <c r="B325" s="68"/>
      <c r="C325" s="67"/>
      <c r="D325" s="69"/>
      <c r="E325" s="69"/>
      <c r="F325" s="69"/>
      <c r="G325" s="69"/>
      <c r="H325" s="69"/>
      <c r="I325" s="69"/>
      <c r="J325" s="70"/>
      <c r="K325" s="70"/>
      <c r="L325" s="71"/>
      <c r="M325" s="71"/>
      <c r="N325" s="67"/>
      <c r="O325" s="67"/>
      <c r="P325" s="67"/>
      <c r="Q325" s="67"/>
      <c r="R325" s="67"/>
      <c r="S325" s="67"/>
      <c r="T325" s="67"/>
      <c r="U325" s="67"/>
      <c r="V325" s="67"/>
      <c r="W325" s="67"/>
      <c r="X325" s="67"/>
      <c r="Y325" s="67"/>
      <c r="Z325" s="67"/>
    </row>
    <row r="326" spans="1:26" ht="15.75" customHeight="1">
      <c r="A326" s="67"/>
      <c r="B326" s="68"/>
      <c r="C326" s="67"/>
      <c r="D326" s="69"/>
      <c r="E326" s="69"/>
      <c r="F326" s="69"/>
      <c r="G326" s="69"/>
      <c r="H326" s="69"/>
      <c r="I326" s="69"/>
      <c r="J326" s="70"/>
      <c r="K326" s="70"/>
      <c r="L326" s="71"/>
      <c r="M326" s="71"/>
      <c r="N326" s="67"/>
      <c r="O326" s="67"/>
      <c r="P326" s="67"/>
      <c r="Q326" s="67"/>
      <c r="R326" s="67"/>
      <c r="S326" s="67"/>
      <c r="T326" s="67"/>
      <c r="U326" s="67"/>
      <c r="V326" s="67"/>
      <c r="W326" s="67"/>
      <c r="X326" s="67"/>
      <c r="Y326" s="67"/>
      <c r="Z326" s="67"/>
    </row>
    <row r="327" spans="1:26" ht="15.75" customHeight="1">
      <c r="A327" s="67"/>
      <c r="B327" s="68"/>
      <c r="C327" s="67"/>
      <c r="D327" s="69"/>
      <c r="E327" s="69"/>
      <c r="F327" s="69"/>
      <c r="G327" s="69"/>
      <c r="H327" s="69"/>
      <c r="I327" s="69"/>
      <c r="J327" s="70"/>
      <c r="K327" s="70"/>
      <c r="L327" s="71"/>
      <c r="M327" s="71"/>
      <c r="N327" s="67"/>
      <c r="O327" s="67"/>
      <c r="P327" s="67"/>
      <c r="Q327" s="67"/>
      <c r="R327" s="67"/>
      <c r="S327" s="67"/>
      <c r="T327" s="67"/>
      <c r="U327" s="67"/>
      <c r="V327" s="67"/>
      <c r="W327" s="67"/>
      <c r="X327" s="67"/>
      <c r="Y327" s="67"/>
      <c r="Z327" s="67"/>
    </row>
    <row r="328" spans="1:26" ht="15.75" customHeight="1">
      <c r="A328" s="67"/>
      <c r="B328" s="68"/>
      <c r="C328" s="67"/>
      <c r="D328" s="69"/>
      <c r="E328" s="69"/>
      <c r="F328" s="69"/>
      <c r="G328" s="69"/>
      <c r="H328" s="69"/>
      <c r="I328" s="69"/>
      <c r="J328" s="70"/>
      <c r="K328" s="70"/>
      <c r="L328" s="71"/>
      <c r="M328" s="71"/>
      <c r="N328" s="67"/>
      <c r="O328" s="67"/>
      <c r="P328" s="67"/>
      <c r="Q328" s="67"/>
      <c r="R328" s="67"/>
      <c r="S328" s="67"/>
      <c r="T328" s="67"/>
      <c r="U328" s="67"/>
      <c r="V328" s="67"/>
      <c r="W328" s="67"/>
      <c r="X328" s="67"/>
      <c r="Y328" s="67"/>
      <c r="Z328" s="67"/>
    </row>
    <row r="329" spans="1:26" ht="15.75" customHeight="1">
      <c r="A329" s="67"/>
      <c r="B329" s="68"/>
      <c r="C329" s="67"/>
      <c r="D329" s="69"/>
      <c r="E329" s="69"/>
      <c r="F329" s="69"/>
      <c r="G329" s="69"/>
      <c r="H329" s="69"/>
      <c r="I329" s="69"/>
      <c r="J329" s="70"/>
      <c r="K329" s="70"/>
      <c r="L329" s="71"/>
      <c r="M329" s="71"/>
      <c r="N329" s="67"/>
      <c r="O329" s="67"/>
      <c r="P329" s="67"/>
      <c r="Q329" s="67"/>
      <c r="R329" s="67"/>
      <c r="S329" s="67"/>
      <c r="T329" s="67"/>
      <c r="U329" s="67"/>
      <c r="V329" s="67"/>
      <c r="W329" s="67"/>
      <c r="X329" s="67"/>
      <c r="Y329" s="67"/>
      <c r="Z329" s="67"/>
    </row>
    <row r="330" spans="1:26" ht="15.75" customHeight="1">
      <c r="A330" s="67"/>
      <c r="B330" s="68"/>
      <c r="C330" s="67"/>
      <c r="D330" s="69"/>
      <c r="E330" s="69"/>
      <c r="F330" s="69"/>
      <c r="G330" s="69"/>
      <c r="H330" s="69"/>
      <c r="I330" s="69"/>
      <c r="J330" s="70"/>
      <c r="K330" s="70"/>
      <c r="L330" s="71"/>
      <c r="M330" s="71"/>
      <c r="N330" s="67"/>
      <c r="O330" s="67"/>
      <c r="P330" s="67"/>
      <c r="Q330" s="67"/>
      <c r="R330" s="67"/>
      <c r="S330" s="67"/>
      <c r="T330" s="67"/>
      <c r="U330" s="67"/>
      <c r="V330" s="67"/>
      <c r="W330" s="67"/>
      <c r="X330" s="67"/>
      <c r="Y330" s="67"/>
      <c r="Z330" s="67"/>
    </row>
    <row r="331" spans="1:26" ht="15.75" customHeight="1">
      <c r="A331" s="67"/>
      <c r="B331" s="68"/>
      <c r="C331" s="67"/>
      <c r="D331" s="69"/>
      <c r="E331" s="69"/>
      <c r="F331" s="69"/>
      <c r="G331" s="69"/>
      <c r="H331" s="69"/>
      <c r="I331" s="69"/>
      <c r="J331" s="70"/>
      <c r="K331" s="70"/>
      <c r="L331" s="71"/>
      <c r="M331" s="71"/>
      <c r="N331" s="67"/>
      <c r="O331" s="67"/>
      <c r="P331" s="67"/>
      <c r="Q331" s="67"/>
      <c r="R331" s="67"/>
      <c r="S331" s="67"/>
      <c r="T331" s="67"/>
      <c r="U331" s="67"/>
      <c r="V331" s="67"/>
      <c r="W331" s="67"/>
      <c r="X331" s="67"/>
      <c r="Y331" s="67"/>
      <c r="Z331" s="67"/>
    </row>
    <row r="332" spans="1:26" ht="15.75" customHeight="1">
      <c r="A332" s="67"/>
      <c r="B332" s="68"/>
      <c r="C332" s="67"/>
      <c r="D332" s="69"/>
      <c r="E332" s="69"/>
      <c r="F332" s="69"/>
      <c r="G332" s="69"/>
      <c r="H332" s="69"/>
      <c r="I332" s="69"/>
      <c r="J332" s="70"/>
      <c r="K332" s="70"/>
      <c r="L332" s="71"/>
      <c r="M332" s="71"/>
      <c r="N332" s="67"/>
      <c r="O332" s="67"/>
      <c r="P332" s="67"/>
      <c r="Q332" s="67"/>
      <c r="R332" s="67"/>
      <c r="S332" s="67"/>
      <c r="T332" s="67"/>
      <c r="U332" s="67"/>
      <c r="V332" s="67"/>
      <c r="W332" s="67"/>
      <c r="X332" s="67"/>
      <c r="Y332" s="67"/>
      <c r="Z332" s="67"/>
    </row>
    <row r="333" spans="1:26" ht="15.75" customHeight="1">
      <c r="A333" s="67"/>
      <c r="B333" s="68"/>
      <c r="C333" s="67"/>
      <c r="D333" s="69"/>
      <c r="E333" s="69"/>
      <c r="F333" s="69"/>
      <c r="G333" s="69"/>
      <c r="H333" s="69"/>
      <c r="I333" s="69"/>
      <c r="J333" s="70"/>
      <c r="K333" s="70"/>
      <c r="L333" s="71"/>
      <c r="M333" s="71"/>
      <c r="N333" s="67"/>
      <c r="O333" s="67"/>
      <c r="P333" s="67"/>
      <c r="Q333" s="67"/>
      <c r="R333" s="67"/>
      <c r="S333" s="67"/>
      <c r="T333" s="67"/>
      <c r="U333" s="67"/>
      <c r="V333" s="67"/>
      <c r="W333" s="67"/>
      <c r="X333" s="67"/>
      <c r="Y333" s="67"/>
      <c r="Z333" s="67"/>
    </row>
    <row r="334" spans="1:26" ht="15.75" customHeight="1">
      <c r="A334" s="67"/>
      <c r="B334" s="68"/>
      <c r="C334" s="67"/>
      <c r="D334" s="69"/>
      <c r="E334" s="69"/>
      <c r="F334" s="69"/>
      <c r="G334" s="69"/>
      <c r="H334" s="69"/>
      <c r="I334" s="69"/>
      <c r="J334" s="70"/>
      <c r="K334" s="70"/>
      <c r="L334" s="71"/>
      <c r="M334" s="71"/>
      <c r="N334" s="67"/>
      <c r="O334" s="67"/>
      <c r="P334" s="67"/>
      <c r="Q334" s="67"/>
      <c r="R334" s="67"/>
      <c r="S334" s="67"/>
      <c r="T334" s="67"/>
      <c r="U334" s="67"/>
      <c r="V334" s="67"/>
      <c r="W334" s="67"/>
      <c r="X334" s="67"/>
      <c r="Y334" s="67"/>
      <c r="Z334" s="67"/>
    </row>
    <row r="335" spans="1:26" ht="15.75" customHeight="1">
      <c r="A335" s="67"/>
      <c r="B335" s="68"/>
      <c r="C335" s="67"/>
      <c r="D335" s="69"/>
      <c r="E335" s="69"/>
      <c r="F335" s="69"/>
      <c r="G335" s="69"/>
      <c r="H335" s="69"/>
      <c r="I335" s="69"/>
      <c r="J335" s="70"/>
      <c r="K335" s="70"/>
      <c r="L335" s="71"/>
      <c r="M335" s="71"/>
      <c r="N335" s="67"/>
      <c r="O335" s="67"/>
      <c r="P335" s="67"/>
      <c r="Q335" s="67"/>
      <c r="R335" s="67"/>
      <c r="S335" s="67"/>
      <c r="T335" s="67"/>
      <c r="U335" s="67"/>
      <c r="V335" s="67"/>
      <c r="W335" s="67"/>
      <c r="X335" s="67"/>
      <c r="Y335" s="67"/>
      <c r="Z335" s="67"/>
    </row>
    <row r="336" spans="1:26" ht="15.75" customHeight="1">
      <c r="A336" s="67"/>
      <c r="B336" s="68"/>
      <c r="C336" s="67"/>
      <c r="D336" s="69"/>
      <c r="E336" s="69"/>
      <c r="F336" s="69"/>
      <c r="G336" s="69"/>
      <c r="H336" s="69"/>
      <c r="I336" s="69"/>
      <c r="J336" s="70"/>
      <c r="K336" s="70"/>
      <c r="L336" s="71"/>
      <c r="M336" s="71"/>
      <c r="N336" s="67"/>
      <c r="O336" s="67"/>
      <c r="P336" s="67"/>
      <c r="Q336" s="67"/>
      <c r="R336" s="67"/>
      <c r="S336" s="67"/>
      <c r="T336" s="67"/>
      <c r="U336" s="67"/>
      <c r="V336" s="67"/>
      <c r="W336" s="67"/>
      <c r="X336" s="67"/>
      <c r="Y336" s="67"/>
      <c r="Z336" s="67"/>
    </row>
    <row r="337" spans="1:26" ht="15.75" customHeight="1">
      <c r="A337" s="67"/>
      <c r="B337" s="68"/>
      <c r="C337" s="67"/>
      <c r="D337" s="69"/>
      <c r="E337" s="69"/>
      <c r="F337" s="69"/>
      <c r="G337" s="69"/>
      <c r="H337" s="69"/>
      <c r="I337" s="69"/>
      <c r="J337" s="70"/>
      <c r="K337" s="70"/>
      <c r="L337" s="71"/>
      <c r="M337" s="71"/>
      <c r="N337" s="67"/>
      <c r="O337" s="67"/>
      <c r="P337" s="67"/>
      <c r="Q337" s="67"/>
      <c r="R337" s="67"/>
      <c r="S337" s="67"/>
      <c r="T337" s="67"/>
      <c r="U337" s="67"/>
      <c r="V337" s="67"/>
      <c r="W337" s="67"/>
      <c r="X337" s="67"/>
      <c r="Y337" s="67"/>
      <c r="Z337" s="67"/>
    </row>
    <row r="338" spans="1:26" ht="15.75" customHeight="1">
      <c r="A338" s="67"/>
      <c r="B338" s="68"/>
      <c r="C338" s="67"/>
      <c r="D338" s="69"/>
      <c r="E338" s="69"/>
      <c r="F338" s="69"/>
      <c r="G338" s="69"/>
      <c r="H338" s="69"/>
      <c r="I338" s="69"/>
      <c r="J338" s="70"/>
      <c r="K338" s="70"/>
      <c r="L338" s="71"/>
      <c r="M338" s="71"/>
      <c r="N338" s="67"/>
      <c r="O338" s="67"/>
      <c r="P338" s="67"/>
      <c r="Q338" s="67"/>
      <c r="R338" s="67"/>
      <c r="S338" s="67"/>
      <c r="T338" s="67"/>
      <c r="U338" s="67"/>
      <c r="V338" s="67"/>
      <c r="W338" s="67"/>
      <c r="X338" s="67"/>
      <c r="Y338" s="67"/>
      <c r="Z338" s="67"/>
    </row>
    <row r="339" spans="1:26" ht="15.75" customHeight="1">
      <c r="A339" s="67"/>
      <c r="B339" s="68"/>
      <c r="C339" s="67"/>
      <c r="D339" s="69"/>
      <c r="E339" s="69"/>
      <c r="F339" s="69"/>
      <c r="G339" s="69"/>
      <c r="H339" s="69"/>
      <c r="I339" s="69"/>
      <c r="J339" s="70"/>
      <c r="K339" s="70"/>
      <c r="L339" s="71"/>
      <c r="M339" s="71"/>
      <c r="N339" s="67"/>
      <c r="O339" s="67"/>
      <c r="P339" s="67"/>
      <c r="Q339" s="67"/>
      <c r="R339" s="67"/>
      <c r="S339" s="67"/>
      <c r="T339" s="67"/>
      <c r="U339" s="67"/>
      <c r="V339" s="67"/>
      <c r="W339" s="67"/>
      <c r="X339" s="67"/>
      <c r="Y339" s="67"/>
      <c r="Z339" s="67"/>
    </row>
    <row r="340" spans="1:26" ht="15.75" customHeight="1">
      <c r="A340" s="67"/>
      <c r="B340" s="68"/>
      <c r="C340" s="67"/>
      <c r="D340" s="69"/>
      <c r="E340" s="69"/>
      <c r="F340" s="69"/>
      <c r="G340" s="69"/>
      <c r="H340" s="69"/>
      <c r="I340" s="69"/>
      <c r="J340" s="70"/>
      <c r="K340" s="70"/>
      <c r="L340" s="71"/>
      <c r="M340" s="71"/>
      <c r="N340" s="67"/>
      <c r="O340" s="67"/>
      <c r="P340" s="67"/>
      <c r="Q340" s="67"/>
      <c r="R340" s="67"/>
      <c r="S340" s="67"/>
      <c r="T340" s="67"/>
      <c r="U340" s="67"/>
      <c r="V340" s="67"/>
      <c r="W340" s="67"/>
      <c r="X340" s="67"/>
      <c r="Y340" s="67"/>
      <c r="Z340" s="67"/>
    </row>
    <row r="341" spans="1:26" ht="15.75" customHeight="1">
      <c r="A341" s="67"/>
      <c r="B341" s="68"/>
      <c r="C341" s="67"/>
      <c r="D341" s="69"/>
      <c r="E341" s="69"/>
      <c r="F341" s="69"/>
      <c r="G341" s="69"/>
      <c r="H341" s="69"/>
      <c r="I341" s="69"/>
      <c r="J341" s="70"/>
      <c r="K341" s="70"/>
      <c r="L341" s="71"/>
      <c r="M341" s="71"/>
      <c r="N341" s="67"/>
      <c r="O341" s="67"/>
      <c r="P341" s="67"/>
      <c r="Q341" s="67"/>
      <c r="R341" s="67"/>
      <c r="S341" s="67"/>
      <c r="T341" s="67"/>
      <c r="U341" s="67"/>
      <c r="V341" s="67"/>
      <c r="W341" s="67"/>
      <c r="X341" s="67"/>
      <c r="Y341" s="67"/>
      <c r="Z341" s="67"/>
    </row>
    <row r="342" spans="1:26" ht="15.75" customHeight="1">
      <c r="A342" s="67"/>
      <c r="B342" s="68"/>
      <c r="C342" s="67"/>
      <c r="D342" s="69"/>
      <c r="E342" s="69"/>
      <c r="F342" s="69"/>
      <c r="G342" s="69"/>
      <c r="H342" s="69"/>
      <c r="I342" s="69"/>
      <c r="J342" s="70"/>
      <c r="K342" s="70"/>
      <c r="L342" s="71"/>
      <c r="M342" s="71"/>
      <c r="N342" s="67"/>
      <c r="O342" s="67"/>
      <c r="P342" s="67"/>
      <c r="Q342" s="67"/>
      <c r="R342" s="67"/>
      <c r="S342" s="67"/>
      <c r="T342" s="67"/>
      <c r="U342" s="67"/>
      <c r="V342" s="67"/>
      <c r="W342" s="67"/>
      <c r="X342" s="67"/>
      <c r="Y342" s="67"/>
      <c r="Z342" s="67"/>
    </row>
    <row r="343" spans="1:26" ht="15.75" customHeight="1">
      <c r="A343" s="67"/>
      <c r="B343" s="68"/>
      <c r="C343" s="67"/>
      <c r="D343" s="69"/>
      <c r="E343" s="69"/>
      <c r="F343" s="69"/>
      <c r="G343" s="69"/>
      <c r="H343" s="69"/>
      <c r="I343" s="69"/>
      <c r="J343" s="70"/>
      <c r="K343" s="70"/>
      <c r="L343" s="71"/>
      <c r="M343" s="71"/>
      <c r="N343" s="67"/>
      <c r="O343" s="67"/>
      <c r="P343" s="67"/>
      <c r="Q343" s="67"/>
      <c r="R343" s="67"/>
      <c r="S343" s="67"/>
      <c r="T343" s="67"/>
      <c r="U343" s="67"/>
      <c r="V343" s="67"/>
      <c r="W343" s="67"/>
      <c r="X343" s="67"/>
      <c r="Y343" s="67"/>
      <c r="Z343" s="67"/>
    </row>
    <row r="344" spans="1:26" ht="15.75" customHeight="1">
      <c r="A344" s="67"/>
      <c r="B344" s="68"/>
      <c r="C344" s="67"/>
      <c r="D344" s="69"/>
      <c r="E344" s="69"/>
      <c r="F344" s="69"/>
      <c r="G344" s="69"/>
      <c r="H344" s="69"/>
      <c r="I344" s="69"/>
      <c r="J344" s="70"/>
      <c r="K344" s="70"/>
      <c r="L344" s="71"/>
      <c r="M344" s="71"/>
      <c r="N344" s="67"/>
      <c r="O344" s="67"/>
      <c r="P344" s="67"/>
      <c r="Q344" s="67"/>
      <c r="R344" s="67"/>
      <c r="S344" s="67"/>
      <c r="T344" s="67"/>
      <c r="U344" s="67"/>
      <c r="V344" s="67"/>
      <c r="W344" s="67"/>
      <c r="X344" s="67"/>
      <c r="Y344" s="67"/>
      <c r="Z344" s="67"/>
    </row>
    <row r="345" spans="1:26" ht="15.75" customHeight="1">
      <c r="A345" s="67"/>
      <c r="B345" s="68"/>
      <c r="C345" s="67"/>
      <c r="D345" s="69"/>
      <c r="E345" s="69"/>
      <c r="F345" s="69"/>
      <c r="G345" s="69"/>
      <c r="H345" s="69"/>
      <c r="I345" s="69"/>
      <c r="J345" s="70"/>
      <c r="K345" s="70"/>
      <c r="L345" s="71"/>
      <c r="M345" s="71"/>
      <c r="N345" s="67"/>
      <c r="O345" s="67"/>
      <c r="P345" s="67"/>
      <c r="Q345" s="67"/>
      <c r="R345" s="67"/>
      <c r="S345" s="67"/>
      <c r="T345" s="67"/>
      <c r="U345" s="67"/>
      <c r="V345" s="67"/>
      <c r="W345" s="67"/>
      <c r="X345" s="67"/>
      <c r="Y345" s="67"/>
      <c r="Z345" s="67"/>
    </row>
    <row r="346" spans="1:26" ht="15.75" customHeight="1">
      <c r="A346" s="67"/>
      <c r="B346" s="68"/>
      <c r="C346" s="67"/>
      <c r="D346" s="69"/>
      <c r="E346" s="69"/>
      <c r="F346" s="69"/>
      <c r="G346" s="69"/>
      <c r="H346" s="69"/>
      <c r="I346" s="69"/>
      <c r="J346" s="70"/>
      <c r="K346" s="70"/>
      <c r="L346" s="71"/>
      <c r="M346" s="71"/>
      <c r="N346" s="67"/>
      <c r="O346" s="67"/>
      <c r="P346" s="67"/>
      <c r="Q346" s="67"/>
      <c r="R346" s="67"/>
      <c r="S346" s="67"/>
      <c r="T346" s="67"/>
      <c r="U346" s="67"/>
      <c r="V346" s="67"/>
      <c r="W346" s="67"/>
      <c r="X346" s="67"/>
      <c r="Y346" s="67"/>
      <c r="Z346" s="67"/>
    </row>
    <row r="347" spans="1:26" ht="15.75" customHeight="1">
      <c r="A347" s="67"/>
      <c r="B347" s="68"/>
      <c r="C347" s="67"/>
      <c r="D347" s="69"/>
      <c r="E347" s="69"/>
      <c r="F347" s="69"/>
      <c r="G347" s="69"/>
      <c r="H347" s="69"/>
      <c r="I347" s="69"/>
      <c r="J347" s="70"/>
      <c r="K347" s="70"/>
      <c r="L347" s="71"/>
      <c r="M347" s="71"/>
      <c r="N347" s="67"/>
      <c r="O347" s="67"/>
      <c r="P347" s="67"/>
      <c r="Q347" s="67"/>
      <c r="R347" s="67"/>
      <c r="S347" s="67"/>
      <c r="T347" s="67"/>
      <c r="U347" s="67"/>
      <c r="V347" s="67"/>
      <c r="W347" s="67"/>
      <c r="X347" s="67"/>
      <c r="Y347" s="67"/>
      <c r="Z347" s="67"/>
    </row>
    <row r="348" spans="1:26" ht="15.75" customHeight="1">
      <c r="A348" s="67"/>
      <c r="B348" s="68"/>
      <c r="C348" s="67"/>
      <c r="D348" s="69"/>
      <c r="E348" s="69"/>
      <c r="F348" s="69"/>
      <c r="G348" s="69"/>
      <c r="H348" s="69"/>
      <c r="I348" s="69"/>
      <c r="J348" s="70"/>
      <c r="K348" s="70"/>
      <c r="L348" s="71"/>
      <c r="M348" s="71"/>
      <c r="N348" s="67"/>
      <c r="O348" s="67"/>
      <c r="P348" s="67"/>
      <c r="Q348" s="67"/>
      <c r="R348" s="67"/>
      <c r="S348" s="67"/>
      <c r="T348" s="67"/>
      <c r="U348" s="67"/>
      <c r="V348" s="67"/>
      <c r="W348" s="67"/>
      <c r="X348" s="67"/>
      <c r="Y348" s="67"/>
      <c r="Z348" s="67"/>
    </row>
    <row r="349" spans="1:26" ht="15.75" customHeight="1">
      <c r="A349" s="67"/>
      <c r="B349" s="68"/>
      <c r="C349" s="67"/>
      <c r="D349" s="69"/>
      <c r="E349" s="69"/>
      <c r="F349" s="69"/>
      <c r="G349" s="69"/>
      <c r="H349" s="69"/>
      <c r="I349" s="69"/>
      <c r="J349" s="70"/>
      <c r="K349" s="70"/>
      <c r="L349" s="71"/>
      <c r="M349" s="71"/>
      <c r="N349" s="67"/>
      <c r="O349" s="67"/>
      <c r="P349" s="67"/>
      <c r="Q349" s="67"/>
      <c r="R349" s="67"/>
      <c r="S349" s="67"/>
      <c r="T349" s="67"/>
      <c r="U349" s="67"/>
      <c r="V349" s="67"/>
      <c r="W349" s="67"/>
      <c r="X349" s="67"/>
      <c r="Y349" s="67"/>
      <c r="Z349" s="67"/>
    </row>
    <row r="350" spans="1:26" ht="15.75" customHeight="1">
      <c r="A350" s="67"/>
      <c r="B350" s="68"/>
      <c r="C350" s="67"/>
      <c r="D350" s="69"/>
      <c r="E350" s="69"/>
      <c r="F350" s="69"/>
      <c r="G350" s="69"/>
      <c r="H350" s="69"/>
      <c r="I350" s="69"/>
      <c r="J350" s="70"/>
      <c r="K350" s="70"/>
      <c r="L350" s="71"/>
      <c r="M350" s="71"/>
      <c r="N350" s="67"/>
      <c r="O350" s="67"/>
      <c r="P350" s="67"/>
      <c r="Q350" s="67"/>
      <c r="R350" s="67"/>
      <c r="S350" s="67"/>
      <c r="T350" s="67"/>
      <c r="U350" s="67"/>
      <c r="V350" s="67"/>
      <c r="W350" s="67"/>
      <c r="X350" s="67"/>
      <c r="Y350" s="67"/>
      <c r="Z350" s="67"/>
    </row>
    <row r="351" spans="1:26" ht="15.75" customHeight="1">
      <c r="A351" s="67"/>
      <c r="B351" s="68"/>
      <c r="C351" s="67"/>
      <c r="D351" s="69"/>
      <c r="E351" s="69"/>
      <c r="F351" s="69"/>
      <c r="G351" s="69"/>
      <c r="H351" s="69"/>
      <c r="I351" s="69"/>
      <c r="J351" s="70"/>
      <c r="K351" s="70"/>
      <c r="L351" s="71"/>
      <c r="M351" s="71"/>
      <c r="N351" s="67"/>
      <c r="O351" s="67"/>
      <c r="P351" s="67"/>
      <c r="Q351" s="67"/>
      <c r="R351" s="67"/>
      <c r="S351" s="67"/>
      <c r="T351" s="67"/>
      <c r="U351" s="67"/>
      <c r="V351" s="67"/>
      <c r="W351" s="67"/>
      <c r="X351" s="67"/>
      <c r="Y351" s="67"/>
      <c r="Z351" s="67"/>
    </row>
    <row r="352" spans="1:26" ht="15.75" customHeight="1">
      <c r="A352" s="67"/>
      <c r="B352" s="68"/>
      <c r="C352" s="67"/>
      <c r="D352" s="69"/>
      <c r="E352" s="69"/>
      <c r="F352" s="69"/>
      <c r="G352" s="69"/>
      <c r="H352" s="69"/>
      <c r="I352" s="69"/>
      <c r="J352" s="70"/>
      <c r="K352" s="70"/>
      <c r="L352" s="71"/>
      <c r="M352" s="71"/>
      <c r="N352" s="67"/>
      <c r="O352" s="67"/>
      <c r="P352" s="67"/>
      <c r="Q352" s="67"/>
      <c r="R352" s="67"/>
      <c r="S352" s="67"/>
      <c r="T352" s="67"/>
      <c r="U352" s="67"/>
      <c r="V352" s="67"/>
      <c r="W352" s="67"/>
      <c r="X352" s="67"/>
      <c r="Y352" s="67"/>
      <c r="Z352" s="67"/>
    </row>
    <row r="353" spans="1:26" ht="15.75" customHeight="1">
      <c r="A353" s="67"/>
      <c r="B353" s="68"/>
      <c r="C353" s="67"/>
      <c r="D353" s="69"/>
      <c r="E353" s="69"/>
      <c r="F353" s="69"/>
      <c r="G353" s="69"/>
      <c r="H353" s="69"/>
      <c r="I353" s="69"/>
      <c r="J353" s="70"/>
      <c r="K353" s="70"/>
      <c r="L353" s="71"/>
      <c r="M353" s="71"/>
      <c r="N353" s="67"/>
      <c r="O353" s="67"/>
      <c r="P353" s="67"/>
      <c r="Q353" s="67"/>
      <c r="R353" s="67"/>
      <c r="S353" s="67"/>
      <c r="T353" s="67"/>
      <c r="U353" s="67"/>
      <c r="V353" s="67"/>
      <c r="W353" s="67"/>
      <c r="X353" s="67"/>
      <c r="Y353" s="67"/>
      <c r="Z353" s="67"/>
    </row>
    <row r="354" spans="1:26" ht="15.75" customHeight="1">
      <c r="A354" s="67"/>
      <c r="B354" s="68"/>
      <c r="C354" s="67"/>
      <c r="D354" s="69"/>
      <c r="E354" s="69"/>
      <c r="F354" s="69"/>
      <c r="G354" s="69"/>
      <c r="H354" s="69"/>
      <c r="I354" s="69"/>
      <c r="J354" s="70"/>
      <c r="K354" s="70"/>
      <c r="L354" s="71"/>
      <c r="M354" s="71"/>
      <c r="N354" s="67"/>
      <c r="O354" s="67"/>
      <c r="P354" s="67"/>
      <c r="Q354" s="67"/>
      <c r="R354" s="67"/>
      <c r="S354" s="67"/>
      <c r="T354" s="67"/>
      <c r="U354" s="67"/>
      <c r="V354" s="67"/>
      <c r="W354" s="67"/>
      <c r="X354" s="67"/>
      <c r="Y354" s="67"/>
      <c r="Z354" s="67"/>
    </row>
    <row r="355" spans="1:26" ht="15.75" customHeight="1">
      <c r="A355" s="67"/>
      <c r="B355" s="68"/>
      <c r="C355" s="67"/>
      <c r="D355" s="69"/>
      <c r="E355" s="69"/>
      <c r="F355" s="69"/>
      <c r="G355" s="69"/>
      <c r="H355" s="69"/>
      <c r="I355" s="69"/>
      <c r="J355" s="70"/>
      <c r="K355" s="70"/>
      <c r="L355" s="71"/>
      <c r="M355" s="71"/>
      <c r="N355" s="67"/>
      <c r="O355" s="67"/>
      <c r="P355" s="67"/>
      <c r="Q355" s="67"/>
      <c r="R355" s="67"/>
      <c r="S355" s="67"/>
      <c r="T355" s="67"/>
      <c r="U355" s="67"/>
      <c r="V355" s="67"/>
      <c r="W355" s="67"/>
      <c r="X355" s="67"/>
      <c r="Y355" s="67"/>
      <c r="Z355" s="67"/>
    </row>
    <row r="356" spans="1:26" ht="15.75" customHeight="1">
      <c r="A356" s="67"/>
      <c r="B356" s="68"/>
      <c r="C356" s="67"/>
      <c r="D356" s="69"/>
      <c r="E356" s="69"/>
      <c r="F356" s="69"/>
      <c r="G356" s="69"/>
      <c r="H356" s="69"/>
      <c r="I356" s="69"/>
      <c r="J356" s="70"/>
      <c r="K356" s="70"/>
      <c r="L356" s="71"/>
      <c r="M356" s="71"/>
      <c r="N356" s="67"/>
      <c r="O356" s="67"/>
      <c r="P356" s="67"/>
      <c r="Q356" s="67"/>
      <c r="R356" s="67"/>
      <c r="S356" s="67"/>
      <c r="T356" s="67"/>
      <c r="U356" s="67"/>
      <c r="V356" s="67"/>
      <c r="W356" s="67"/>
      <c r="X356" s="67"/>
      <c r="Y356" s="67"/>
      <c r="Z356" s="67"/>
    </row>
    <row r="357" spans="1:26" ht="15.75" customHeight="1">
      <c r="A357" s="67"/>
      <c r="B357" s="68"/>
      <c r="C357" s="67"/>
      <c r="D357" s="69"/>
      <c r="E357" s="69"/>
      <c r="F357" s="69"/>
      <c r="G357" s="69"/>
      <c r="H357" s="69"/>
      <c r="I357" s="69"/>
      <c r="J357" s="70"/>
      <c r="K357" s="70"/>
      <c r="L357" s="71"/>
      <c r="M357" s="71"/>
      <c r="N357" s="67"/>
      <c r="O357" s="67"/>
      <c r="P357" s="67"/>
      <c r="Q357" s="67"/>
      <c r="R357" s="67"/>
      <c r="S357" s="67"/>
      <c r="T357" s="67"/>
      <c r="U357" s="67"/>
      <c r="V357" s="67"/>
      <c r="W357" s="67"/>
      <c r="X357" s="67"/>
      <c r="Y357" s="67"/>
      <c r="Z357" s="67"/>
    </row>
    <row r="358" spans="1:26" ht="15.75" customHeight="1">
      <c r="A358" s="67"/>
      <c r="B358" s="68"/>
      <c r="C358" s="67"/>
      <c r="D358" s="69"/>
      <c r="E358" s="69"/>
      <c r="F358" s="69"/>
      <c r="G358" s="69"/>
      <c r="H358" s="69"/>
      <c r="I358" s="69"/>
      <c r="J358" s="70"/>
      <c r="K358" s="70"/>
      <c r="L358" s="71"/>
      <c r="M358" s="71"/>
      <c r="N358" s="67"/>
      <c r="O358" s="67"/>
      <c r="P358" s="67"/>
      <c r="Q358" s="67"/>
      <c r="R358" s="67"/>
      <c r="S358" s="67"/>
      <c r="T358" s="67"/>
      <c r="U358" s="67"/>
      <c r="V358" s="67"/>
      <c r="W358" s="67"/>
      <c r="X358" s="67"/>
      <c r="Y358" s="67"/>
      <c r="Z358" s="67"/>
    </row>
    <row r="359" spans="1:26" ht="15.75" customHeight="1">
      <c r="A359" s="67"/>
      <c r="B359" s="68"/>
      <c r="C359" s="67"/>
      <c r="D359" s="69"/>
      <c r="E359" s="69"/>
      <c r="F359" s="69"/>
      <c r="G359" s="69"/>
      <c r="H359" s="69"/>
      <c r="I359" s="69"/>
      <c r="J359" s="70"/>
      <c r="K359" s="70"/>
      <c r="L359" s="71"/>
      <c r="M359" s="71"/>
      <c r="N359" s="67"/>
      <c r="O359" s="67"/>
      <c r="P359" s="67"/>
      <c r="Q359" s="67"/>
      <c r="R359" s="67"/>
      <c r="S359" s="67"/>
      <c r="T359" s="67"/>
      <c r="U359" s="67"/>
      <c r="V359" s="67"/>
      <c r="W359" s="67"/>
      <c r="X359" s="67"/>
      <c r="Y359" s="67"/>
      <c r="Z359" s="67"/>
    </row>
    <row r="360" spans="1:26" ht="15.75" customHeight="1">
      <c r="A360" s="67"/>
      <c r="B360" s="68"/>
      <c r="C360" s="67"/>
      <c r="D360" s="69"/>
      <c r="E360" s="69"/>
      <c r="F360" s="69"/>
      <c r="G360" s="69"/>
      <c r="H360" s="69"/>
      <c r="I360" s="69"/>
      <c r="J360" s="70"/>
      <c r="K360" s="70"/>
      <c r="L360" s="71"/>
      <c r="M360" s="71"/>
      <c r="N360" s="67"/>
      <c r="O360" s="67"/>
      <c r="P360" s="67"/>
      <c r="Q360" s="67"/>
      <c r="R360" s="67"/>
      <c r="S360" s="67"/>
      <c r="T360" s="67"/>
      <c r="U360" s="67"/>
      <c r="V360" s="67"/>
      <c r="W360" s="67"/>
      <c r="X360" s="67"/>
      <c r="Y360" s="67"/>
      <c r="Z360" s="67"/>
    </row>
    <row r="361" spans="1:26" ht="15.75" customHeight="1">
      <c r="A361" s="67"/>
      <c r="B361" s="68"/>
      <c r="C361" s="67"/>
      <c r="D361" s="69"/>
      <c r="E361" s="69"/>
      <c r="F361" s="69"/>
      <c r="G361" s="69"/>
      <c r="H361" s="69"/>
      <c r="I361" s="69"/>
      <c r="J361" s="70"/>
      <c r="K361" s="70"/>
      <c r="L361" s="71"/>
      <c r="M361" s="71"/>
      <c r="N361" s="67"/>
      <c r="O361" s="67"/>
      <c r="P361" s="67"/>
      <c r="Q361" s="67"/>
      <c r="R361" s="67"/>
      <c r="S361" s="67"/>
      <c r="T361" s="67"/>
      <c r="U361" s="67"/>
      <c r="V361" s="67"/>
      <c r="W361" s="67"/>
      <c r="X361" s="67"/>
      <c r="Y361" s="67"/>
      <c r="Z361" s="67"/>
    </row>
    <row r="362" spans="1:26" ht="15.75" customHeight="1">
      <c r="A362" s="67"/>
      <c r="B362" s="68"/>
      <c r="C362" s="67"/>
      <c r="D362" s="69"/>
      <c r="E362" s="69"/>
      <c r="F362" s="69"/>
      <c r="G362" s="69"/>
      <c r="H362" s="69"/>
      <c r="I362" s="69"/>
      <c r="J362" s="70"/>
      <c r="K362" s="70"/>
      <c r="L362" s="71"/>
      <c r="M362" s="71"/>
      <c r="N362" s="67"/>
      <c r="O362" s="67"/>
      <c r="P362" s="67"/>
      <c r="Q362" s="67"/>
      <c r="R362" s="67"/>
      <c r="S362" s="67"/>
      <c r="T362" s="67"/>
      <c r="U362" s="67"/>
      <c r="V362" s="67"/>
      <c r="W362" s="67"/>
      <c r="X362" s="67"/>
      <c r="Y362" s="67"/>
      <c r="Z362" s="67"/>
    </row>
    <row r="363" spans="1:26" ht="15.75" customHeight="1">
      <c r="A363" s="67"/>
      <c r="B363" s="68"/>
      <c r="C363" s="67"/>
      <c r="D363" s="69"/>
      <c r="E363" s="69"/>
      <c r="F363" s="69"/>
      <c r="G363" s="69"/>
      <c r="H363" s="69"/>
      <c r="I363" s="69"/>
      <c r="J363" s="70"/>
      <c r="K363" s="70"/>
      <c r="L363" s="71"/>
      <c r="M363" s="71"/>
      <c r="N363" s="67"/>
      <c r="O363" s="67"/>
      <c r="P363" s="67"/>
      <c r="Q363" s="67"/>
      <c r="R363" s="67"/>
      <c r="S363" s="67"/>
      <c r="T363" s="67"/>
      <c r="U363" s="67"/>
      <c r="V363" s="67"/>
      <c r="W363" s="67"/>
      <c r="X363" s="67"/>
      <c r="Y363" s="67"/>
      <c r="Z363" s="67"/>
    </row>
    <row r="364" spans="1:26" ht="15.75" customHeight="1">
      <c r="A364" s="67"/>
      <c r="B364" s="68"/>
      <c r="C364" s="67"/>
      <c r="D364" s="69"/>
      <c r="E364" s="69"/>
      <c r="F364" s="69"/>
      <c r="G364" s="69"/>
      <c r="H364" s="69"/>
      <c r="I364" s="69"/>
      <c r="J364" s="70"/>
      <c r="K364" s="70"/>
      <c r="L364" s="71"/>
      <c r="M364" s="71"/>
      <c r="N364" s="67"/>
      <c r="O364" s="67"/>
      <c r="P364" s="67"/>
      <c r="Q364" s="67"/>
      <c r="R364" s="67"/>
      <c r="S364" s="67"/>
      <c r="T364" s="67"/>
      <c r="U364" s="67"/>
      <c r="V364" s="67"/>
      <c r="W364" s="67"/>
      <c r="X364" s="67"/>
      <c r="Y364" s="67"/>
      <c r="Z364" s="67"/>
    </row>
    <row r="365" spans="1:26" ht="15.75" customHeight="1">
      <c r="A365" s="67"/>
      <c r="B365" s="68"/>
      <c r="C365" s="67"/>
      <c r="D365" s="69"/>
      <c r="E365" s="69"/>
      <c r="F365" s="69"/>
      <c r="G365" s="69"/>
      <c r="H365" s="69"/>
      <c r="I365" s="69"/>
      <c r="J365" s="70"/>
      <c r="K365" s="70"/>
      <c r="L365" s="71"/>
      <c r="M365" s="71"/>
      <c r="N365" s="67"/>
      <c r="O365" s="67"/>
      <c r="P365" s="67"/>
      <c r="Q365" s="67"/>
      <c r="R365" s="67"/>
      <c r="S365" s="67"/>
      <c r="T365" s="67"/>
      <c r="U365" s="67"/>
      <c r="V365" s="67"/>
      <c r="W365" s="67"/>
      <c r="X365" s="67"/>
      <c r="Y365" s="67"/>
      <c r="Z365" s="67"/>
    </row>
    <row r="366" spans="1:26" ht="15.75" customHeight="1">
      <c r="A366" s="67"/>
      <c r="B366" s="68"/>
      <c r="C366" s="67"/>
      <c r="D366" s="69"/>
      <c r="E366" s="69"/>
      <c r="F366" s="69"/>
      <c r="G366" s="69"/>
      <c r="H366" s="69"/>
      <c r="I366" s="69"/>
      <c r="J366" s="70"/>
      <c r="K366" s="70"/>
      <c r="L366" s="71"/>
      <c r="M366" s="71"/>
      <c r="N366" s="67"/>
      <c r="O366" s="67"/>
      <c r="P366" s="67"/>
      <c r="Q366" s="67"/>
      <c r="R366" s="67"/>
      <c r="S366" s="67"/>
      <c r="T366" s="67"/>
      <c r="U366" s="67"/>
      <c r="V366" s="67"/>
      <c r="W366" s="67"/>
      <c r="X366" s="67"/>
      <c r="Y366" s="67"/>
      <c r="Z366" s="67"/>
    </row>
    <row r="367" spans="1:26" ht="15.75" customHeight="1">
      <c r="A367" s="67"/>
      <c r="B367" s="68"/>
      <c r="C367" s="67"/>
      <c r="D367" s="69"/>
      <c r="E367" s="69"/>
      <c r="F367" s="69"/>
      <c r="G367" s="69"/>
      <c r="H367" s="69"/>
      <c r="I367" s="69"/>
      <c r="J367" s="70"/>
      <c r="K367" s="70"/>
      <c r="L367" s="71"/>
      <c r="M367" s="71"/>
      <c r="N367" s="67"/>
      <c r="O367" s="67"/>
      <c r="P367" s="67"/>
      <c r="Q367" s="67"/>
      <c r="R367" s="67"/>
      <c r="S367" s="67"/>
      <c r="T367" s="67"/>
      <c r="U367" s="67"/>
      <c r="V367" s="67"/>
      <c r="W367" s="67"/>
      <c r="X367" s="67"/>
      <c r="Y367" s="67"/>
      <c r="Z367" s="67"/>
    </row>
    <row r="368" spans="1:26" ht="15.75" customHeight="1">
      <c r="A368" s="67"/>
      <c r="B368" s="68"/>
      <c r="C368" s="67"/>
      <c r="D368" s="69"/>
      <c r="E368" s="69"/>
      <c r="F368" s="69"/>
      <c r="G368" s="69"/>
      <c r="H368" s="69"/>
      <c r="I368" s="69"/>
      <c r="J368" s="70"/>
      <c r="K368" s="70"/>
      <c r="L368" s="71"/>
      <c r="M368" s="71"/>
      <c r="N368" s="67"/>
      <c r="O368" s="67"/>
      <c r="P368" s="67"/>
      <c r="Q368" s="67"/>
      <c r="R368" s="67"/>
      <c r="S368" s="67"/>
      <c r="T368" s="67"/>
      <c r="U368" s="67"/>
      <c r="V368" s="67"/>
      <c r="W368" s="67"/>
      <c r="X368" s="67"/>
      <c r="Y368" s="67"/>
      <c r="Z368" s="67"/>
    </row>
    <row r="369" spans="1:26" ht="15.75" customHeight="1">
      <c r="A369" s="67"/>
      <c r="B369" s="68"/>
      <c r="C369" s="67"/>
      <c r="D369" s="69"/>
      <c r="E369" s="69"/>
      <c r="F369" s="69"/>
      <c r="G369" s="69"/>
      <c r="H369" s="69"/>
      <c r="I369" s="69"/>
      <c r="J369" s="70"/>
      <c r="K369" s="70"/>
      <c r="L369" s="71"/>
      <c r="M369" s="71"/>
      <c r="N369" s="67"/>
      <c r="O369" s="67"/>
      <c r="P369" s="67"/>
      <c r="Q369" s="67"/>
      <c r="R369" s="67"/>
      <c r="S369" s="67"/>
      <c r="T369" s="67"/>
      <c r="U369" s="67"/>
      <c r="V369" s="67"/>
      <c r="W369" s="67"/>
      <c r="X369" s="67"/>
      <c r="Y369" s="67"/>
      <c r="Z369" s="67"/>
    </row>
    <row r="370" spans="1:26" ht="15.75" customHeight="1">
      <c r="A370" s="67"/>
      <c r="B370" s="68"/>
      <c r="C370" s="67"/>
      <c r="D370" s="69"/>
      <c r="E370" s="69"/>
      <c r="F370" s="69"/>
      <c r="G370" s="69"/>
      <c r="H370" s="69"/>
      <c r="I370" s="69"/>
      <c r="J370" s="70"/>
      <c r="K370" s="70"/>
      <c r="L370" s="71"/>
      <c r="M370" s="71"/>
      <c r="N370" s="67"/>
      <c r="O370" s="67"/>
      <c r="P370" s="67"/>
      <c r="Q370" s="67"/>
      <c r="R370" s="67"/>
      <c r="S370" s="67"/>
      <c r="T370" s="67"/>
      <c r="U370" s="67"/>
      <c r="V370" s="67"/>
      <c r="W370" s="67"/>
      <c r="X370" s="67"/>
      <c r="Y370" s="67"/>
      <c r="Z370" s="67"/>
    </row>
    <row r="371" spans="1:26" ht="15.75" customHeight="1">
      <c r="A371" s="67"/>
      <c r="B371" s="68"/>
      <c r="C371" s="67"/>
      <c r="D371" s="69"/>
      <c r="E371" s="69"/>
      <c r="F371" s="69"/>
      <c r="G371" s="69"/>
      <c r="H371" s="69"/>
      <c r="I371" s="69"/>
      <c r="J371" s="70"/>
      <c r="K371" s="70"/>
      <c r="L371" s="71"/>
      <c r="M371" s="71"/>
      <c r="N371" s="67"/>
      <c r="O371" s="67"/>
      <c r="P371" s="67"/>
      <c r="Q371" s="67"/>
      <c r="R371" s="67"/>
      <c r="S371" s="67"/>
      <c r="T371" s="67"/>
      <c r="U371" s="67"/>
      <c r="V371" s="67"/>
      <c r="W371" s="67"/>
      <c r="X371" s="67"/>
      <c r="Y371" s="67"/>
      <c r="Z371" s="67"/>
    </row>
    <row r="372" spans="1:26" ht="15.75" customHeight="1">
      <c r="A372" s="67"/>
      <c r="B372" s="68"/>
      <c r="C372" s="67"/>
      <c r="D372" s="69"/>
      <c r="E372" s="69"/>
      <c r="F372" s="69"/>
      <c r="G372" s="69"/>
      <c r="H372" s="69"/>
      <c r="I372" s="69"/>
      <c r="J372" s="70"/>
      <c r="K372" s="70"/>
      <c r="L372" s="71"/>
      <c r="M372" s="71"/>
      <c r="N372" s="67"/>
      <c r="O372" s="67"/>
      <c r="P372" s="67"/>
      <c r="Q372" s="67"/>
      <c r="R372" s="67"/>
      <c r="S372" s="67"/>
      <c r="T372" s="67"/>
      <c r="U372" s="67"/>
      <c r="V372" s="67"/>
      <c r="W372" s="67"/>
      <c r="X372" s="67"/>
      <c r="Y372" s="67"/>
      <c r="Z372" s="67"/>
    </row>
    <row r="373" spans="1:26" ht="15.75" customHeight="1">
      <c r="A373" s="67"/>
      <c r="B373" s="68"/>
      <c r="C373" s="67"/>
      <c r="D373" s="69"/>
      <c r="E373" s="69"/>
      <c r="F373" s="69"/>
      <c r="G373" s="69"/>
      <c r="H373" s="69"/>
      <c r="I373" s="69"/>
      <c r="J373" s="70"/>
      <c r="K373" s="70"/>
      <c r="L373" s="71"/>
      <c r="M373" s="71"/>
      <c r="N373" s="67"/>
      <c r="O373" s="67"/>
      <c r="P373" s="67"/>
      <c r="Q373" s="67"/>
      <c r="R373" s="67"/>
      <c r="S373" s="67"/>
      <c r="T373" s="67"/>
      <c r="U373" s="67"/>
      <c r="V373" s="67"/>
      <c r="W373" s="67"/>
      <c r="X373" s="67"/>
      <c r="Y373" s="67"/>
      <c r="Z373" s="67"/>
    </row>
    <row r="374" spans="1:26" ht="15.75" customHeight="1">
      <c r="A374" s="67"/>
      <c r="B374" s="68"/>
      <c r="C374" s="67"/>
      <c r="D374" s="69"/>
      <c r="E374" s="69"/>
      <c r="F374" s="69"/>
      <c r="G374" s="69"/>
      <c r="H374" s="69"/>
      <c r="I374" s="69"/>
      <c r="J374" s="70"/>
      <c r="K374" s="70"/>
      <c r="L374" s="71"/>
      <c r="M374" s="71"/>
      <c r="N374" s="67"/>
      <c r="O374" s="67"/>
      <c r="P374" s="67"/>
      <c r="Q374" s="67"/>
      <c r="R374" s="67"/>
      <c r="S374" s="67"/>
      <c r="T374" s="67"/>
      <c r="U374" s="67"/>
      <c r="V374" s="67"/>
      <c r="W374" s="67"/>
      <c r="X374" s="67"/>
      <c r="Y374" s="67"/>
      <c r="Z374" s="67"/>
    </row>
    <row r="375" spans="1:26" ht="15.75" customHeight="1">
      <c r="A375" s="67"/>
      <c r="B375" s="68"/>
      <c r="C375" s="67"/>
      <c r="D375" s="69"/>
      <c r="E375" s="69"/>
      <c r="F375" s="69"/>
      <c r="G375" s="69"/>
      <c r="H375" s="69"/>
      <c r="I375" s="69"/>
      <c r="J375" s="70"/>
      <c r="K375" s="70"/>
      <c r="L375" s="71"/>
      <c r="M375" s="71"/>
      <c r="N375" s="67"/>
      <c r="O375" s="67"/>
      <c r="P375" s="67"/>
      <c r="Q375" s="67"/>
      <c r="R375" s="67"/>
      <c r="S375" s="67"/>
      <c r="T375" s="67"/>
      <c r="U375" s="67"/>
      <c r="V375" s="67"/>
      <c r="W375" s="67"/>
      <c r="X375" s="67"/>
      <c r="Y375" s="67"/>
      <c r="Z375" s="67"/>
    </row>
    <row r="376" spans="1:26" ht="15.75" customHeight="1">
      <c r="A376" s="67"/>
      <c r="B376" s="68"/>
      <c r="C376" s="67"/>
      <c r="D376" s="69"/>
      <c r="E376" s="69"/>
      <c r="F376" s="69"/>
      <c r="G376" s="69"/>
      <c r="H376" s="69"/>
      <c r="I376" s="69"/>
      <c r="J376" s="70"/>
      <c r="K376" s="70"/>
      <c r="L376" s="71"/>
      <c r="M376" s="71"/>
      <c r="N376" s="67"/>
      <c r="O376" s="67"/>
      <c r="P376" s="67"/>
      <c r="Q376" s="67"/>
      <c r="R376" s="67"/>
      <c r="S376" s="67"/>
      <c r="T376" s="67"/>
      <c r="U376" s="67"/>
      <c r="V376" s="67"/>
      <c r="W376" s="67"/>
      <c r="X376" s="67"/>
      <c r="Y376" s="67"/>
      <c r="Z376" s="67"/>
    </row>
    <row r="377" spans="1:26" ht="15.75" customHeight="1">
      <c r="A377" s="67"/>
      <c r="B377" s="68"/>
      <c r="C377" s="67"/>
      <c r="D377" s="69"/>
      <c r="E377" s="69"/>
      <c r="F377" s="69"/>
      <c r="G377" s="69"/>
      <c r="H377" s="69"/>
      <c r="I377" s="69"/>
      <c r="J377" s="70"/>
      <c r="K377" s="70"/>
      <c r="L377" s="71"/>
      <c r="M377" s="71"/>
      <c r="N377" s="67"/>
      <c r="O377" s="67"/>
      <c r="P377" s="67"/>
      <c r="Q377" s="67"/>
      <c r="R377" s="67"/>
      <c r="S377" s="67"/>
      <c r="T377" s="67"/>
      <c r="U377" s="67"/>
      <c r="V377" s="67"/>
      <c r="W377" s="67"/>
      <c r="X377" s="67"/>
      <c r="Y377" s="67"/>
      <c r="Z377" s="67"/>
    </row>
    <row r="378" spans="1:26" ht="15.75" customHeight="1">
      <c r="A378" s="67"/>
      <c r="B378" s="68"/>
      <c r="C378" s="67"/>
      <c r="D378" s="69"/>
      <c r="E378" s="69"/>
      <c r="F378" s="69"/>
      <c r="G378" s="69"/>
      <c r="H378" s="69"/>
      <c r="I378" s="69"/>
      <c r="J378" s="70"/>
      <c r="K378" s="70"/>
      <c r="L378" s="71"/>
      <c r="M378" s="71"/>
      <c r="N378" s="67"/>
      <c r="O378" s="67"/>
      <c r="P378" s="67"/>
      <c r="Q378" s="67"/>
      <c r="R378" s="67"/>
      <c r="S378" s="67"/>
      <c r="T378" s="67"/>
      <c r="U378" s="67"/>
      <c r="V378" s="67"/>
      <c r="W378" s="67"/>
      <c r="X378" s="67"/>
      <c r="Y378" s="67"/>
      <c r="Z378" s="67"/>
    </row>
    <row r="379" spans="1:26" ht="15.75" customHeight="1">
      <c r="A379" s="67"/>
      <c r="B379" s="68"/>
      <c r="C379" s="67"/>
      <c r="D379" s="69"/>
      <c r="E379" s="69"/>
      <c r="F379" s="69"/>
      <c r="G379" s="69"/>
      <c r="H379" s="69"/>
      <c r="I379" s="69"/>
      <c r="J379" s="70"/>
      <c r="K379" s="70"/>
      <c r="L379" s="71"/>
      <c r="M379" s="71"/>
      <c r="N379" s="67"/>
      <c r="O379" s="67"/>
      <c r="P379" s="67"/>
      <c r="Q379" s="67"/>
      <c r="R379" s="67"/>
      <c r="S379" s="67"/>
      <c r="T379" s="67"/>
      <c r="U379" s="67"/>
      <c r="V379" s="67"/>
      <c r="W379" s="67"/>
      <c r="X379" s="67"/>
      <c r="Y379" s="67"/>
      <c r="Z379" s="67"/>
    </row>
    <row r="380" spans="1:26" ht="15.75" customHeight="1">
      <c r="A380" s="67"/>
      <c r="B380" s="68"/>
      <c r="C380" s="67"/>
      <c r="D380" s="69"/>
      <c r="E380" s="69"/>
      <c r="F380" s="69"/>
      <c r="G380" s="69"/>
      <c r="H380" s="69"/>
      <c r="I380" s="69"/>
      <c r="J380" s="70"/>
      <c r="K380" s="70"/>
      <c r="L380" s="71"/>
      <c r="M380" s="71"/>
      <c r="N380" s="67"/>
      <c r="O380" s="67"/>
      <c r="P380" s="67"/>
      <c r="Q380" s="67"/>
      <c r="R380" s="67"/>
      <c r="S380" s="67"/>
      <c r="T380" s="67"/>
      <c r="U380" s="67"/>
      <c r="V380" s="67"/>
      <c r="W380" s="67"/>
      <c r="X380" s="67"/>
      <c r="Y380" s="67"/>
      <c r="Z380" s="67"/>
    </row>
    <row r="381" spans="1:26" ht="15.75" customHeight="1">
      <c r="A381" s="67"/>
      <c r="B381" s="68"/>
      <c r="C381" s="67"/>
      <c r="D381" s="69"/>
      <c r="E381" s="69"/>
      <c r="F381" s="69"/>
      <c r="G381" s="69"/>
      <c r="H381" s="69"/>
      <c r="I381" s="69"/>
      <c r="J381" s="70"/>
      <c r="K381" s="70"/>
      <c r="L381" s="71"/>
      <c r="M381" s="71"/>
      <c r="N381" s="67"/>
      <c r="O381" s="67"/>
      <c r="P381" s="67"/>
      <c r="Q381" s="67"/>
      <c r="R381" s="67"/>
      <c r="S381" s="67"/>
      <c r="T381" s="67"/>
      <c r="U381" s="67"/>
      <c r="V381" s="67"/>
      <c r="W381" s="67"/>
      <c r="X381" s="67"/>
      <c r="Y381" s="67"/>
      <c r="Z381" s="67"/>
    </row>
    <row r="382" spans="1:26" ht="15.75" customHeight="1">
      <c r="A382" s="67"/>
      <c r="B382" s="68"/>
      <c r="C382" s="67"/>
      <c r="D382" s="69"/>
      <c r="E382" s="69"/>
      <c r="F382" s="69"/>
      <c r="G382" s="69"/>
      <c r="H382" s="69"/>
      <c r="I382" s="69"/>
      <c r="J382" s="70"/>
      <c r="K382" s="70"/>
      <c r="L382" s="71"/>
      <c r="M382" s="71"/>
      <c r="N382" s="67"/>
      <c r="O382" s="67"/>
      <c r="P382" s="67"/>
      <c r="Q382" s="67"/>
      <c r="R382" s="67"/>
      <c r="S382" s="67"/>
      <c r="T382" s="67"/>
      <c r="U382" s="67"/>
      <c r="V382" s="67"/>
      <c r="W382" s="67"/>
      <c r="X382" s="67"/>
      <c r="Y382" s="67"/>
      <c r="Z382" s="67"/>
    </row>
    <row r="383" spans="1:26" ht="15.75" customHeight="1">
      <c r="A383" s="67"/>
      <c r="B383" s="68"/>
      <c r="C383" s="67"/>
      <c r="D383" s="69"/>
      <c r="E383" s="69"/>
      <c r="F383" s="69"/>
      <c r="G383" s="69"/>
      <c r="H383" s="69"/>
      <c r="I383" s="69"/>
      <c r="J383" s="70"/>
      <c r="K383" s="70"/>
      <c r="L383" s="71"/>
      <c r="M383" s="71"/>
      <c r="N383" s="67"/>
      <c r="O383" s="67"/>
      <c r="P383" s="67"/>
      <c r="Q383" s="67"/>
      <c r="R383" s="67"/>
      <c r="S383" s="67"/>
      <c r="T383" s="67"/>
      <c r="U383" s="67"/>
      <c r="V383" s="67"/>
      <c r="W383" s="67"/>
      <c r="X383" s="67"/>
      <c r="Y383" s="67"/>
      <c r="Z383" s="67"/>
    </row>
    <row r="384" spans="1:26" ht="15.75" customHeight="1">
      <c r="A384" s="67"/>
      <c r="B384" s="68"/>
      <c r="C384" s="67"/>
      <c r="D384" s="69"/>
      <c r="E384" s="69"/>
      <c r="F384" s="69"/>
      <c r="G384" s="69"/>
      <c r="H384" s="69"/>
      <c r="I384" s="69"/>
      <c r="J384" s="70"/>
      <c r="K384" s="70"/>
      <c r="L384" s="71"/>
      <c r="M384" s="71"/>
      <c r="N384" s="67"/>
      <c r="O384" s="67"/>
      <c r="P384" s="67"/>
      <c r="Q384" s="67"/>
      <c r="R384" s="67"/>
      <c r="S384" s="67"/>
      <c r="T384" s="67"/>
      <c r="U384" s="67"/>
      <c r="V384" s="67"/>
      <c r="W384" s="67"/>
      <c r="X384" s="67"/>
      <c r="Y384" s="67"/>
      <c r="Z384" s="67"/>
    </row>
    <row r="385" spans="1:26" ht="15.75" customHeight="1">
      <c r="A385" s="67"/>
      <c r="B385" s="68"/>
      <c r="C385" s="67"/>
      <c r="D385" s="69"/>
      <c r="E385" s="69"/>
      <c r="F385" s="69"/>
      <c r="G385" s="69"/>
      <c r="H385" s="69"/>
      <c r="I385" s="69"/>
      <c r="J385" s="70"/>
      <c r="K385" s="70"/>
      <c r="L385" s="71"/>
      <c r="M385" s="71"/>
      <c r="N385" s="67"/>
      <c r="O385" s="67"/>
      <c r="P385" s="67"/>
      <c r="Q385" s="67"/>
      <c r="R385" s="67"/>
      <c r="S385" s="67"/>
      <c r="T385" s="67"/>
      <c r="U385" s="67"/>
      <c r="V385" s="67"/>
      <c r="W385" s="67"/>
      <c r="X385" s="67"/>
      <c r="Y385" s="67"/>
      <c r="Z385" s="67"/>
    </row>
    <row r="386" spans="1:26" ht="15.75" customHeight="1">
      <c r="A386" s="67"/>
      <c r="B386" s="68"/>
      <c r="C386" s="67"/>
      <c r="D386" s="69"/>
      <c r="E386" s="69"/>
      <c r="F386" s="69"/>
      <c r="G386" s="69"/>
      <c r="H386" s="69"/>
      <c r="I386" s="69"/>
      <c r="J386" s="70"/>
      <c r="K386" s="70"/>
      <c r="L386" s="71"/>
      <c r="M386" s="71"/>
      <c r="N386" s="67"/>
      <c r="O386" s="67"/>
      <c r="P386" s="67"/>
      <c r="Q386" s="67"/>
      <c r="R386" s="67"/>
      <c r="S386" s="67"/>
      <c r="T386" s="67"/>
      <c r="U386" s="67"/>
      <c r="V386" s="67"/>
      <c r="W386" s="67"/>
      <c r="X386" s="67"/>
      <c r="Y386" s="67"/>
      <c r="Z386" s="67"/>
    </row>
    <row r="387" spans="1:26" ht="15.75" customHeight="1">
      <c r="A387" s="67"/>
      <c r="B387" s="68"/>
      <c r="C387" s="67"/>
      <c r="D387" s="69"/>
      <c r="E387" s="69"/>
      <c r="F387" s="69"/>
      <c r="G387" s="69"/>
      <c r="H387" s="69"/>
      <c r="I387" s="69"/>
      <c r="J387" s="70"/>
      <c r="K387" s="70"/>
      <c r="L387" s="71"/>
      <c r="M387" s="71"/>
      <c r="N387" s="67"/>
      <c r="O387" s="67"/>
      <c r="P387" s="67"/>
      <c r="Q387" s="67"/>
      <c r="R387" s="67"/>
      <c r="S387" s="67"/>
      <c r="T387" s="67"/>
      <c r="U387" s="67"/>
      <c r="V387" s="67"/>
      <c r="W387" s="67"/>
      <c r="X387" s="67"/>
      <c r="Y387" s="67"/>
      <c r="Z387" s="67"/>
    </row>
    <row r="388" spans="1:26" ht="15.75" customHeight="1">
      <c r="A388" s="67"/>
      <c r="B388" s="68"/>
      <c r="C388" s="67"/>
      <c r="D388" s="69"/>
      <c r="E388" s="69"/>
      <c r="F388" s="69"/>
      <c r="G388" s="69"/>
      <c r="H388" s="69"/>
      <c r="I388" s="69"/>
      <c r="J388" s="70"/>
      <c r="K388" s="70"/>
      <c r="L388" s="71"/>
      <c r="M388" s="71"/>
      <c r="N388" s="67"/>
      <c r="O388" s="67"/>
      <c r="P388" s="67"/>
      <c r="Q388" s="67"/>
      <c r="R388" s="67"/>
      <c r="S388" s="67"/>
      <c r="T388" s="67"/>
      <c r="U388" s="67"/>
      <c r="V388" s="67"/>
      <c r="W388" s="67"/>
      <c r="X388" s="67"/>
      <c r="Y388" s="67"/>
      <c r="Z388" s="67"/>
    </row>
    <row r="389" spans="1:26" ht="15.75" customHeight="1">
      <c r="A389" s="67"/>
      <c r="B389" s="68"/>
      <c r="C389" s="67"/>
      <c r="D389" s="69"/>
      <c r="E389" s="69"/>
      <c r="F389" s="69"/>
      <c r="G389" s="69"/>
      <c r="H389" s="69"/>
      <c r="I389" s="69"/>
      <c r="J389" s="70"/>
      <c r="K389" s="70"/>
      <c r="L389" s="71"/>
      <c r="M389" s="71"/>
      <c r="N389" s="67"/>
      <c r="O389" s="67"/>
      <c r="P389" s="67"/>
      <c r="Q389" s="67"/>
      <c r="R389" s="67"/>
      <c r="S389" s="67"/>
      <c r="T389" s="67"/>
      <c r="U389" s="67"/>
      <c r="V389" s="67"/>
      <c r="W389" s="67"/>
      <c r="X389" s="67"/>
      <c r="Y389" s="67"/>
      <c r="Z389" s="67"/>
    </row>
    <row r="390" spans="1:26" ht="15.75" customHeight="1">
      <c r="A390" s="67"/>
      <c r="B390" s="68"/>
      <c r="C390" s="67"/>
      <c r="D390" s="69"/>
      <c r="E390" s="69"/>
      <c r="F390" s="69"/>
      <c r="G390" s="69"/>
      <c r="H390" s="69"/>
      <c r="I390" s="69"/>
      <c r="J390" s="70"/>
      <c r="K390" s="70"/>
      <c r="L390" s="71"/>
      <c r="M390" s="71"/>
      <c r="N390" s="67"/>
      <c r="O390" s="67"/>
      <c r="P390" s="67"/>
      <c r="Q390" s="67"/>
      <c r="R390" s="67"/>
      <c r="S390" s="67"/>
      <c r="T390" s="67"/>
      <c r="U390" s="67"/>
      <c r="V390" s="67"/>
      <c r="W390" s="67"/>
      <c r="X390" s="67"/>
      <c r="Y390" s="67"/>
      <c r="Z390" s="67"/>
    </row>
    <row r="391" spans="1:26" ht="15.75" customHeight="1">
      <c r="A391" s="67"/>
      <c r="B391" s="68"/>
      <c r="C391" s="67"/>
      <c r="D391" s="69"/>
      <c r="E391" s="69"/>
      <c r="F391" s="69"/>
      <c r="G391" s="69"/>
      <c r="H391" s="69"/>
      <c r="I391" s="69"/>
      <c r="J391" s="70"/>
      <c r="K391" s="70"/>
      <c r="L391" s="71"/>
      <c r="M391" s="71"/>
      <c r="N391" s="67"/>
      <c r="O391" s="67"/>
      <c r="P391" s="67"/>
      <c r="Q391" s="67"/>
      <c r="R391" s="67"/>
      <c r="S391" s="67"/>
      <c r="T391" s="67"/>
      <c r="U391" s="67"/>
      <c r="V391" s="67"/>
      <c r="W391" s="67"/>
      <c r="X391" s="67"/>
      <c r="Y391" s="67"/>
      <c r="Z391" s="67"/>
    </row>
    <row r="392" spans="1:26" ht="15.75" customHeight="1">
      <c r="A392" s="67"/>
      <c r="B392" s="68"/>
      <c r="C392" s="67"/>
      <c r="D392" s="69"/>
      <c r="E392" s="69"/>
      <c r="F392" s="69"/>
      <c r="G392" s="69"/>
      <c r="H392" s="69"/>
      <c r="I392" s="69"/>
      <c r="J392" s="70"/>
      <c r="K392" s="70"/>
      <c r="L392" s="71"/>
      <c r="M392" s="71"/>
      <c r="N392" s="67"/>
      <c r="O392" s="67"/>
      <c r="P392" s="67"/>
      <c r="Q392" s="67"/>
      <c r="R392" s="67"/>
      <c r="S392" s="67"/>
      <c r="T392" s="67"/>
      <c r="U392" s="67"/>
      <c r="V392" s="67"/>
      <c r="W392" s="67"/>
      <c r="X392" s="67"/>
      <c r="Y392" s="67"/>
      <c r="Z392" s="67"/>
    </row>
    <row r="393" spans="1:26" ht="15.75" customHeight="1">
      <c r="A393" s="67"/>
      <c r="B393" s="68"/>
      <c r="C393" s="67"/>
      <c r="D393" s="69"/>
      <c r="E393" s="69"/>
      <c r="F393" s="69"/>
      <c r="G393" s="69"/>
      <c r="H393" s="69"/>
      <c r="I393" s="69"/>
      <c r="J393" s="70"/>
      <c r="K393" s="70"/>
      <c r="L393" s="71"/>
      <c r="M393" s="71"/>
      <c r="N393" s="67"/>
      <c r="O393" s="67"/>
      <c r="P393" s="67"/>
      <c r="Q393" s="67"/>
      <c r="R393" s="67"/>
      <c r="S393" s="67"/>
      <c r="T393" s="67"/>
      <c r="U393" s="67"/>
      <c r="V393" s="67"/>
      <c r="W393" s="67"/>
      <c r="X393" s="67"/>
      <c r="Y393" s="67"/>
      <c r="Z393" s="67"/>
    </row>
    <row r="394" spans="1:26" ht="15.75" customHeight="1">
      <c r="A394" s="67"/>
      <c r="B394" s="68"/>
      <c r="C394" s="67"/>
      <c r="D394" s="69"/>
      <c r="E394" s="69"/>
      <c r="F394" s="69"/>
      <c r="G394" s="69"/>
      <c r="H394" s="69"/>
      <c r="I394" s="69"/>
      <c r="J394" s="70"/>
      <c r="K394" s="70"/>
      <c r="L394" s="71"/>
      <c r="M394" s="71"/>
      <c r="N394" s="67"/>
      <c r="O394" s="67"/>
      <c r="P394" s="67"/>
      <c r="Q394" s="67"/>
      <c r="R394" s="67"/>
      <c r="S394" s="67"/>
      <c r="T394" s="67"/>
      <c r="U394" s="67"/>
      <c r="V394" s="67"/>
      <c r="W394" s="67"/>
      <c r="X394" s="67"/>
      <c r="Y394" s="67"/>
      <c r="Z394" s="67"/>
    </row>
    <row r="395" spans="1:26" ht="15.75" customHeight="1">
      <c r="A395" s="67"/>
      <c r="B395" s="68"/>
      <c r="C395" s="67"/>
      <c r="D395" s="69"/>
      <c r="E395" s="69"/>
      <c r="F395" s="69"/>
      <c r="G395" s="69"/>
      <c r="H395" s="69"/>
      <c r="I395" s="69"/>
      <c r="J395" s="70"/>
      <c r="K395" s="70"/>
      <c r="L395" s="71"/>
      <c r="M395" s="71"/>
      <c r="N395" s="67"/>
      <c r="O395" s="67"/>
      <c r="P395" s="67"/>
      <c r="Q395" s="67"/>
      <c r="R395" s="67"/>
      <c r="S395" s="67"/>
      <c r="T395" s="67"/>
      <c r="U395" s="67"/>
      <c r="V395" s="67"/>
      <c r="W395" s="67"/>
      <c r="X395" s="67"/>
      <c r="Y395" s="67"/>
      <c r="Z395" s="67"/>
    </row>
    <row r="396" spans="1:26" ht="15.75" customHeight="1">
      <c r="A396" s="67"/>
      <c r="B396" s="68"/>
      <c r="C396" s="67"/>
      <c r="D396" s="69"/>
      <c r="E396" s="69"/>
      <c r="F396" s="69"/>
      <c r="G396" s="69"/>
      <c r="H396" s="69"/>
      <c r="I396" s="69"/>
      <c r="J396" s="70"/>
      <c r="K396" s="70"/>
      <c r="L396" s="71"/>
      <c r="M396" s="71"/>
      <c r="N396" s="67"/>
      <c r="O396" s="67"/>
      <c r="P396" s="67"/>
      <c r="Q396" s="67"/>
      <c r="R396" s="67"/>
      <c r="S396" s="67"/>
      <c r="T396" s="67"/>
      <c r="U396" s="67"/>
      <c r="V396" s="67"/>
      <c r="W396" s="67"/>
      <c r="X396" s="67"/>
      <c r="Y396" s="67"/>
      <c r="Z396" s="67"/>
    </row>
    <row r="397" spans="1:26" ht="15.75" customHeight="1">
      <c r="A397" s="67"/>
      <c r="B397" s="68"/>
      <c r="C397" s="67"/>
      <c r="D397" s="69"/>
      <c r="E397" s="69"/>
      <c r="F397" s="69"/>
      <c r="G397" s="69"/>
      <c r="H397" s="69"/>
      <c r="I397" s="69"/>
      <c r="J397" s="70"/>
      <c r="K397" s="70"/>
      <c r="L397" s="71"/>
      <c r="M397" s="71"/>
      <c r="N397" s="67"/>
      <c r="O397" s="67"/>
      <c r="P397" s="67"/>
      <c r="Q397" s="67"/>
      <c r="R397" s="67"/>
      <c r="S397" s="67"/>
      <c r="T397" s="67"/>
      <c r="U397" s="67"/>
      <c r="V397" s="67"/>
      <c r="W397" s="67"/>
      <c r="X397" s="67"/>
      <c r="Y397" s="67"/>
      <c r="Z397" s="67"/>
    </row>
    <row r="398" spans="1:26" ht="15.75" customHeight="1">
      <c r="A398" s="67"/>
      <c r="B398" s="68"/>
      <c r="C398" s="67"/>
      <c r="D398" s="69"/>
      <c r="E398" s="69"/>
      <c r="F398" s="69"/>
      <c r="G398" s="69"/>
      <c r="H398" s="69"/>
      <c r="I398" s="69"/>
      <c r="J398" s="70"/>
      <c r="K398" s="70"/>
      <c r="L398" s="71"/>
      <c r="M398" s="71"/>
      <c r="N398" s="67"/>
      <c r="O398" s="67"/>
      <c r="P398" s="67"/>
      <c r="Q398" s="67"/>
      <c r="R398" s="67"/>
      <c r="S398" s="67"/>
      <c r="T398" s="67"/>
      <c r="U398" s="67"/>
      <c r="V398" s="67"/>
      <c r="W398" s="67"/>
      <c r="X398" s="67"/>
      <c r="Y398" s="67"/>
      <c r="Z398" s="67"/>
    </row>
    <row r="399" spans="1:26" ht="15.75" customHeight="1">
      <c r="A399" s="67"/>
      <c r="B399" s="68"/>
      <c r="C399" s="67"/>
      <c r="D399" s="69"/>
      <c r="E399" s="69"/>
      <c r="F399" s="69"/>
      <c r="G399" s="69"/>
      <c r="H399" s="69"/>
      <c r="I399" s="69"/>
      <c r="J399" s="70"/>
      <c r="K399" s="70"/>
      <c r="L399" s="71"/>
      <c r="M399" s="71"/>
      <c r="N399" s="67"/>
      <c r="O399" s="67"/>
      <c r="P399" s="67"/>
      <c r="Q399" s="67"/>
      <c r="R399" s="67"/>
      <c r="S399" s="67"/>
      <c r="T399" s="67"/>
      <c r="U399" s="67"/>
      <c r="V399" s="67"/>
      <c r="W399" s="67"/>
      <c r="X399" s="67"/>
      <c r="Y399" s="67"/>
      <c r="Z399" s="67"/>
    </row>
    <row r="400" spans="1:26" ht="15.75" customHeight="1">
      <c r="A400" s="67"/>
      <c r="B400" s="68"/>
      <c r="C400" s="67"/>
      <c r="D400" s="69"/>
      <c r="E400" s="69"/>
      <c r="F400" s="69"/>
      <c r="G400" s="69"/>
      <c r="H400" s="69"/>
      <c r="I400" s="69"/>
      <c r="J400" s="70"/>
      <c r="K400" s="70"/>
      <c r="L400" s="71"/>
      <c r="M400" s="71"/>
      <c r="N400" s="67"/>
      <c r="O400" s="67"/>
      <c r="P400" s="67"/>
      <c r="Q400" s="67"/>
      <c r="R400" s="67"/>
      <c r="S400" s="67"/>
      <c r="T400" s="67"/>
      <c r="U400" s="67"/>
      <c r="V400" s="67"/>
      <c r="W400" s="67"/>
      <c r="X400" s="67"/>
      <c r="Y400" s="67"/>
      <c r="Z400" s="67"/>
    </row>
    <row r="401" spans="1:26" ht="15.75" customHeight="1">
      <c r="A401" s="67"/>
      <c r="B401" s="68"/>
      <c r="C401" s="67"/>
      <c r="D401" s="69"/>
      <c r="E401" s="69"/>
      <c r="F401" s="69"/>
      <c r="G401" s="69"/>
      <c r="H401" s="69"/>
      <c r="I401" s="69"/>
      <c r="J401" s="70"/>
      <c r="K401" s="70"/>
      <c r="L401" s="71"/>
      <c r="M401" s="71"/>
      <c r="N401" s="67"/>
      <c r="O401" s="67"/>
      <c r="P401" s="67"/>
      <c r="Q401" s="67"/>
      <c r="R401" s="67"/>
      <c r="S401" s="67"/>
      <c r="T401" s="67"/>
      <c r="U401" s="67"/>
      <c r="V401" s="67"/>
      <c r="W401" s="67"/>
      <c r="X401" s="67"/>
      <c r="Y401" s="67"/>
      <c r="Z401" s="67"/>
    </row>
    <row r="402" spans="1:26" ht="15.75" customHeight="1">
      <c r="A402" s="67"/>
      <c r="B402" s="68"/>
      <c r="C402" s="67"/>
      <c r="D402" s="69"/>
      <c r="E402" s="69"/>
      <c r="F402" s="69"/>
      <c r="G402" s="69"/>
      <c r="H402" s="69"/>
      <c r="I402" s="69"/>
      <c r="J402" s="70"/>
      <c r="K402" s="70"/>
      <c r="L402" s="71"/>
      <c r="M402" s="71"/>
      <c r="N402" s="67"/>
      <c r="O402" s="67"/>
      <c r="P402" s="67"/>
      <c r="Q402" s="67"/>
      <c r="R402" s="67"/>
      <c r="S402" s="67"/>
      <c r="T402" s="67"/>
      <c r="U402" s="67"/>
      <c r="V402" s="67"/>
      <c r="W402" s="67"/>
      <c r="X402" s="67"/>
      <c r="Y402" s="67"/>
      <c r="Z402" s="67"/>
    </row>
    <row r="403" spans="1:26" ht="15.75" customHeight="1">
      <c r="A403" s="67"/>
      <c r="B403" s="68"/>
      <c r="C403" s="67"/>
      <c r="D403" s="69"/>
      <c r="E403" s="69"/>
      <c r="F403" s="69"/>
      <c r="G403" s="69"/>
      <c r="H403" s="69"/>
      <c r="I403" s="69"/>
      <c r="J403" s="70"/>
      <c r="K403" s="70"/>
      <c r="L403" s="71"/>
      <c r="M403" s="71"/>
      <c r="N403" s="67"/>
      <c r="O403" s="67"/>
      <c r="P403" s="67"/>
      <c r="Q403" s="67"/>
      <c r="R403" s="67"/>
      <c r="S403" s="67"/>
      <c r="T403" s="67"/>
      <c r="U403" s="67"/>
      <c r="V403" s="67"/>
      <c r="W403" s="67"/>
      <c r="X403" s="67"/>
      <c r="Y403" s="67"/>
      <c r="Z403" s="67"/>
    </row>
    <row r="404" spans="1:26" ht="15.75" customHeight="1">
      <c r="A404" s="67"/>
      <c r="B404" s="68"/>
      <c r="C404" s="67"/>
      <c r="D404" s="69"/>
      <c r="E404" s="69"/>
      <c r="F404" s="69"/>
      <c r="G404" s="69"/>
      <c r="H404" s="69"/>
      <c r="I404" s="69"/>
      <c r="J404" s="70"/>
      <c r="K404" s="70"/>
      <c r="L404" s="71"/>
      <c r="M404" s="71"/>
      <c r="N404" s="67"/>
      <c r="O404" s="67"/>
      <c r="P404" s="67"/>
      <c r="Q404" s="67"/>
      <c r="R404" s="67"/>
      <c r="S404" s="67"/>
      <c r="T404" s="67"/>
      <c r="U404" s="67"/>
      <c r="V404" s="67"/>
      <c r="W404" s="67"/>
      <c r="X404" s="67"/>
      <c r="Y404" s="67"/>
      <c r="Z404" s="67"/>
    </row>
    <row r="405" spans="1:26" ht="15.75" customHeight="1">
      <c r="A405" s="67"/>
      <c r="B405" s="68"/>
      <c r="C405" s="67"/>
      <c r="D405" s="69"/>
      <c r="E405" s="69"/>
      <c r="F405" s="69"/>
      <c r="G405" s="69"/>
      <c r="H405" s="69"/>
      <c r="I405" s="69"/>
      <c r="J405" s="70"/>
      <c r="K405" s="70"/>
      <c r="L405" s="71"/>
      <c r="M405" s="71"/>
      <c r="N405" s="67"/>
      <c r="O405" s="67"/>
      <c r="P405" s="67"/>
      <c r="Q405" s="67"/>
      <c r="R405" s="67"/>
      <c r="S405" s="67"/>
      <c r="T405" s="67"/>
      <c r="U405" s="67"/>
      <c r="V405" s="67"/>
      <c r="W405" s="67"/>
      <c r="X405" s="67"/>
      <c r="Y405" s="67"/>
      <c r="Z405" s="67"/>
    </row>
    <row r="406" spans="1:26" ht="15.75" customHeight="1">
      <c r="A406" s="67"/>
      <c r="B406" s="68"/>
      <c r="C406" s="67"/>
      <c r="D406" s="69"/>
      <c r="E406" s="69"/>
      <c r="F406" s="69"/>
      <c r="G406" s="69"/>
      <c r="H406" s="69"/>
      <c r="I406" s="69"/>
      <c r="J406" s="70"/>
      <c r="K406" s="70"/>
      <c r="L406" s="71"/>
      <c r="M406" s="71"/>
      <c r="N406" s="67"/>
      <c r="O406" s="67"/>
      <c r="P406" s="67"/>
      <c r="Q406" s="67"/>
      <c r="R406" s="67"/>
      <c r="S406" s="67"/>
      <c r="T406" s="67"/>
      <c r="U406" s="67"/>
      <c r="V406" s="67"/>
      <c r="W406" s="67"/>
      <c r="X406" s="67"/>
      <c r="Y406" s="67"/>
      <c r="Z406" s="67"/>
    </row>
    <row r="407" spans="1:26" ht="15.75" customHeight="1">
      <c r="A407" s="67"/>
      <c r="B407" s="68"/>
      <c r="C407" s="67"/>
      <c r="D407" s="69"/>
      <c r="E407" s="69"/>
      <c r="F407" s="69"/>
      <c r="G407" s="69"/>
      <c r="H407" s="69"/>
      <c r="I407" s="69"/>
      <c r="J407" s="70"/>
      <c r="K407" s="70"/>
      <c r="L407" s="71"/>
      <c r="M407" s="71"/>
      <c r="N407" s="67"/>
      <c r="O407" s="67"/>
      <c r="P407" s="67"/>
      <c r="Q407" s="67"/>
      <c r="R407" s="67"/>
      <c r="S407" s="67"/>
      <c r="T407" s="67"/>
      <c r="U407" s="67"/>
      <c r="V407" s="67"/>
      <c r="W407" s="67"/>
      <c r="X407" s="67"/>
      <c r="Y407" s="67"/>
      <c r="Z407" s="67"/>
    </row>
    <row r="408" spans="1:26" ht="15.75" customHeight="1">
      <c r="A408" s="67"/>
      <c r="B408" s="68"/>
      <c r="C408" s="67"/>
      <c r="D408" s="69"/>
      <c r="E408" s="69"/>
      <c r="F408" s="69"/>
      <c r="G408" s="69"/>
      <c r="H408" s="69"/>
      <c r="I408" s="69"/>
      <c r="J408" s="70"/>
      <c r="K408" s="70"/>
      <c r="L408" s="71"/>
      <c r="M408" s="71"/>
      <c r="N408" s="67"/>
      <c r="O408" s="67"/>
      <c r="P408" s="67"/>
      <c r="Q408" s="67"/>
      <c r="R408" s="67"/>
      <c r="S408" s="67"/>
      <c r="T408" s="67"/>
      <c r="U408" s="67"/>
      <c r="V408" s="67"/>
      <c r="W408" s="67"/>
      <c r="X408" s="67"/>
      <c r="Y408" s="67"/>
      <c r="Z408" s="67"/>
    </row>
    <row r="409" spans="1:26" ht="15.75" customHeight="1">
      <c r="A409" s="67"/>
      <c r="B409" s="68"/>
      <c r="C409" s="67"/>
      <c r="D409" s="69"/>
      <c r="E409" s="69"/>
      <c r="F409" s="69"/>
      <c r="G409" s="69"/>
      <c r="H409" s="69"/>
      <c r="I409" s="69"/>
      <c r="J409" s="70"/>
      <c r="K409" s="70"/>
      <c r="L409" s="71"/>
      <c r="M409" s="71"/>
      <c r="N409" s="67"/>
      <c r="O409" s="67"/>
      <c r="P409" s="67"/>
      <c r="Q409" s="67"/>
      <c r="R409" s="67"/>
      <c r="S409" s="67"/>
      <c r="T409" s="67"/>
      <c r="U409" s="67"/>
      <c r="V409" s="67"/>
      <c r="W409" s="67"/>
      <c r="X409" s="67"/>
      <c r="Y409" s="67"/>
      <c r="Z409" s="67"/>
    </row>
    <row r="410" spans="1:26" ht="15.75" customHeight="1">
      <c r="A410" s="67"/>
      <c r="B410" s="68"/>
      <c r="C410" s="67"/>
      <c r="D410" s="69"/>
      <c r="E410" s="69"/>
      <c r="F410" s="69"/>
      <c r="G410" s="69"/>
      <c r="H410" s="69"/>
      <c r="I410" s="69"/>
      <c r="J410" s="70"/>
      <c r="K410" s="70"/>
      <c r="L410" s="71"/>
      <c r="M410" s="71"/>
      <c r="N410" s="67"/>
      <c r="O410" s="67"/>
      <c r="P410" s="67"/>
      <c r="Q410" s="67"/>
      <c r="R410" s="67"/>
      <c r="S410" s="67"/>
      <c r="T410" s="67"/>
      <c r="U410" s="67"/>
      <c r="V410" s="67"/>
      <c r="W410" s="67"/>
      <c r="X410" s="67"/>
      <c r="Y410" s="67"/>
      <c r="Z410" s="67"/>
    </row>
    <row r="411" spans="1:26" ht="15.75" customHeight="1">
      <c r="A411" s="67"/>
      <c r="B411" s="68"/>
      <c r="C411" s="67"/>
      <c r="D411" s="69"/>
      <c r="E411" s="69"/>
      <c r="F411" s="69"/>
      <c r="G411" s="69"/>
      <c r="H411" s="69"/>
      <c r="I411" s="69"/>
      <c r="J411" s="70"/>
      <c r="K411" s="70"/>
      <c r="L411" s="71"/>
      <c r="M411" s="71"/>
      <c r="N411" s="67"/>
      <c r="O411" s="67"/>
      <c r="P411" s="67"/>
      <c r="Q411" s="67"/>
      <c r="R411" s="67"/>
      <c r="S411" s="67"/>
      <c r="T411" s="67"/>
      <c r="U411" s="67"/>
      <c r="V411" s="67"/>
      <c r="W411" s="67"/>
      <c r="X411" s="67"/>
      <c r="Y411" s="67"/>
      <c r="Z411" s="67"/>
    </row>
    <row r="412" spans="1:26" ht="15.75" customHeight="1">
      <c r="A412" s="67"/>
      <c r="B412" s="68"/>
      <c r="C412" s="67"/>
      <c r="D412" s="69"/>
      <c r="E412" s="69"/>
      <c r="F412" s="69"/>
      <c r="G412" s="69"/>
      <c r="H412" s="69"/>
      <c r="I412" s="69"/>
      <c r="J412" s="70"/>
      <c r="K412" s="70"/>
      <c r="L412" s="71"/>
      <c r="M412" s="71"/>
      <c r="N412" s="67"/>
      <c r="O412" s="67"/>
      <c r="P412" s="67"/>
      <c r="Q412" s="67"/>
      <c r="R412" s="67"/>
      <c r="S412" s="67"/>
      <c r="T412" s="67"/>
      <c r="U412" s="67"/>
      <c r="V412" s="67"/>
      <c r="W412" s="67"/>
      <c r="X412" s="67"/>
      <c r="Y412" s="67"/>
      <c r="Z412" s="67"/>
    </row>
    <row r="413" spans="1:26" ht="15.75" customHeight="1">
      <c r="A413" s="67"/>
      <c r="B413" s="68"/>
      <c r="C413" s="67"/>
      <c r="D413" s="69"/>
      <c r="E413" s="69"/>
      <c r="F413" s="69"/>
      <c r="G413" s="69"/>
      <c r="H413" s="69"/>
      <c r="I413" s="69"/>
      <c r="J413" s="70"/>
      <c r="K413" s="70"/>
      <c r="L413" s="71"/>
      <c r="M413" s="71"/>
      <c r="N413" s="67"/>
      <c r="O413" s="67"/>
      <c r="P413" s="67"/>
      <c r="Q413" s="67"/>
      <c r="R413" s="67"/>
      <c r="S413" s="67"/>
      <c r="T413" s="67"/>
      <c r="U413" s="67"/>
      <c r="V413" s="67"/>
      <c r="W413" s="67"/>
      <c r="X413" s="67"/>
      <c r="Y413" s="67"/>
      <c r="Z413" s="67"/>
    </row>
    <row r="414" spans="1:26" ht="15.75" customHeight="1">
      <c r="A414" s="67"/>
      <c r="B414" s="68"/>
      <c r="C414" s="67"/>
      <c r="D414" s="69"/>
      <c r="E414" s="69"/>
      <c r="F414" s="69"/>
      <c r="G414" s="69"/>
      <c r="H414" s="69"/>
      <c r="I414" s="69"/>
      <c r="J414" s="70"/>
      <c r="K414" s="70"/>
      <c r="L414" s="71"/>
      <c r="M414" s="71"/>
      <c r="N414" s="67"/>
      <c r="O414" s="67"/>
      <c r="P414" s="67"/>
      <c r="Q414" s="67"/>
      <c r="R414" s="67"/>
      <c r="S414" s="67"/>
      <c r="T414" s="67"/>
      <c r="U414" s="67"/>
      <c r="V414" s="67"/>
      <c r="W414" s="67"/>
      <c r="X414" s="67"/>
      <c r="Y414" s="67"/>
      <c r="Z414" s="67"/>
    </row>
    <row r="415" spans="1:26" ht="15.75" customHeight="1">
      <c r="A415" s="67"/>
      <c r="B415" s="68"/>
      <c r="C415" s="67"/>
      <c r="D415" s="69"/>
      <c r="E415" s="69"/>
      <c r="F415" s="69"/>
      <c r="G415" s="69"/>
      <c r="H415" s="69"/>
      <c r="I415" s="69"/>
      <c r="J415" s="70"/>
      <c r="K415" s="70"/>
      <c r="L415" s="71"/>
      <c r="M415" s="71"/>
      <c r="N415" s="67"/>
      <c r="O415" s="67"/>
      <c r="P415" s="67"/>
      <c r="Q415" s="67"/>
      <c r="R415" s="67"/>
      <c r="S415" s="67"/>
      <c r="T415" s="67"/>
      <c r="U415" s="67"/>
      <c r="V415" s="67"/>
      <c r="W415" s="67"/>
      <c r="X415" s="67"/>
      <c r="Y415" s="67"/>
      <c r="Z415" s="67"/>
    </row>
    <row r="416" spans="1:26" ht="15.75" customHeight="1">
      <c r="A416" s="67"/>
      <c r="B416" s="68"/>
      <c r="C416" s="67"/>
      <c r="D416" s="69"/>
      <c r="E416" s="69"/>
      <c r="F416" s="69"/>
      <c r="G416" s="69"/>
      <c r="H416" s="69"/>
      <c r="I416" s="69"/>
      <c r="J416" s="70"/>
      <c r="K416" s="70"/>
      <c r="L416" s="71"/>
      <c r="M416" s="71"/>
      <c r="N416" s="67"/>
      <c r="O416" s="67"/>
      <c r="P416" s="67"/>
      <c r="Q416" s="67"/>
      <c r="R416" s="67"/>
      <c r="S416" s="67"/>
      <c r="T416" s="67"/>
      <c r="U416" s="67"/>
      <c r="V416" s="67"/>
      <c r="W416" s="67"/>
      <c r="X416" s="67"/>
      <c r="Y416" s="67"/>
      <c r="Z416" s="67"/>
    </row>
    <row r="417" spans="1:26" ht="15.75" customHeight="1">
      <c r="A417" s="67"/>
      <c r="B417" s="68"/>
      <c r="C417" s="67"/>
      <c r="D417" s="69"/>
      <c r="E417" s="69"/>
      <c r="F417" s="69"/>
      <c r="G417" s="69"/>
      <c r="H417" s="69"/>
      <c r="I417" s="69"/>
      <c r="J417" s="70"/>
      <c r="K417" s="70"/>
      <c r="L417" s="71"/>
      <c r="M417" s="71"/>
      <c r="N417" s="67"/>
      <c r="O417" s="67"/>
      <c r="P417" s="67"/>
      <c r="Q417" s="67"/>
      <c r="R417" s="67"/>
      <c r="S417" s="67"/>
      <c r="T417" s="67"/>
      <c r="U417" s="67"/>
      <c r="V417" s="67"/>
      <c r="W417" s="67"/>
      <c r="X417" s="67"/>
      <c r="Y417" s="67"/>
      <c r="Z417" s="67"/>
    </row>
    <row r="418" spans="1:26" ht="15.75" customHeight="1">
      <c r="A418" s="67"/>
      <c r="B418" s="68"/>
      <c r="C418" s="67"/>
      <c r="D418" s="69"/>
      <c r="E418" s="69"/>
      <c r="F418" s="69"/>
      <c r="G418" s="69"/>
      <c r="H418" s="69"/>
      <c r="I418" s="69"/>
      <c r="J418" s="70"/>
      <c r="K418" s="70"/>
      <c r="L418" s="71"/>
      <c r="M418" s="71"/>
      <c r="N418" s="67"/>
      <c r="O418" s="67"/>
      <c r="P418" s="67"/>
      <c r="Q418" s="67"/>
      <c r="R418" s="67"/>
      <c r="S418" s="67"/>
      <c r="T418" s="67"/>
      <c r="U418" s="67"/>
      <c r="V418" s="67"/>
      <c r="W418" s="67"/>
      <c r="X418" s="67"/>
      <c r="Y418" s="67"/>
      <c r="Z418" s="67"/>
    </row>
    <row r="419" spans="1:26" ht="15.75" customHeight="1">
      <c r="A419" s="67"/>
      <c r="B419" s="68"/>
      <c r="C419" s="67"/>
      <c r="D419" s="69"/>
      <c r="E419" s="69"/>
      <c r="F419" s="69"/>
      <c r="G419" s="69"/>
      <c r="H419" s="69"/>
      <c r="I419" s="69"/>
      <c r="J419" s="70"/>
      <c r="K419" s="70"/>
      <c r="L419" s="71"/>
      <c r="M419" s="71"/>
      <c r="N419" s="67"/>
      <c r="O419" s="67"/>
      <c r="P419" s="67"/>
      <c r="Q419" s="67"/>
      <c r="R419" s="67"/>
      <c r="S419" s="67"/>
      <c r="T419" s="67"/>
      <c r="U419" s="67"/>
      <c r="V419" s="67"/>
      <c r="W419" s="67"/>
      <c r="X419" s="67"/>
      <c r="Y419" s="67"/>
      <c r="Z419" s="67"/>
    </row>
    <row r="420" spans="1:26" ht="15.75" customHeight="1">
      <c r="A420" s="67"/>
      <c r="B420" s="68"/>
      <c r="C420" s="67"/>
      <c r="D420" s="69"/>
      <c r="E420" s="69"/>
      <c r="F420" s="69"/>
      <c r="G420" s="69"/>
      <c r="H420" s="69"/>
      <c r="I420" s="69"/>
      <c r="J420" s="70"/>
      <c r="K420" s="70"/>
      <c r="L420" s="71"/>
      <c r="M420" s="71"/>
      <c r="N420" s="67"/>
      <c r="O420" s="67"/>
      <c r="P420" s="67"/>
      <c r="Q420" s="67"/>
      <c r="R420" s="67"/>
      <c r="S420" s="67"/>
      <c r="T420" s="67"/>
      <c r="U420" s="67"/>
      <c r="V420" s="67"/>
      <c r="W420" s="67"/>
      <c r="X420" s="67"/>
      <c r="Y420" s="67"/>
      <c r="Z420" s="67"/>
    </row>
    <row r="421" spans="1:26" ht="15.75" customHeight="1">
      <c r="A421" s="67"/>
      <c r="B421" s="68"/>
      <c r="C421" s="67"/>
      <c r="D421" s="69"/>
      <c r="E421" s="69"/>
      <c r="F421" s="69"/>
      <c r="G421" s="69"/>
      <c r="H421" s="69"/>
      <c r="I421" s="69"/>
      <c r="J421" s="70"/>
      <c r="K421" s="70"/>
      <c r="L421" s="71"/>
      <c r="M421" s="71"/>
      <c r="N421" s="67"/>
      <c r="O421" s="67"/>
      <c r="P421" s="67"/>
      <c r="Q421" s="67"/>
      <c r="R421" s="67"/>
      <c r="S421" s="67"/>
      <c r="T421" s="67"/>
      <c r="U421" s="67"/>
      <c r="V421" s="67"/>
      <c r="W421" s="67"/>
      <c r="X421" s="67"/>
      <c r="Y421" s="67"/>
      <c r="Z421" s="67"/>
    </row>
    <row r="422" spans="1:26" ht="15.75" customHeight="1">
      <c r="A422" s="67"/>
      <c r="B422" s="68"/>
      <c r="C422" s="67"/>
      <c r="D422" s="69"/>
      <c r="E422" s="69"/>
      <c r="F422" s="69"/>
      <c r="G422" s="69"/>
      <c r="H422" s="69"/>
      <c r="I422" s="69"/>
      <c r="J422" s="70"/>
      <c r="K422" s="70"/>
      <c r="L422" s="71"/>
      <c r="M422" s="71"/>
      <c r="N422" s="67"/>
      <c r="O422" s="67"/>
      <c r="P422" s="67"/>
      <c r="Q422" s="67"/>
      <c r="R422" s="67"/>
      <c r="S422" s="67"/>
      <c r="T422" s="67"/>
      <c r="U422" s="67"/>
      <c r="V422" s="67"/>
      <c r="W422" s="67"/>
      <c r="X422" s="67"/>
      <c r="Y422" s="67"/>
      <c r="Z422" s="67"/>
    </row>
    <row r="423" spans="1:26" ht="15.75" customHeight="1">
      <c r="A423" s="67"/>
      <c r="B423" s="68"/>
      <c r="C423" s="67"/>
      <c r="D423" s="69"/>
      <c r="E423" s="69"/>
      <c r="F423" s="69"/>
      <c r="G423" s="69"/>
      <c r="H423" s="69"/>
      <c r="I423" s="69"/>
      <c r="J423" s="70"/>
      <c r="K423" s="70"/>
      <c r="L423" s="71"/>
      <c r="M423" s="71"/>
      <c r="N423" s="67"/>
      <c r="O423" s="67"/>
      <c r="P423" s="67"/>
      <c r="Q423" s="67"/>
      <c r="R423" s="67"/>
      <c r="S423" s="67"/>
      <c r="T423" s="67"/>
      <c r="U423" s="67"/>
      <c r="V423" s="67"/>
      <c r="W423" s="67"/>
      <c r="X423" s="67"/>
      <c r="Y423" s="67"/>
      <c r="Z423" s="67"/>
    </row>
    <row r="424" spans="1:26" ht="15.75" customHeight="1">
      <c r="A424" s="67"/>
      <c r="B424" s="68"/>
      <c r="C424" s="67"/>
      <c r="D424" s="69"/>
      <c r="E424" s="69"/>
      <c r="F424" s="69"/>
      <c r="G424" s="69"/>
      <c r="H424" s="69"/>
      <c r="I424" s="69"/>
      <c r="J424" s="70"/>
      <c r="K424" s="70"/>
      <c r="L424" s="71"/>
      <c r="M424" s="71"/>
      <c r="N424" s="67"/>
      <c r="O424" s="67"/>
      <c r="P424" s="67"/>
      <c r="Q424" s="67"/>
      <c r="R424" s="67"/>
      <c r="S424" s="67"/>
      <c r="T424" s="67"/>
      <c r="U424" s="67"/>
      <c r="V424" s="67"/>
      <c r="W424" s="67"/>
      <c r="X424" s="67"/>
      <c r="Y424" s="67"/>
      <c r="Z424" s="67"/>
    </row>
    <row r="425" spans="1:26" ht="15.75" customHeight="1">
      <c r="A425" s="67"/>
      <c r="B425" s="68"/>
      <c r="C425" s="67"/>
      <c r="D425" s="69"/>
      <c r="E425" s="69"/>
      <c r="F425" s="69"/>
      <c r="G425" s="69"/>
      <c r="H425" s="69"/>
      <c r="I425" s="69"/>
      <c r="J425" s="70"/>
      <c r="K425" s="70"/>
      <c r="L425" s="71"/>
      <c r="M425" s="71"/>
      <c r="N425" s="67"/>
      <c r="O425" s="67"/>
      <c r="P425" s="67"/>
      <c r="Q425" s="67"/>
      <c r="R425" s="67"/>
      <c r="S425" s="67"/>
      <c r="T425" s="67"/>
      <c r="U425" s="67"/>
      <c r="V425" s="67"/>
      <c r="W425" s="67"/>
      <c r="X425" s="67"/>
      <c r="Y425" s="67"/>
      <c r="Z425" s="67"/>
    </row>
    <row r="426" spans="1:26" ht="15.75" customHeight="1">
      <c r="A426" s="67"/>
      <c r="B426" s="68"/>
      <c r="C426" s="67"/>
      <c r="D426" s="69"/>
      <c r="E426" s="69"/>
      <c r="F426" s="69"/>
      <c r="G426" s="69"/>
      <c r="H426" s="69"/>
      <c r="I426" s="69"/>
      <c r="J426" s="70"/>
      <c r="K426" s="70"/>
      <c r="L426" s="71"/>
      <c r="M426" s="71"/>
      <c r="N426" s="67"/>
      <c r="O426" s="67"/>
      <c r="P426" s="67"/>
      <c r="Q426" s="67"/>
      <c r="R426" s="67"/>
      <c r="S426" s="67"/>
      <c r="T426" s="67"/>
      <c r="U426" s="67"/>
      <c r="V426" s="67"/>
      <c r="W426" s="67"/>
      <c r="X426" s="67"/>
      <c r="Y426" s="67"/>
      <c r="Z426" s="67"/>
    </row>
    <row r="427" spans="1:26" ht="15.75" customHeight="1">
      <c r="A427" s="67"/>
      <c r="B427" s="68"/>
      <c r="C427" s="67"/>
      <c r="D427" s="69"/>
      <c r="E427" s="69"/>
      <c r="F427" s="69"/>
      <c r="G427" s="69"/>
      <c r="H427" s="69"/>
      <c r="I427" s="69"/>
      <c r="J427" s="70"/>
      <c r="K427" s="70"/>
      <c r="L427" s="71"/>
      <c r="M427" s="71"/>
      <c r="N427" s="67"/>
      <c r="O427" s="67"/>
      <c r="P427" s="67"/>
      <c r="Q427" s="67"/>
      <c r="R427" s="67"/>
      <c r="S427" s="67"/>
      <c r="T427" s="67"/>
      <c r="U427" s="67"/>
      <c r="V427" s="67"/>
      <c r="W427" s="67"/>
      <c r="X427" s="67"/>
      <c r="Y427" s="67"/>
      <c r="Z427" s="67"/>
    </row>
    <row r="428" spans="1:26" ht="15.75" customHeight="1">
      <c r="A428" s="67"/>
      <c r="B428" s="68"/>
      <c r="C428" s="67"/>
      <c r="D428" s="69"/>
      <c r="E428" s="69"/>
      <c r="F428" s="69"/>
      <c r="G428" s="69"/>
      <c r="H428" s="69"/>
      <c r="I428" s="69"/>
      <c r="J428" s="70"/>
      <c r="K428" s="70"/>
      <c r="L428" s="71"/>
      <c r="M428" s="71"/>
      <c r="N428" s="67"/>
      <c r="O428" s="67"/>
      <c r="P428" s="67"/>
      <c r="Q428" s="67"/>
      <c r="R428" s="67"/>
      <c r="S428" s="67"/>
      <c r="T428" s="67"/>
      <c r="U428" s="67"/>
      <c r="V428" s="67"/>
      <c r="W428" s="67"/>
      <c r="X428" s="67"/>
      <c r="Y428" s="67"/>
      <c r="Z428" s="67"/>
    </row>
    <row r="429" spans="1:26" ht="15.75" customHeight="1">
      <c r="A429" s="67"/>
      <c r="B429" s="68"/>
      <c r="C429" s="67"/>
      <c r="D429" s="69"/>
      <c r="E429" s="69"/>
      <c r="F429" s="69"/>
      <c r="G429" s="69"/>
      <c r="H429" s="69"/>
      <c r="I429" s="69"/>
      <c r="J429" s="70"/>
      <c r="K429" s="70"/>
      <c r="L429" s="71"/>
      <c r="M429" s="71"/>
      <c r="N429" s="67"/>
      <c r="O429" s="67"/>
      <c r="P429" s="67"/>
      <c r="Q429" s="67"/>
      <c r="R429" s="67"/>
      <c r="S429" s="67"/>
      <c r="T429" s="67"/>
      <c r="U429" s="67"/>
      <c r="V429" s="67"/>
      <c r="W429" s="67"/>
      <c r="X429" s="67"/>
      <c r="Y429" s="67"/>
      <c r="Z429" s="67"/>
    </row>
    <row r="430" spans="1:26" ht="15.75" customHeight="1">
      <c r="A430" s="67"/>
      <c r="B430" s="68"/>
      <c r="C430" s="67"/>
      <c r="D430" s="69"/>
      <c r="E430" s="69"/>
      <c r="F430" s="69"/>
      <c r="G430" s="69"/>
      <c r="H430" s="69"/>
      <c r="I430" s="69"/>
      <c r="J430" s="70"/>
      <c r="K430" s="70"/>
      <c r="L430" s="71"/>
      <c r="M430" s="71"/>
      <c r="N430" s="67"/>
      <c r="O430" s="67"/>
      <c r="P430" s="67"/>
      <c r="Q430" s="67"/>
      <c r="R430" s="67"/>
      <c r="S430" s="67"/>
      <c r="T430" s="67"/>
      <c r="U430" s="67"/>
      <c r="V430" s="67"/>
      <c r="W430" s="67"/>
      <c r="X430" s="67"/>
      <c r="Y430" s="67"/>
      <c r="Z430" s="67"/>
    </row>
    <row r="431" spans="1:26" ht="15.75" customHeight="1">
      <c r="A431" s="67"/>
      <c r="B431" s="68"/>
      <c r="C431" s="67"/>
      <c r="D431" s="69"/>
      <c r="E431" s="69"/>
      <c r="F431" s="69"/>
      <c r="G431" s="69"/>
      <c r="H431" s="69"/>
      <c r="I431" s="69"/>
      <c r="J431" s="70"/>
      <c r="K431" s="70"/>
      <c r="L431" s="71"/>
      <c r="M431" s="71"/>
      <c r="N431" s="67"/>
      <c r="O431" s="67"/>
      <c r="P431" s="67"/>
      <c r="Q431" s="67"/>
      <c r="R431" s="67"/>
      <c r="S431" s="67"/>
      <c r="T431" s="67"/>
      <c r="U431" s="67"/>
      <c r="V431" s="67"/>
      <c r="W431" s="67"/>
      <c r="X431" s="67"/>
      <c r="Y431" s="67"/>
      <c r="Z431" s="67"/>
    </row>
    <row r="432" spans="1:26" ht="15.75" customHeight="1">
      <c r="A432" s="67"/>
      <c r="B432" s="68"/>
      <c r="C432" s="67"/>
      <c r="D432" s="69"/>
      <c r="E432" s="69"/>
      <c r="F432" s="69"/>
      <c r="G432" s="69"/>
      <c r="H432" s="69"/>
      <c r="I432" s="69"/>
      <c r="J432" s="70"/>
      <c r="K432" s="70"/>
      <c r="L432" s="71"/>
      <c r="M432" s="71"/>
      <c r="N432" s="67"/>
      <c r="O432" s="67"/>
      <c r="P432" s="67"/>
      <c r="Q432" s="67"/>
      <c r="R432" s="67"/>
      <c r="S432" s="67"/>
      <c r="T432" s="67"/>
      <c r="U432" s="67"/>
      <c r="V432" s="67"/>
      <c r="W432" s="67"/>
      <c r="X432" s="67"/>
      <c r="Y432" s="67"/>
      <c r="Z432" s="67"/>
    </row>
    <row r="433" spans="1:26" ht="15.75" customHeight="1">
      <c r="A433" s="67"/>
      <c r="B433" s="68"/>
      <c r="C433" s="67"/>
      <c r="D433" s="69"/>
      <c r="E433" s="69"/>
      <c r="F433" s="69"/>
      <c r="G433" s="69"/>
      <c r="H433" s="69"/>
      <c r="I433" s="69"/>
      <c r="J433" s="70"/>
      <c r="K433" s="70"/>
      <c r="L433" s="71"/>
      <c r="M433" s="71"/>
      <c r="N433" s="67"/>
      <c r="O433" s="67"/>
      <c r="P433" s="67"/>
      <c r="Q433" s="67"/>
      <c r="R433" s="67"/>
      <c r="S433" s="67"/>
      <c r="T433" s="67"/>
      <c r="U433" s="67"/>
      <c r="V433" s="67"/>
      <c r="W433" s="67"/>
      <c r="X433" s="67"/>
      <c r="Y433" s="67"/>
      <c r="Z433" s="67"/>
    </row>
    <row r="434" spans="1:26" ht="15.75" customHeight="1">
      <c r="A434" s="67"/>
      <c r="B434" s="68"/>
      <c r="C434" s="67"/>
      <c r="D434" s="69"/>
      <c r="E434" s="69"/>
      <c r="F434" s="69"/>
      <c r="G434" s="69"/>
      <c r="H434" s="69"/>
      <c r="I434" s="69"/>
      <c r="J434" s="70"/>
      <c r="K434" s="70"/>
      <c r="L434" s="71"/>
      <c r="M434" s="71"/>
      <c r="N434" s="67"/>
      <c r="O434" s="67"/>
      <c r="P434" s="67"/>
      <c r="Q434" s="67"/>
      <c r="R434" s="67"/>
      <c r="S434" s="67"/>
      <c r="T434" s="67"/>
      <c r="U434" s="67"/>
      <c r="V434" s="67"/>
      <c r="W434" s="67"/>
      <c r="X434" s="67"/>
      <c r="Y434" s="67"/>
      <c r="Z434" s="67"/>
    </row>
    <row r="435" spans="1:26" ht="15.75" customHeight="1">
      <c r="A435" s="67"/>
      <c r="B435" s="68"/>
      <c r="C435" s="67"/>
      <c r="D435" s="69"/>
      <c r="E435" s="69"/>
      <c r="F435" s="69"/>
      <c r="G435" s="69"/>
      <c r="H435" s="69"/>
      <c r="I435" s="69"/>
      <c r="J435" s="70"/>
      <c r="K435" s="70"/>
      <c r="L435" s="71"/>
      <c r="M435" s="71"/>
      <c r="N435" s="67"/>
      <c r="O435" s="67"/>
      <c r="P435" s="67"/>
      <c r="Q435" s="67"/>
      <c r="R435" s="67"/>
      <c r="S435" s="67"/>
      <c r="T435" s="67"/>
      <c r="U435" s="67"/>
      <c r="V435" s="67"/>
      <c r="W435" s="67"/>
      <c r="X435" s="67"/>
      <c r="Y435" s="67"/>
      <c r="Z435" s="67"/>
    </row>
    <row r="436" spans="1:26" ht="15.75" customHeight="1">
      <c r="A436" s="67"/>
      <c r="B436" s="68"/>
      <c r="C436" s="67"/>
      <c r="D436" s="69"/>
      <c r="E436" s="69"/>
      <c r="F436" s="69"/>
      <c r="G436" s="69"/>
      <c r="H436" s="69"/>
      <c r="I436" s="69"/>
      <c r="J436" s="70"/>
      <c r="K436" s="70"/>
      <c r="L436" s="71"/>
      <c r="M436" s="71"/>
      <c r="N436" s="67"/>
      <c r="O436" s="67"/>
      <c r="P436" s="67"/>
      <c r="Q436" s="67"/>
      <c r="R436" s="67"/>
      <c r="S436" s="67"/>
      <c r="T436" s="67"/>
      <c r="U436" s="67"/>
      <c r="V436" s="67"/>
      <c r="W436" s="67"/>
      <c r="X436" s="67"/>
      <c r="Y436" s="67"/>
      <c r="Z436" s="67"/>
    </row>
    <row r="437" spans="1:26" ht="15.75" customHeight="1">
      <c r="A437" s="67"/>
      <c r="B437" s="68"/>
      <c r="C437" s="67"/>
      <c r="D437" s="69"/>
      <c r="E437" s="69"/>
      <c r="F437" s="69"/>
      <c r="G437" s="69"/>
      <c r="H437" s="69"/>
      <c r="I437" s="69"/>
      <c r="J437" s="70"/>
      <c r="K437" s="70"/>
      <c r="L437" s="71"/>
      <c r="M437" s="71"/>
      <c r="N437" s="67"/>
      <c r="O437" s="67"/>
      <c r="P437" s="67"/>
      <c r="Q437" s="67"/>
      <c r="R437" s="67"/>
      <c r="S437" s="67"/>
      <c r="T437" s="67"/>
      <c r="U437" s="67"/>
      <c r="V437" s="67"/>
      <c r="W437" s="67"/>
      <c r="X437" s="67"/>
      <c r="Y437" s="67"/>
      <c r="Z437" s="67"/>
    </row>
    <row r="438" spans="1:26" ht="15.75" customHeight="1">
      <c r="A438" s="67"/>
      <c r="B438" s="68"/>
      <c r="C438" s="67"/>
      <c r="D438" s="69"/>
      <c r="E438" s="69"/>
      <c r="F438" s="69"/>
      <c r="G438" s="69"/>
      <c r="H438" s="69"/>
      <c r="I438" s="69"/>
      <c r="J438" s="70"/>
      <c r="K438" s="70"/>
      <c r="L438" s="71"/>
      <c r="M438" s="71"/>
      <c r="N438" s="67"/>
      <c r="O438" s="67"/>
      <c r="P438" s="67"/>
      <c r="Q438" s="67"/>
      <c r="R438" s="67"/>
      <c r="S438" s="67"/>
      <c r="T438" s="67"/>
      <c r="U438" s="67"/>
      <c r="V438" s="67"/>
      <c r="W438" s="67"/>
      <c r="X438" s="67"/>
      <c r="Y438" s="67"/>
      <c r="Z438" s="67"/>
    </row>
    <row r="439" spans="1:26" ht="15.75" customHeight="1">
      <c r="A439" s="67"/>
      <c r="B439" s="68"/>
      <c r="C439" s="67"/>
      <c r="D439" s="69"/>
      <c r="E439" s="69"/>
      <c r="F439" s="69"/>
      <c r="G439" s="69"/>
      <c r="H439" s="69"/>
      <c r="I439" s="69"/>
      <c r="J439" s="70"/>
      <c r="K439" s="70"/>
      <c r="L439" s="71"/>
      <c r="M439" s="71"/>
      <c r="N439" s="67"/>
      <c r="O439" s="67"/>
      <c r="P439" s="67"/>
      <c r="Q439" s="67"/>
      <c r="R439" s="67"/>
      <c r="S439" s="67"/>
      <c r="T439" s="67"/>
      <c r="U439" s="67"/>
      <c r="V439" s="67"/>
      <c r="W439" s="67"/>
      <c r="X439" s="67"/>
      <c r="Y439" s="67"/>
      <c r="Z439" s="67"/>
    </row>
    <row r="440" spans="1:26" ht="15.75" customHeight="1">
      <c r="A440" s="67"/>
      <c r="B440" s="68"/>
      <c r="C440" s="67"/>
      <c r="D440" s="69"/>
      <c r="E440" s="69"/>
      <c r="F440" s="69"/>
      <c r="G440" s="69"/>
      <c r="H440" s="69"/>
      <c r="I440" s="69"/>
      <c r="J440" s="70"/>
      <c r="K440" s="70"/>
      <c r="L440" s="71"/>
      <c r="M440" s="71"/>
      <c r="N440" s="67"/>
      <c r="O440" s="67"/>
      <c r="P440" s="67"/>
      <c r="Q440" s="67"/>
      <c r="R440" s="67"/>
      <c r="S440" s="67"/>
      <c r="T440" s="67"/>
      <c r="U440" s="67"/>
      <c r="V440" s="67"/>
      <c r="W440" s="67"/>
      <c r="X440" s="67"/>
      <c r="Y440" s="67"/>
      <c r="Z440" s="67"/>
    </row>
    <row r="441" spans="1:26" ht="15.75" customHeight="1">
      <c r="A441" s="67"/>
      <c r="B441" s="68"/>
      <c r="C441" s="67"/>
      <c r="D441" s="69"/>
      <c r="E441" s="69"/>
      <c r="F441" s="69"/>
      <c r="G441" s="69"/>
      <c r="H441" s="69"/>
      <c r="I441" s="69"/>
      <c r="J441" s="70"/>
      <c r="K441" s="70"/>
      <c r="L441" s="71"/>
      <c r="M441" s="71"/>
      <c r="N441" s="67"/>
      <c r="O441" s="67"/>
      <c r="P441" s="67"/>
      <c r="Q441" s="67"/>
      <c r="R441" s="67"/>
      <c r="S441" s="67"/>
      <c r="T441" s="67"/>
      <c r="U441" s="67"/>
      <c r="V441" s="67"/>
      <c r="W441" s="67"/>
      <c r="X441" s="67"/>
      <c r="Y441" s="67"/>
      <c r="Z441" s="67"/>
    </row>
    <row r="442" spans="1:26" ht="15.75" customHeight="1">
      <c r="A442" s="67"/>
      <c r="B442" s="68"/>
      <c r="C442" s="67"/>
      <c r="D442" s="69"/>
      <c r="E442" s="69"/>
      <c r="F442" s="69"/>
      <c r="G442" s="69"/>
      <c r="H442" s="69"/>
      <c r="I442" s="69"/>
      <c r="J442" s="70"/>
      <c r="K442" s="70"/>
      <c r="L442" s="71"/>
      <c r="M442" s="71"/>
      <c r="N442" s="67"/>
      <c r="O442" s="67"/>
      <c r="P442" s="67"/>
      <c r="Q442" s="67"/>
      <c r="R442" s="67"/>
      <c r="S442" s="67"/>
      <c r="T442" s="67"/>
      <c r="U442" s="67"/>
      <c r="V442" s="67"/>
      <c r="W442" s="67"/>
      <c r="X442" s="67"/>
      <c r="Y442" s="67"/>
      <c r="Z442" s="67"/>
    </row>
    <row r="443" spans="1:26" ht="15.75" customHeight="1">
      <c r="A443" s="67"/>
      <c r="B443" s="68"/>
      <c r="C443" s="67"/>
      <c r="D443" s="69"/>
      <c r="E443" s="69"/>
      <c r="F443" s="69"/>
      <c r="G443" s="69"/>
      <c r="H443" s="69"/>
      <c r="I443" s="69"/>
      <c r="J443" s="70"/>
      <c r="K443" s="70"/>
      <c r="L443" s="71"/>
      <c r="M443" s="71"/>
      <c r="N443" s="67"/>
      <c r="O443" s="67"/>
      <c r="P443" s="67"/>
      <c r="Q443" s="67"/>
      <c r="R443" s="67"/>
      <c r="S443" s="67"/>
      <c r="T443" s="67"/>
      <c r="U443" s="67"/>
      <c r="V443" s="67"/>
      <c r="W443" s="67"/>
      <c r="X443" s="67"/>
      <c r="Y443" s="67"/>
      <c r="Z443" s="67"/>
    </row>
    <row r="444" spans="1:26" ht="15.75" customHeight="1">
      <c r="A444" s="67"/>
      <c r="B444" s="68"/>
      <c r="C444" s="67"/>
      <c r="D444" s="69"/>
      <c r="E444" s="69"/>
      <c r="F444" s="69"/>
      <c r="G444" s="69"/>
      <c r="H444" s="69"/>
      <c r="I444" s="69"/>
      <c r="J444" s="70"/>
      <c r="K444" s="70"/>
      <c r="L444" s="71"/>
      <c r="M444" s="71"/>
      <c r="N444" s="67"/>
      <c r="O444" s="67"/>
      <c r="P444" s="67"/>
      <c r="Q444" s="67"/>
      <c r="R444" s="67"/>
      <c r="S444" s="67"/>
      <c r="T444" s="67"/>
      <c r="U444" s="67"/>
      <c r="V444" s="67"/>
      <c r="W444" s="67"/>
      <c r="X444" s="67"/>
      <c r="Y444" s="67"/>
      <c r="Z444" s="67"/>
    </row>
    <row r="445" spans="1:26" ht="15.75" customHeight="1">
      <c r="A445" s="67"/>
      <c r="B445" s="68"/>
      <c r="C445" s="67"/>
      <c r="D445" s="69"/>
      <c r="E445" s="69"/>
      <c r="F445" s="69"/>
      <c r="G445" s="69"/>
      <c r="H445" s="69"/>
      <c r="I445" s="69"/>
      <c r="J445" s="70"/>
      <c r="K445" s="70"/>
      <c r="L445" s="71"/>
      <c r="M445" s="71"/>
      <c r="N445" s="67"/>
      <c r="O445" s="67"/>
      <c r="P445" s="67"/>
      <c r="Q445" s="67"/>
      <c r="R445" s="67"/>
      <c r="S445" s="67"/>
      <c r="T445" s="67"/>
      <c r="U445" s="67"/>
      <c r="V445" s="67"/>
      <c r="W445" s="67"/>
      <c r="X445" s="67"/>
      <c r="Y445" s="67"/>
      <c r="Z445" s="67"/>
    </row>
    <row r="446" spans="1:26" ht="15.75" customHeight="1">
      <c r="A446" s="67"/>
      <c r="B446" s="68"/>
      <c r="C446" s="67"/>
      <c r="D446" s="69"/>
      <c r="E446" s="69"/>
      <c r="F446" s="69"/>
      <c r="G446" s="69"/>
      <c r="H446" s="69"/>
      <c r="I446" s="69"/>
      <c r="J446" s="70"/>
      <c r="K446" s="70"/>
      <c r="L446" s="71"/>
      <c r="M446" s="71"/>
      <c r="N446" s="67"/>
      <c r="O446" s="67"/>
      <c r="P446" s="67"/>
      <c r="Q446" s="67"/>
      <c r="R446" s="67"/>
      <c r="S446" s="67"/>
      <c r="T446" s="67"/>
      <c r="U446" s="67"/>
      <c r="V446" s="67"/>
      <c r="W446" s="67"/>
      <c r="X446" s="67"/>
      <c r="Y446" s="67"/>
      <c r="Z446" s="67"/>
    </row>
    <row r="447" spans="1:26" ht="15.75" customHeight="1">
      <c r="A447" s="67"/>
      <c r="B447" s="68"/>
      <c r="C447" s="67"/>
      <c r="D447" s="69"/>
      <c r="E447" s="69"/>
      <c r="F447" s="69"/>
      <c r="G447" s="69"/>
      <c r="H447" s="69"/>
      <c r="I447" s="69"/>
      <c r="J447" s="70"/>
      <c r="K447" s="70"/>
      <c r="L447" s="71"/>
      <c r="M447" s="71"/>
      <c r="N447" s="67"/>
      <c r="O447" s="67"/>
      <c r="P447" s="67"/>
      <c r="Q447" s="67"/>
      <c r="R447" s="67"/>
      <c r="S447" s="67"/>
      <c r="T447" s="67"/>
      <c r="U447" s="67"/>
      <c r="V447" s="67"/>
      <c r="W447" s="67"/>
      <c r="X447" s="67"/>
      <c r="Y447" s="67"/>
      <c r="Z447" s="67"/>
    </row>
    <row r="448" spans="1:26" ht="15.75" customHeight="1">
      <c r="A448" s="67"/>
      <c r="B448" s="68"/>
      <c r="C448" s="67"/>
      <c r="D448" s="69"/>
      <c r="E448" s="69"/>
      <c r="F448" s="69"/>
      <c r="G448" s="69"/>
      <c r="H448" s="69"/>
      <c r="I448" s="69"/>
      <c r="J448" s="70"/>
      <c r="K448" s="70"/>
      <c r="L448" s="71"/>
      <c r="M448" s="71"/>
      <c r="N448" s="67"/>
      <c r="O448" s="67"/>
      <c r="P448" s="67"/>
      <c r="Q448" s="67"/>
      <c r="R448" s="67"/>
      <c r="S448" s="67"/>
      <c r="T448" s="67"/>
      <c r="U448" s="67"/>
      <c r="V448" s="67"/>
      <c r="W448" s="67"/>
      <c r="X448" s="67"/>
      <c r="Y448" s="67"/>
      <c r="Z448" s="67"/>
    </row>
    <row r="449" spans="1:26" ht="15.75" customHeight="1">
      <c r="A449" s="67"/>
      <c r="B449" s="68"/>
      <c r="C449" s="67"/>
      <c r="D449" s="69"/>
      <c r="E449" s="69"/>
      <c r="F449" s="69"/>
      <c r="G449" s="69"/>
      <c r="H449" s="69"/>
      <c r="I449" s="69"/>
      <c r="J449" s="70"/>
      <c r="K449" s="70"/>
      <c r="L449" s="71"/>
      <c r="M449" s="71"/>
      <c r="N449" s="67"/>
      <c r="O449" s="67"/>
      <c r="P449" s="67"/>
      <c r="Q449" s="67"/>
      <c r="R449" s="67"/>
      <c r="S449" s="67"/>
      <c r="T449" s="67"/>
      <c r="U449" s="67"/>
      <c r="V449" s="67"/>
      <c r="W449" s="67"/>
      <c r="X449" s="67"/>
      <c r="Y449" s="67"/>
      <c r="Z449" s="67"/>
    </row>
    <row r="450" spans="1:26" ht="15.75" customHeight="1">
      <c r="A450" s="67"/>
      <c r="B450" s="68"/>
      <c r="C450" s="67"/>
      <c r="D450" s="69"/>
      <c r="E450" s="69"/>
      <c r="F450" s="69"/>
      <c r="G450" s="69"/>
      <c r="H450" s="69"/>
      <c r="I450" s="69"/>
      <c r="J450" s="70"/>
      <c r="K450" s="70"/>
      <c r="L450" s="71"/>
      <c r="M450" s="71"/>
      <c r="N450" s="67"/>
      <c r="O450" s="67"/>
      <c r="P450" s="67"/>
      <c r="Q450" s="67"/>
      <c r="R450" s="67"/>
      <c r="S450" s="67"/>
      <c r="T450" s="67"/>
      <c r="U450" s="67"/>
      <c r="V450" s="67"/>
      <c r="W450" s="67"/>
      <c r="X450" s="67"/>
      <c r="Y450" s="67"/>
      <c r="Z450" s="67"/>
    </row>
    <row r="451" spans="1:26" ht="15.75" customHeight="1">
      <c r="A451" s="67"/>
      <c r="B451" s="68"/>
      <c r="C451" s="67"/>
      <c r="D451" s="69"/>
      <c r="E451" s="69"/>
      <c r="F451" s="69"/>
      <c r="G451" s="69"/>
      <c r="H451" s="69"/>
      <c r="I451" s="69"/>
      <c r="J451" s="70"/>
      <c r="K451" s="70"/>
      <c r="L451" s="71"/>
      <c r="M451" s="71"/>
      <c r="N451" s="67"/>
      <c r="O451" s="67"/>
      <c r="P451" s="67"/>
      <c r="Q451" s="67"/>
      <c r="R451" s="67"/>
      <c r="S451" s="67"/>
      <c r="T451" s="67"/>
      <c r="U451" s="67"/>
      <c r="V451" s="67"/>
      <c r="W451" s="67"/>
      <c r="X451" s="67"/>
      <c r="Y451" s="67"/>
      <c r="Z451" s="67"/>
    </row>
    <row r="452" spans="1:26" ht="15.75" customHeight="1">
      <c r="A452" s="67"/>
      <c r="B452" s="68"/>
      <c r="C452" s="67"/>
      <c r="D452" s="69"/>
      <c r="E452" s="69"/>
      <c r="F452" s="69"/>
      <c r="G452" s="69"/>
      <c r="H452" s="69"/>
      <c r="I452" s="69"/>
      <c r="J452" s="70"/>
      <c r="K452" s="70"/>
      <c r="L452" s="71"/>
      <c r="M452" s="71"/>
      <c r="N452" s="67"/>
      <c r="O452" s="67"/>
      <c r="P452" s="67"/>
      <c r="Q452" s="67"/>
      <c r="R452" s="67"/>
      <c r="S452" s="67"/>
      <c r="T452" s="67"/>
      <c r="U452" s="67"/>
      <c r="V452" s="67"/>
      <c r="W452" s="67"/>
      <c r="X452" s="67"/>
      <c r="Y452" s="67"/>
      <c r="Z452" s="67"/>
    </row>
    <row r="453" spans="1:26" ht="15.75" customHeight="1">
      <c r="A453" s="67"/>
      <c r="B453" s="68"/>
      <c r="C453" s="67"/>
      <c r="D453" s="69"/>
      <c r="E453" s="69"/>
      <c r="F453" s="69"/>
      <c r="G453" s="69"/>
      <c r="H453" s="69"/>
      <c r="I453" s="69"/>
      <c r="J453" s="70"/>
      <c r="K453" s="70"/>
      <c r="L453" s="71"/>
      <c r="M453" s="71"/>
      <c r="N453" s="67"/>
      <c r="O453" s="67"/>
      <c r="P453" s="67"/>
      <c r="Q453" s="67"/>
      <c r="R453" s="67"/>
      <c r="S453" s="67"/>
      <c r="T453" s="67"/>
      <c r="U453" s="67"/>
      <c r="V453" s="67"/>
      <c r="W453" s="67"/>
      <c r="X453" s="67"/>
      <c r="Y453" s="67"/>
      <c r="Z453" s="67"/>
    </row>
    <row r="454" spans="1:26" ht="15.75" customHeight="1">
      <c r="A454" s="67"/>
      <c r="B454" s="68"/>
      <c r="C454" s="67"/>
      <c r="D454" s="69"/>
      <c r="E454" s="69"/>
      <c r="F454" s="69"/>
      <c r="G454" s="69"/>
      <c r="H454" s="69"/>
      <c r="I454" s="69"/>
      <c r="J454" s="70"/>
      <c r="K454" s="70"/>
      <c r="L454" s="71"/>
      <c r="M454" s="71"/>
      <c r="N454" s="67"/>
      <c r="O454" s="67"/>
      <c r="P454" s="67"/>
      <c r="Q454" s="67"/>
      <c r="R454" s="67"/>
      <c r="S454" s="67"/>
      <c r="T454" s="67"/>
      <c r="U454" s="67"/>
      <c r="V454" s="67"/>
      <c r="W454" s="67"/>
      <c r="X454" s="67"/>
      <c r="Y454" s="67"/>
      <c r="Z454" s="67"/>
    </row>
    <row r="455" spans="1:26" ht="15.75" customHeight="1">
      <c r="A455" s="67"/>
      <c r="B455" s="68"/>
      <c r="C455" s="67"/>
      <c r="D455" s="69"/>
      <c r="E455" s="69"/>
      <c r="F455" s="69"/>
      <c r="G455" s="69"/>
      <c r="H455" s="69"/>
      <c r="I455" s="69"/>
      <c r="J455" s="70"/>
      <c r="K455" s="70"/>
      <c r="L455" s="71"/>
      <c r="M455" s="71"/>
      <c r="N455" s="67"/>
      <c r="O455" s="67"/>
      <c r="P455" s="67"/>
      <c r="Q455" s="67"/>
      <c r="R455" s="67"/>
      <c r="S455" s="67"/>
      <c r="T455" s="67"/>
      <c r="U455" s="67"/>
      <c r="V455" s="67"/>
      <c r="W455" s="67"/>
      <c r="X455" s="67"/>
      <c r="Y455" s="67"/>
      <c r="Z455" s="67"/>
    </row>
    <row r="456" spans="1:26" ht="15.75" customHeight="1">
      <c r="A456" s="67"/>
      <c r="B456" s="68"/>
      <c r="C456" s="67"/>
      <c r="D456" s="69"/>
      <c r="E456" s="69"/>
      <c r="F456" s="69"/>
      <c r="G456" s="69"/>
      <c r="H456" s="69"/>
      <c r="I456" s="69"/>
      <c r="J456" s="70"/>
      <c r="K456" s="70"/>
      <c r="L456" s="71"/>
      <c r="M456" s="71"/>
      <c r="N456" s="67"/>
      <c r="O456" s="67"/>
      <c r="P456" s="67"/>
      <c r="Q456" s="67"/>
      <c r="R456" s="67"/>
      <c r="S456" s="67"/>
      <c r="T456" s="67"/>
      <c r="U456" s="67"/>
      <c r="V456" s="67"/>
      <c r="W456" s="67"/>
      <c r="X456" s="67"/>
      <c r="Y456" s="67"/>
      <c r="Z456" s="67"/>
    </row>
    <row r="457" spans="1:26" ht="15.75" customHeight="1">
      <c r="A457" s="67"/>
      <c r="B457" s="68"/>
      <c r="C457" s="67"/>
      <c r="D457" s="69"/>
      <c r="E457" s="69"/>
      <c r="F457" s="69"/>
      <c r="G457" s="69"/>
      <c r="H457" s="69"/>
      <c r="I457" s="69"/>
      <c r="J457" s="70"/>
      <c r="K457" s="70"/>
      <c r="L457" s="71"/>
      <c r="M457" s="71"/>
      <c r="N457" s="67"/>
      <c r="O457" s="67"/>
      <c r="P457" s="67"/>
      <c r="Q457" s="67"/>
      <c r="R457" s="67"/>
      <c r="S457" s="67"/>
      <c r="T457" s="67"/>
      <c r="U457" s="67"/>
      <c r="V457" s="67"/>
      <c r="W457" s="67"/>
      <c r="X457" s="67"/>
      <c r="Y457" s="67"/>
      <c r="Z457" s="67"/>
    </row>
    <row r="458" spans="1:26" ht="15.75" customHeight="1">
      <c r="A458" s="67"/>
      <c r="B458" s="68"/>
      <c r="C458" s="67"/>
      <c r="D458" s="69"/>
      <c r="E458" s="69"/>
      <c r="F458" s="69"/>
      <c r="G458" s="69"/>
      <c r="H458" s="69"/>
      <c r="I458" s="69"/>
      <c r="J458" s="70"/>
      <c r="K458" s="70"/>
      <c r="L458" s="71"/>
      <c r="M458" s="71"/>
      <c r="N458" s="67"/>
      <c r="O458" s="67"/>
      <c r="P458" s="67"/>
      <c r="Q458" s="67"/>
      <c r="R458" s="67"/>
      <c r="S458" s="67"/>
      <c r="T458" s="67"/>
      <c r="U458" s="67"/>
      <c r="V458" s="67"/>
      <c r="W458" s="67"/>
      <c r="X458" s="67"/>
      <c r="Y458" s="67"/>
      <c r="Z458" s="67"/>
    </row>
    <row r="459" spans="1:26" ht="15.75" customHeight="1">
      <c r="A459" s="67"/>
      <c r="B459" s="68"/>
      <c r="C459" s="67"/>
      <c r="D459" s="69"/>
      <c r="E459" s="69"/>
      <c r="F459" s="69"/>
      <c r="G459" s="69"/>
      <c r="H459" s="69"/>
      <c r="I459" s="69"/>
      <c r="J459" s="70"/>
      <c r="K459" s="70"/>
      <c r="L459" s="71"/>
      <c r="M459" s="71"/>
      <c r="N459" s="67"/>
      <c r="O459" s="67"/>
      <c r="P459" s="67"/>
      <c r="Q459" s="67"/>
      <c r="R459" s="67"/>
      <c r="S459" s="67"/>
      <c r="T459" s="67"/>
      <c r="U459" s="67"/>
      <c r="V459" s="67"/>
      <c r="W459" s="67"/>
      <c r="X459" s="67"/>
      <c r="Y459" s="67"/>
      <c r="Z459" s="67"/>
    </row>
    <row r="460" spans="1:26" ht="15.75" customHeight="1">
      <c r="A460" s="67"/>
      <c r="B460" s="68"/>
      <c r="C460" s="67"/>
      <c r="D460" s="69"/>
      <c r="E460" s="69"/>
      <c r="F460" s="69"/>
      <c r="G460" s="69"/>
      <c r="H460" s="69"/>
      <c r="I460" s="69"/>
      <c r="J460" s="70"/>
      <c r="K460" s="70"/>
      <c r="L460" s="71"/>
      <c r="M460" s="71"/>
      <c r="N460" s="67"/>
      <c r="O460" s="67"/>
      <c r="P460" s="67"/>
      <c r="Q460" s="67"/>
      <c r="R460" s="67"/>
      <c r="S460" s="67"/>
      <c r="T460" s="67"/>
      <c r="U460" s="67"/>
      <c r="V460" s="67"/>
      <c r="W460" s="67"/>
      <c r="X460" s="67"/>
      <c r="Y460" s="67"/>
      <c r="Z460" s="67"/>
    </row>
    <row r="461" spans="1:26" ht="15.75" customHeight="1">
      <c r="A461" s="67"/>
      <c r="B461" s="68"/>
      <c r="C461" s="67"/>
      <c r="D461" s="69"/>
      <c r="E461" s="69"/>
      <c r="F461" s="69"/>
      <c r="G461" s="69"/>
      <c r="H461" s="69"/>
      <c r="I461" s="69"/>
      <c r="J461" s="70"/>
      <c r="K461" s="70"/>
      <c r="L461" s="71"/>
      <c r="M461" s="71"/>
      <c r="N461" s="67"/>
      <c r="O461" s="67"/>
      <c r="P461" s="67"/>
      <c r="Q461" s="67"/>
      <c r="R461" s="67"/>
      <c r="S461" s="67"/>
      <c r="T461" s="67"/>
      <c r="U461" s="67"/>
      <c r="V461" s="67"/>
      <c r="W461" s="67"/>
      <c r="X461" s="67"/>
      <c r="Y461" s="67"/>
      <c r="Z461" s="67"/>
    </row>
    <row r="462" spans="1:26" ht="15.75" customHeight="1">
      <c r="A462" s="67"/>
      <c r="B462" s="68"/>
      <c r="C462" s="67"/>
      <c r="D462" s="69"/>
      <c r="E462" s="69"/>
      <c r="F462" s="69"/>
      <c r="G462" s="69"/>
      <c r="H462" s="69"/>
      <c r="I462" s="69"/>
      <c r="J462" s="70"/>
      <c r="K462" s="70"/>
      <c r="L462" s="71"/>
      <c r="M462" s="71"/>
      <c r="N462" s="67"/>
      <c r="O462" s="67"/>
      <c r="P462" s="67"/>
      <c r="Q462" s="67"/>
      <c r="R462" s="67"/>
      <c r="S462" s="67"/>
      <c r="T462" s="67"/>
      <c r="U462" s="67"/>
      <c r="V462" s="67"/>
      <c r="W462" s="67"/>
      <c r="X462" s="67"/>
      <c r="Y462" s="67"/>
      <c r="Z462" s="67"/>
    </row>
    <row r="463" spans="1:26" ht="15.75" customHeight="1">
      <c r="A463" s="67"/>
      <c r="B463" s="68"/>
      <c r="C463" s="67"/>
      <c r="D463" s="69"/>
      <c r="E463" s="69"/>
      <c r="F463" s="69"/>
      <c r="G463" s="69"/>
      <c r="H463" s="69"/>
      <c r="I463" s="69"/>
      <c r="J463" s="70"/>
      <c r="K463" s="70"/>
      <c r="L463" s="71"/>
      <c r="M463" s="71"/>
      <c r="N463" s="67"/>
      <c r="O463" s="67"/>
      <c r="P463" s="67"/>
      <c r="Q463" s="67"/>
      <c r="R463" s="67"/>
      <c r="S463" s="67"/>
      <c r="T463" s="67"/>
      <c r="U463" s="67"/>
      <c r="V463" s="67"/>
      <c r="W463" s="67"/>
      <c r="X463" s="67"/>
      <c r="Y463" s="67"/>
      <c r="Z463" s="67"/>
    </row>
    <row r="464" spans="1:26" ht="15.75" customHeight="1">
      <c r="A464" s="67"/>
      <c r="B464" s="68"/>
      <c r="C464" s="67"/>
      <c r="D464" s="69"/>
      <c r="E464" s="69"/>
      <c r="F464" s="69"/>
      <c r="G464" s="69"/>
      <c r="H464" s="69"/>
      <c r="I464" s="69"/>
      <c r="J464" s="70"/>
      <c r="K464" s="70"/>
      <c r="L464" s="71"/>
      <c r="M464" s="71"/>
      <c r="N464" s="67"/>
      <c r="O464" s="67"/>
      <c r="P464" s="67"/>
      <c r="Q464" s="67"/>
      <c r="R464" s="67"/>
      <c r="S464" s="67"/>
      <c r="T464" s="67"/>
      <c r="U464" s="67"/>
      <c r="V464" s="67"/>
      <c r="W464" s="67"/>
      <c r="X464" s="67"/>
      <c r="Y464" s="67"/>
      <c r="Z464" s="67"/>
    </row>
    <row r="465" spans="1:26" ht="15.75" customHeight="1">
      <c r="A465" s="67"/>
      <c r="B465" s="68"/>
      <c r="C465" s="67"/>
      <c r="D465" s="69"/>
      <c r="E465" s="69"/>
      <c r="F465" s="69"/>
      <c r="G465" s="69"/>
      <c r="H465" s="69"/>
      <c r="I465" s="69"/>
      <c r="J465" s="70"/>
      <c r="K465" s="70"/>
      <c r="L465" s="71"/>
      <c r="M465" s="71"/>
      <c r="N465" s="67"/>
      <c r="O465" s="67"/>
      <c r="P465" s="67"/>
      <c r="Q465" s="67"/>
      <c r="R465" s="67"/>
      <c r="S465" s="67"/>
      <c r="T465" s="67"/>
      <c r="U465" s="67"/>
      <c r="V465" s="67"/>
      <c r="W465" s="67"/>
      <c r="X465" s="67"/>
      <c r="Y465" s="67"/>
      <c r="Z465" s="67"/>
    </row>
    <row r="466" spans="1:26" ht="15.75" customHeight="1">
      <c r="A466" s="67"/>
      <c r="B466" s="68"/>
      <c r="C466" s="67"/>
      <c r="D466" s="69"/>
      <c r="E466" s="69"/>
      <c r="F466" s="69"/>
      <c r="G466" s="69"/>
      <c r="H466" s="69"/>
      <c r="I466" s="69"/>
      <c r="J466" s="70"/>
      <c r="K466" s="70"/>
      <c r="L466" s="71"/>
      <c r="M466" s="71"/>
      <c r="N466" s="67"/>
      <c r="O466" s="67"/>
      <c r="P466" s="67"/>
      <c r="Q466" s="67"/>
      <c r="R466" s="67"/>
      <c r="S466" s="67"/>
      <c r="T466" s="67"/>
      <c r="U466" s="67"/>
      <c r="V466" s="67"/>
      <c r="W466" s="67"/>
      <c r="X466" s="67"/>
      <c r="Y466" s="67"/>
      <c r="Z466" s="67"/>
    </row>
    <row r="467" spans="1:26" ht="15.75" customHeight="1">
      <c r="A467" s="67"/>
      <c r="B467" s="68"/>
      <c r="C467" s="67"/>
      <c r="D467" s="69"/>
      <c r="E467" s="69"/>
      <c r="F467" s="69"/>
      <c r="G467" s="69"/>
      <c r="H467" s="69"/>
      <c r="I467" s="69"/>
      <c r="J467" s="70"/>
      <c r="K467" s="70"/>
      <c r="L467" s="71"/>
      <c r="M467" s="71"/>
      <c r="N467" s="67"/>
      <c r="O467" s="67"/>
      <c r="P467" s="67"/>
      <c r="Q467" s="67"/>
      <c r="R467" s="67"/>
      <c r="S467" s="67"/>
      <c r="T467" s="67"/>
      <c r="U467" s="67"/>
      <c r="V467" s="67"/>
      <c r="W467" s="67"/>
      <c r="X467" s="67"/>
      <c r="Y467" s="67"/>
      <c r="Z467" s="67"/>
    </row>
    <row r="468" spans="1:26" ht="15.75" customHeight="1">
      <c r="A468" s="67"/>
      <c r="B468" s="68"/>
      <c r="C468" s="67"/>
      <c r="D468" s="69"/>
      <c r="E468" s="69"/>
      <c r="F468" s="69"/>
      <c r="G468" s="69"/>
      <c r="H468" s="69"/>
      <c r="I468" s="69"/>
      <c r="J468" s="70"/>
      <c r="K468" s="70"/>
      <c r="L468" s="71"/>
      <c r="M468" s="71"/>
      <c r="N468" s="67"/>
      <c r="O468" s="67"/>
      <c r="P468" s="67"/>
      <c r="Q468" s="67"/>
      <c r="R468" s="67"/>
      <c r="S468" s="67"/>
      <c r="T468" s="67"/>
      <c r="U468" s="67"/>
      <c r="V468" s="67"/>
      <c r="W468" s="67"/>
      <c r="X468" s="67"/>
      <c r="Y468" s="67"/>
      <c r="Z468" s="67"/>
    </row>
    <row r="469" spans="1:26" ht="15.75" customHeight="1">
      <c r="A469" s="67"/>
      <c r="B469" s="68"/>
      <c r="C469" s="67"/>
      <c r="D469" s="69"/>
      <c r="E469" s="69"/>
      <c r="F469" s="69"/>
      <c r="G469" s="69"/>
      <c r="H469" s="69"/>
      <c r="I469" s="69"/>
      <c r="J469" s="70"/>
      <c r="K469" s="70"/>
      <c r="L469" s="71"/>
      <c r="M469" s="71"/>
      <c r="N469" s="67"/>
      <c r="O469" s="67"/>
      <c r="P469" s="67"/>
      <c r="Q469" s="67"/>
      <c r="R469" s="67"/>
      <c r="S469" s="67"/>
      <c r="T469" s="67"/>
      <c r="U469" s="67"/>
      <c r="V469" s="67"/>
      <c r="W469" s="67"/>
      <c r="X469" s="67"/>
      <c r="Y469" s="67"/>
      <c r="Z469" s="67"/>
    </row>
    <row r="470" spans="1:26" ht="15.75" customHeight="1">
      <c r="A470" s="67"/>
      <c r="B470" s="68"/>
      <c r="C470" s="67"/>
      <c r="D470" s="69"/>
      <c r="E470" s="69"/>
      <c r="F470" s="69"/>
      <c r="G470" s="69"/>
      <c r="H470" s="69"/>
      <c r="I470" s="69"/>
      <c r="J470" s="70"/>
      <c r="K470" s="70"/>
      <c r="L470" s="71"/>
      <c r="M470" s="71"/>
      <c r="N470" s="67"/>
      <c r="O470" s="67"/>
      <c r="P470" s="67"/>
      <c r="Q470" s="67"/>
      <c r="R470" s="67"/>
      <c r="S470" s="67"/>
      <c r="T470" s="67"/>
      <c r="U470" s="67"/>
      <c r="V470" s="67"/>
      <c r="W470" s="67"/>
      <c r="X470" s="67"/>
      <c r="Y470" s="67"/>
      <c r="Z470" s="67"/>
    </row>
    <row r="471" spans="1:26" ht="15.75" customHeight="1">
      <c r="A471" s="67"/>
      <c r="B471" s="68"/>
      <c r="C471" s="67"/>
      <c r="D471" s="69"/>
      <c r="E471" s="69"/>
      <c r="F471" s="69"/>
      <c r="G471" s="69"/>
      <c r="H471" s="69"/>
      <c r="I471" s="69"/>
      <c r="J471" s="70"/>
      <c r="K471" s="70"/>
      <c r="L471" s="71"/>
      <c r="M471" s="71"/>
      <c r="N471" s="67"/>
      <c r="O471" s="67"/>
      <c r="P471" s="67"/>
      <c r="Q471" s="67"/>
      <c r="R471" s="67"/>
      <c r="S471" s="67"/>
      <c r="T471" s="67"/>
      <c r="U471" s="67"/>
      <c r="V471" s="67"/>
      <c r="W471" s="67"/>
      <c r="X471" s="67"/>
      <c r="Y471" s="67"/>
      <c r="Z471" s="67"/>
    </row>
    <row r="472" spans="1:26" ht="15.75" customHeight="1">
      <c r="A472" s="67"/>
      <c r="B472" s="68"/>
      <c r="C472" s="67"/>
      <c r="D472" s="69"/>
      <c r="E472" s="69"/>
      <c r="F472" s="69"/>
      <c r="G472" s="69"/>
      <c r="H472" s="69"/>
      <c r="I472" s="69"/>
      <c r="J472" s="70"/>
      <c r="K472" s="70"/>
      <c r="L472" s="71"/>
      <c r="M472" s="71"/>
      <c r="N472" s="67"/>
      <c r="O472" s="67"/>
      <c r="P472" s="67"/>
      <c r="Q472" s="67"/>
      <c r="R472" s="67"/>
      <c r="S472" s="67"/>
      <c r="T472" s="67"/>
      <c r="U472" s="67"/>
      <c r="V472" s="67"/>
      <c r="W472" s="67"/>
      <c r="X472" s="67"/>
      <c r="Y472" s="67"/>
      <c r="Z472" s="67"/>
    </row>
    <row r="473" spans="1:26" ht="15.75" customHeight="1">
      <c r="A473" s="67"/>
      <c r="B473" s="68"/>
      <c r="C473" s="67"/>
      <c r="D473" s="69"/>
      <c r="E473" s="69"/>
      <c r="F473" s="69"/>
      <c r="G473" s="69"/>
      <c r="H473" s="69"/>
      <c r="I473" s="69"/>
      <c r="J473" s="70"/>
      <c r="K473" s="70"/>
      <c r="L473" s="71"/>
      <c r="M473" s="71"/>
      <c r="N473" s="67"/>
      <c r="O473" s="67"/>
      <c r="P473" s="67"/>
      <c r="Q473" s="67"/>
      <c r="R473" s="67"/>
      <c r="S473" s="67"/>
      <c r="T473" s="67"/>
      <c r="U473" s="67"/>
      <c r="V473" s="67"/>
      <c r="W473" s="67"/>
      <c r="X473" s="67"/>
      <c r="Y473" s="67"/>
      <c r="Z473" s="67"/>
    </row>
    <row r="474" spans="1:26" ht="15.75" customHeight="1">
      <c r="A474" s="67"/>
      <c r="B474" s="68"/>
      <c r="C474" s="67"/>
      <c r="D474" s="69"/>
      <c r="E474" s="69"/>
      <c r="F474" s="69"/>
      <c r="G474" s="69"/>
      <c r="H474" s="69"/>
      <c r="I474" s="69"/>
      <c r="J474" s="70"/>
      <c r="K474" s="70"/>
      <c r="L474" s="71"/>
      <c r="M474" s="71"/>
      <c r="N474" s="67"/>
      <c r="O474" s="67"/>
      <c r="P474" s="67"/>
      <c r="Q474" s="67"/>
      <c r="R474" s="67"/>
      <c r="S474" s="67"/>
      <c r="T474" s="67"/>
      <c r="U474" s="67"/>
      <c r="V474" s="67"/>
      <c r="W474" s="67"/>
      <c r="X474" s="67"/>
      <c r="Y474" s="67"/>
      <c r="Z474" s="67"/>
    </row>
    <row r="475" spans="1:26" ht="15.75" customHeight="1">
      <c r="A475" s="67"/>
      <c r="B475" s="68"/>
      <c r="C475" s="67"/>
      <c r="D475" s="69"/>
      <c r="E475" s="69"/>
      <c r="F475" s="69"/>
      <c r="G475" s="69"/>
      <c r="H475" s="69"/>
      <c r="I475" s="69"/>
      <c r="J475" s="70"/>
      <c r="K475" s="70"/>
      <c r="L475" s="71"/>
      <c r="M475" s="71"/>
      <c r="N475" s="67"/>
      <c r="O475" s="67"/>
      <c r="P475" s="67"/>
      <c r="Q475" s="67"/>
      <c r="R475" s="67"/>
      <c r="S475" s="67"/>
      <c r="T475" s="67"/>
      <c r="U475" s="67"/>
      <c r="V475" s="67"/>
      <c r="W475" s="67"/>
      <c r="X475" s="67"/>
      <c r="Y475" s="67"/>
      <c r="Z475" s="67"/>
    </row>
    <row r="476" spans="1:26" ht="15.75" customHeight="1">
      <c r="A476" s="67"/>
      <c r="B476" s="68"/>
      <c r="C476" s="67"/>
      <c r="D476" s="69"/>
      <c r="E476" s="69"/>
      <c r="F476" s="69"/>
      <c r="G476" s="69"/>
      <c r="H476" s="69"/>
      <c r="I476" s="69"/>
      <c r="J476" s="70"/>
      <c r="K476" s="70"/>
      <c r="L476" s="71"/>
      <c r="M476" s="71"/>
      <c r="N476" s="67"/>
      <c r="O476" s="67"/>
      <c r="P476" s="67"/>
      <c r="Q476" s="67"/>
      <c r="R476" s="67"/>
      <c r="S476" s="67"/>
      <c r="T476" s="67"/>
      <c r="U476" s="67"/>
      <c r="V476" s="67"/>
      <c r="W476" s="67"/>
      <c r="X476" s="67"/>
      <c r="Y476" s="67"/>
      <c r="Z476" s="67"/>
    </row>
    <row r="477" spans="1:26" ht="15.75" customHeight="1">
      <c r="A477" s="67"/>
      <c r="B477" s="68"/>
      <c r="C477" s="67"/>
      <c r="D477" s="69"/>
      <c r="E477" s="69"/>
      <c r="F477" s="69"/>
      <c r="G477" s="69"/>
      <c r="H477" s="69"/>
      <c r="I477" s="69"/>
      <c r="J477" s="70"/>
      <c r="K477" s="70"/>
      <c r="L477" s="71"/>
      <c r="M477" s="71"/>
      <c r="N477" s="67"/>
      <c r="O477" s="67"/>
      <c r="P477" s="67"/>
      <c r="Q477" s="67"/>
      <c r="R477" s="67"/>
      <c r="S477" s="67"/>
      <c r="T477" s="67"/>
      <c r="U477" s="67"/>
      <c r="V477" s="67"/>
      <c r="W477" s="67"/>
      <c r="X477" s="67"/>
      <c r="Y477" s="67"/>
      <c r="Z477" s="67"/>
    </row>
    <row r="478" spans="1:26" ht="15.75" customHeight="1">
      <c r="A478" s="67"/>
      <c r="B478" s="68"/>
      <c r="C478" s="67"/>
      <c r="D478" s="69"/>
      <c r="E478" s="69"/>
      <c r="F478" s="69"/>
      <c r="G478" s="69"/>
      <c r="H478" s="69"/>
      <c r="I478" s="69"/>
      <c r="J478" s="70"/>
      <c r="K478" s="70"/>
      <c r="L478" s="71"/>
      <c r="M478" s="71"/>
      <c r="N478" s="67"/>
      <c r="O478" s="67"/>
      <c r="P478" s="67"/>
      <c r="Q478" s="67"/>
      <c r="R478" s="67"/>
      <c r="S478" s="67"/>
      <c r="T478" s="67"/>
      <c r="U478" s="67"/>
      <c r="V478" s="67"/>
      <c r="W478" s="67"/>
      <c r="X478" s="67"/>
      <c r="Y478" s="67"/>
      <c r="Z478" s="67"/>
    </row>
    <row r="479" spans="1:26" ht="15.75" customHeight="1">
      <c r="A479" s="67"/>
      <c r="B479" s="68"/>
      <c r="C479" s="67"/>
      <c r="D479" s="69"/>
      <c r="E479" s="69"/>
      <c r="F479" s="69"/>
      <c r="G479" s="69"/>
      <c r="H479" s="69"/>
      <c r="I479" s="69"/>
      <c r="J479" s="70"/>
      <c r="K479" s="70"/>
      <c r="L479" s="71"/>
      <c r="M479" s="71"/>
      <c r="N479" s="67"/>
      <c r="O479" s="67"/>
      <c r="P479" s="67"/>
      <c r="Q479" s="67"/>
      <c r="R479" s="67"/>
      <c r="S479" s="67"/>
      <c r="T479" s="67"/>
      <c r="U479" s="67"/>
      <c r="V479" s="67"/>
      <c r="W479" s="67"/>
      <c r="X479" s="67"/>
      <c r="Y479" s="67"/>
      <c r="Z479" s="67"/>
    </row>
    <row r="480" spans="1:26" ht="15.75" customHeight="1">
      <c r="A480" s="67"/>
      <c r="B480" s="68"/>
      <c r="C480" s="67"/>
      <c r="D480" s="69"/>
      <c r="E480" s="69"/>
      <c r="F480" s="69"/>
      <c r="G480" s="69"/>
      <c r="H480" s="69"/>
      <c r="I480" s="69"/>
      <c r="J480" s="70"/>
      <c r="K480" s="70"/>
      <c r="L480" s="71"/>
      <c r="M480" s="71"/>
      <c r="N480" s="67"/>
      <c r="O480" s="67"/>
      <c r="P480" s="67"/>
      <c r="Q480" s="67"/>
      <c r="R480" s="67"/>
      <c r="S480" s="67"/>
      <c r="T480" s="67"/>
      <c r="U480" s="67"/>
      <c r="V480" s="67"/>
      <c r="W480" s="67"/>
      <c r="X480" s="67"/>
      <c r="Y480" s="67"/>
      <c r="Z480" s="67"/>
    </row>
    <row r="481" spans="1:26" ht="15.75" customHeight="1">
      <c r="A481" s="67"/>
      <c r="B481" s="68"/>
      <c r="C481" s="67"/>
      <c r="D481" s="69"/>
      <c r="E481" s="69"/>
      <c r="F481" s="69"/>
      <c r="G481" s="69"/>
      <c r="H481" s="69"/>
      <c r="I481" s="69"/>
      <c r="J481" s="70"/>
      <c r="K481" s="70"/>
      <c r="L481" s="71"/>
      <c r="M481" s="71"/>
      <c r="N481" s="67"/>
      <c r="O481" s="67"/>
      <c r="P481" s="67"/>
      <c r="Q481" s="67"/>
      <c r="R481" s="67"/>
      <c r="S481" s="67"/>
      <c r="T481" s="67"/>
      <c r="U481" s="67"/>
      <c r="V481" s="67"/>
      <c r="W481" s="67"/>
      <c r="X481" s="67"/>
      <c r="Y481" s="67"/>
      <c r="Z481" s="67"/>
    </row>
    <row r="482" spans="1:26" ht="15.75" customHeight="1">
      <c r="A482" s="67"/>
      <c r="B482" s="68"/>
      <c r="C482" s="67"/>
      <c r="D482" s="69"/>
      <c r="E482" s="69"/>
      <c r="F482" s="69"/>
      <c r="G482" s="69"/>
      <c r="H482" s="69"/>
      <c r="I482" s="69"/>
      <c r="J482" s="70"/>
      <c r="K482" s="70"/>
      <c r="L482" s="71"/>
      <c r="M482" s="71"/>
      <c r="N482" s="67"/>
      <c r="O482" s="67"/>
      <c r="P482" s="67"/>
      <c r="Q482" s="67"/>
      <c r="R482" s="67"/>
      <c r="S482" s="67"/>
      <c r="T482" s="67"/>
      <c r="U482" s="67"/>
      <c r="V482" s="67"/>
      <c r="W482" s="67"/>
      <c r="X482" s="67"/>
      <c r="Y482" s="67"/>
      <c r="Z482" s="67"/>
    </row>
    <row r="483" spans="1:26" ht="15.75" customHeight="1">
      <c r="A483" s="67"/>
      <c r="B483" s="68"/>
      <c r="C483" s="67"/>
      <c r="D483" s="69"/>
      <c r="E483" s="69"/>
      <c r="F483" s="69"/>
      <c r="G483" s="69"/>
      <c r="H483" s="69"/>
      <c r="I483" s="69"/>
      <c r="J483" s="70"/>
      <c r="K483" s="70"/>
      <c r="L483" s="71"/>
      <c r="M483" s="71"/>
      <c r="N483" s="67"/>
      <c r="O483" s="67"/>
      <c r="P483" s="67"/>
      <c r="Q483" s="67"/>
      <c r="R483" s="67"/>
      <c r="S483" s="67"/>
      <c r="T483" s="67"/>
      <c r="U483" s="67"/>
      <c r="V483" s="67"/>
      <c r="W483" s="67"/>
      <c r="X483" s="67"/>
      <c r="Y483" s="67"/>
      <c r="Z483" s="67"/>
    </row>
    <row r="484" spans="1:26" ht="15.75" customHeight="1">
      <c r="A484" s="67"/>
      <c r="B484" s="68"/>
      <c r="C484" s="67"/>
      <c r="D484" s="69"/>
      <c r="E484" s="69"/>
      <c r="F484" s="69"/>
      <c r="G484" s="69"/>
      <c r="H484" s="69"/>
      <c r="I484" s="69"/>
      <c r="J484" s="70"/>
      <c r="K484" s="70"/>
      <c r="L484" s="71"/>
      <c r="M484" s="71"/>
      <c r="N484" s="67"/>
      <c r="O484" s="67"/>
      <c r="P484" s="67"/>
      <c r="Q484" s="67"/>
      <c r="R484" s="67"/>
      <c r="S484" s="67"/>
      <c r="T484" s="67"/>
      <c r="U484" s="67"/>
      <c r="V484" s="67"/>
      <c r="W484" s="67"/>
      <c r="X484" s="67"/>
      <c r="Y484" s="67"/>
      <c r="Z484" s="67"/>
    </row>
    <row r="485" spans="1:26" ht="15.75" customHeight="1">
      <c r="A485" s="67"/>
      <c r="B485" s="68"/>
      <c r="C485" s="67"/>
      <c r="D485" s="69"/>
      <c r="E485" s="69"/>
      <c r="F485" s="69"/>
      <c r="G485" s="69"/>
      <c r="H485" s="69"/>
      <c r="I485" s="69"/>
      <c r="J485" s="70"/>
      <c r="K485" s="70"/>
      <c r="L485" s="71"/>
      <c r="M485" s="71"/>
      <c r="N485" s="67"/>
      <c r="O485" s="67"/>
      <c r="P485" s="67"/>
      <c r="Q485" s="67"/>
      <c r="R485" s="67"/>
      <c r="S485" s="67"/>
      <c r="T485" s="67"/>
      <c r="U485" s="67"/>
      <c r="V485" s="67"/>
      <c r="W485" s="67"/>
      <c r="X485" s="67"/>
      <c r="Y485" s="67"/>
      <c r="Z485" s="67"/>
    </row>
    <row r="486" spans="1:26" ht="15.75" customHeight="1">
      <c r="A486" s="67"/>
      <c r="B486" s="68"/>
      <c r="C486" s="67"/>
      <c r="D486" s="69"/>
      <c r="E486" s="69"/>
      <c r="F486" s="69"/>
      <c r="G486" s="69"/>
      <c r="H486" s="69"/>
      <c r="I486" s="69"/>
      <c r="J486" s="70"/>
      <c r="K486" s="70"/>
      <c r="L486" s="71"/>
      <c r="M486" s="71"/>
      <c r="N486" s="67"/>
      <c r="O486" s="67"/>
      <c r="P486" s="67"/>
      <c r="Q486" s="67"/>
      <c r="R486" s="67"/>
      <c r="S486" s="67"/>
      <c r="T486" s="67"/>
      <c r="U486" s="67"/>
      <c r="V486" s="67"/>
      <c r="W486" s="67"/>
      <c r="X486" s="67"/>
      <c r="Y486" s="67"/>
      <c r="Z486" s="67"/>
    </row>
    <row r="487" spans="1:26" ht="15.75" customHeight="1">
      <c r="A487" s="67"/>
      <c r="B487" s="68"/>
      <c r="C487" s="67"/>
      <c r="D487" s="69"/>
      <c r="E487" s="69"/>
      <c r="F487" s="69"/>
      <c r="G487" s="69"/>
      <c r="H487" s="69"/>
      <c r="I487" s="69"/>
      <c r="J487" s="70"/>
      <c r="K487" s="70"/>
      <c r="L487" s="71"/>
      <c r="M487" s="71"/>
      <c r="N487" s="67"/>
      <c r="O487" s="67"/>
      <c r="P487" s="67"/>
      <c r="Q487" s="67"/>
      <c r="R487" s="67"/>
      <c r="S487" s="67"/>
      <c r="T487" s="67"/>
      <c r="U487" s="67"/>
      <c r="V487" s="67"/>
      <c r="W487" s="67"/>
      <c r="X487" s="67"/>
      <c r="Y487" s="67"/>
      <c r="Z487" s="67"/>
    </row>
    <row r="488" spans="1:26" ht="15.75" customHeight="1">
      <c r="A488" s="67"/>
      <c r="B488" s="68"/>
      <c r="C488" s="67"/>
      <c r="D488" s="69"/>
      <c r="E488" s="69"/>
      <c r="F488" s="69"/>
      <c r="G488" s="69"/>
      <c r="H488" s="69"/>
      <c r="I488" s="69"/>
      <c r="J488" s="70"/>
      <c r="K488" s="70"/>
      <c r="L488" s="71"/>
      <c r="M488" s="71"/>
      <c r="N488" s="67"/>
      <c r="O488" s="67"/>
      <c r="P488" s="67"/>
      <c r="Q488" s="67"/>
      <c r="R488" s="67"/>
      <c r="S488" s="67"/>
      <c r="T488" s="67"/>
      <c r="U488" s="67"/>
      <c r="V488" s="67"/>
      <c r="W488" s="67"/>
      <c r="X488" s="67"/>
      <c r="Y488" s="67"/>
      <c r="Z488" s="67"/>
    </row>
    <row r="489" spans="1:26" ht="15.75" customHeight="1">
      <c r="A489" s="67"/>
      <c r="B489" s="68"/>
      <c r="C489" s="67"/>
      <c r="D489" s="69"/>
      <c r="E489" s="69"/>
      <c r="F489" s="69"/>
      <c r="G489" s="69"/>
      <c r="H489" s="69"/>
      <c r="I489" s="69"/>
      <c r="J489" s="70"/>
      <c r="K489" s="70"/>
      <c r="L489" s="71"/>
      <c r="M489" s="71"/>
      <c r="N489" s="67"/>
      <c r="O489" s="67"/>
      <c r="P489" s="67"/>
      <c r="Q489" s="67"/>
      <c r="R489" s="67"/>
      <c r="S489" s="67"/>
      <c r="T489" s="67"/>
      <c r="U489" s="67"/>
      <c r="V489" s="67"/>
      <c r="W489" s="67"/>
      <c r="X489" s="67"/>
      <c r="Y489" s="67"/>
      <c r="Z489" s="67"/>
    </row>
    <row r="490" spans="1:26" ht="15.75" customHeight="1">
      <c r="A490" s="67"/>
      <c r="B490" s="68"/>
      <c r="C490" s="67"/>
      <c r="D490" s="69"/>
      <c r="E490" s="69"/>
      <c r="F490" s="69"/>
      <c r="G490" s="69"/>
      <c r="H490" s="69"/>
      <c r="I490" s="69"/>
      <c r="J490" s="70"/>
      <c r="K490" s="70"/>
      <c r="L490" s="71"/>
      <c r="M490" s="71"/>
      <c r="N490" s="67"/>
      <c r="O490" s="67"/>
      <c r="P490" s="67"/>
      <c r="Q490" s="67"/>
      <c r="R490" s="67"/>
      <c r="S490" s="67"/>
      <c r="T490" s="67"/>
      <c r="U490" s="67"/>
      <c r="V490" s="67"/>
      <c r="W490" s="67"/>
      <c r="X490" s="67"/>
      <c r="Y490" s="67"/>
      <c r="Z490" s="67"/>
    </row>
    <row r="491" spans="1:26" ht="15.75" customHeight="1">
      <c r="A491" s="67"/>
      <c r="B491" s="68"/>
      <c r="C491" s="67"/>
      <c r="D491" s="69"/>
      <c r="E491" s="69"/>
      <c r="F491" s="69"/>
      <c r="G491" s="69"/>
      <c r="H491" s="69"/>
      <c r="I491" s="69"/>
      <c r="J491" s="70"/>
      <c r="K491" s="70"/>
      <c r="L491" s="71"/>
      <c r="M491" s="71"/>
      <c r="N491" s="67"/>
      <c r="O491" s="67"/>
      <c r="P491" s="67"/>
      <c r="Q491" s="67"/>
      <c r="R491" s="67"/>
      <c r="S491" s="67"/>
      <c r="T491" s="67"/>
      <c r="U491" s="67"/>
      <c r="V491" s="67"/>
      <c r="W491" s="67"/>
      <c r="X491" s="67"/>
      <c r="Y491" s="67"/>
      <c r="Z491" s="67"/>
    </row>
    <row r="492" spans="1:26" ht="15.75" customHeight="1">
      <c r="A492" s="67"/>
      <c r="B492" s="68"/>
      <c r="C492" s="67"/>
      <c r="D492" s="69"/>
      <c r="E492" s="69"/>
      <c r="F492" s="69"/>
      <c r="G492" s="69"/>
      <c r="H492" s="69"/>
      <c r="I492" s="69"/>
      <c r="J492" s="70"/>
      <c r="K492" s="70"/>
      <c r="L492" s="71"/>
      <c r="M492" s="71"/>
      <c r="N492" s="67"/>
      <c r="O492" s="67"/>
      <c r="P492" s="67"/>
      <c r="Q492" s="67"/>
      <c r="R492" s="67"/>
      <c r="S492" s="67"/>
      <c r="T492" s="67"/>
      <c r="U492" s="67"/>
      <c r="V492" s="67"/>
      <c r="W492" s="67"/>
      <c r="X492" s="67"/>
      <c r="Y492" s="67"/>
      <c r="Z492" s="67"/>
    </row>
    <row r="493" spans="1:26" ht="15.75" customHeight="1">
      <c r="A493" s="67"/>
      <c r="B493" s="68"/>
      <c r="C493" s="67"/>
      <c r="D493" s="69"/>
      <c r="E493" s="69"/>
      <c r="F493" s="69"/>
      <c r="G493" s="69"/>
      <c r="H493" s="69"/>
      <c r="I493" s="69"/>
      <c r="J493" s="70"/>
      <c r="K493" s="70"/>
      <c r="L493" s="71"/>
      <c r="M493" s="71"/>
      <c r="N493" s="67"/>
      <c r="O493" s="67"/>
      <c r="P493" s="67"/>
      <c r="Q493" s="67"/>
      <c r="R493" s="67"/>
      <c r="S493" s="67"/>
      <c r="T493" s="67"/>
      <c r="U493" s="67"/>
      <c r="V493" s="67"/>
      <c r="W493" s="67"/>
      <c r="X493" s="67"/>
      <c r="Y493" s="67"/>
      <c r="Z493" s="67"/>
    </row>
    <row r="494" spans="1:26" ht="15.75" customHeight="1">
      <c r="A494" s="67"/>
      <c r="B494" s="68"/>
      <c r="C494" s="67"/>
      <c r="D494" s="69"/>
      <c r="E494" s="69"/>
      <c r="F494" s="69"/>
      <c r="G494" s="69"/>
      <c r="H494" s="69"/>
      <c r="I494" s="69"/>
      <c r="J494" s="70"/>
      <c r="K494" s="70"/>
      <c r="L494" s="71"/>
      <c r="M494" s="71"/>
      <c r="N494" s="67"/>
      <c r="O494" s="67"/>
      <c r="P494" s="67"/>
      <c r="Q494" s="67"/>
      <c r="R494" s="67"/>
      <c r="S494" s="67"/>
      <c r="T494" s="67"/>
      <c r="U494" s="67"/>
      <c r="V494" s="67"/>
      <c r="W494" s="67"/>
      <c r="X494" s="67"/>
      <c r="Y494" s="67"/>
      <c r="Z494" s="67"/>
    </row>
    <row r="495" spans="1:26" ht="15.75" customHeight="1">
      <c r="A495" s="67"/>
      <c r="B495" s="68"/>
      <c r="C495" s="67"/>
      <c r="D495" s="69"/>
      <c r="E495" s="69"/>
      <c r="F495" s="69"/>
      <c r="G495" s="69"/>
      <c r="H495" s="69"/>
      <c r="I495" s="69"/>
      <c r="J495" s="70"/>
      <c r="K495" s="70"/>
      <c r="L495" s="71"/>
      <c r="M495" s="71"/>
      <c r="N495" s="67"/>
      <c r="O495" s="67"/>
      <c r="P495" s="67"/>
      <c r="Q495" s="67"/>
      <c r="R495" s="67"/>
      <c r="S495" s="67"/>
      <c r="T495" s="67"/>
      <c r="U495" s="67"/>
      <c r="V495" s="67"/>
      <c r="W495" s="67"/>
      <c r="X495" s="67"/>
      <c r="Y495" s="67"/>
      <c r="Z495" s="67"/>
    </row>
    <row r="496" spans="1:26" ht="15.75" customHeight="1">
      <c r="A496" s="67"/>
      <c r="B496" s="68"/>
      <c r="C496" s="67"/>
      <c r="D496" s="69"/>
      <c r="E496" s="69"/>
      <c r="F496" s="69"/>
      <c r="G496" s="69"/>
      <c r="H496" s="69"/>
      <c r="I496" s="69"/>
      <c r="J496" s="70"/>
      <c r="K496" s="70"/>
      <c r="L496" s="71"/>
      <c r="M496" s="71"/>
      <c r="N496" s="67"/>
      <c r="O496" s="67"/>
      <c r="P496" s="67"/>
      <c r="Q496" s="67"/>
      <c r="R496" s="67"/>
      <c r="S496" s="67"/>
      <c r="T496" s="67"/>
      <c r="U496" s="67"/>
      <c r="V496" s="67"/>
      <c r="W496" s="67"/>
      <c r="X496" s="67"/>
      <c r="Y496" s="67"/>
      <c r="Z496" s="67"/>
    </row>
    <row r="497" spans="1:26" ht="15.75" customHeight="1">
      <c r="A497" s="67"/>
      <c r="B497" s="68"/>
      <c r="C497" s="67"/>
      <c r="D497" s="69"/>
      <c r="E497" s="69"/>
      <c r="F497" s="69"/>
      <c r="G497" s="69"/>
      <c r="H497" s="69"/>
      <c r="I497" s="69"/>
      <c r="J497" s="70"/>
      <c r="K497" s="70"/>
      <c r="L497" s="71"/>
      <c r="M497" s="71"/>
      <c r="N497" s="67"/>
      <c r="O497" s="67"/>
      <c r="P497" s="67"/>
      <c r="Q497" s="67"/>
      <c r="R497" s="67"/>
      <c r="S497" s="67"/>
      <c r="T497" s="67"/>
      <c r="U497" s="67"/>
      <c r="V497" s="67"/>
      <c r="W497" s="67"/>
      <c r="X497" s="67"/>
      <c r="Y497" s="67"/>
      <c r="Z497" s="67"/>
    </row>
    <row r="498" spans="1:26" ht="15.75" customHeight="1">
      <c r="A498" s="67"/>
      <c r="B498" s="68"/>
      <c r="C498" s="67"/>
      <c r="D498" s="69"/>
      <c r="E498" s="69"/>
      <c r="F498" s="69"/>
      <c r="G498" s="69"/>
      <c r="H498" s="69"/>
      <c r="I498" s="69"/>
      <c r="J498" s="70"/>
      <c r="K498" s="70"/>
      <c r="L498" s="71"/>
      <c r="M498" s="71"/>
      <c r="N498" s="67"/>
      <c r="O498" s="67"/>
      <c r="P498" s="67"/>
      <c r="Q498" s="67"/>
      <c r="R498" s="67"/>
      <c r="S498" s="67"/>
      <c r="T498" s="67"/>
      <c r="U498" s="67"/>
      <c r="V498" s="67"/>
      <c r="W498" s="67"/>
      <c r="X498" s="67"/>
      <c r="Y498" s="67"/>
      <c r="Z498" s="67"/>
    </row>
    <row r="499" spans="1:26" ht="15.75" customHeight="1">
      <c r="A499" s="67"/>
      <c r="B499" s="68"/>
      <c r="C499" s="67"/>
      <c r="D499" s="69"/>
      <c r="E499" s="69"/>
      <c r="F499" s="69"/>
      <c r="G499" s="69"/>
      <c r="H499" s="69"/>
      <c r="I499" s="69"/>
      <c r="J499" s="70"/>
      <c r="K499" s="70"/>
      <c r="L499" s="71"/>
      <c r="M499" s="71"/>
      <c r="N499" s="67"/>
      <c r="O499" s="67"/>
      <c r="P499" s="67"/>
      <c r="Q499" s="67"/>
      <c r="R499" s="67"/>
      <c r="S499" s="67"/>
      <c r="T499" s="67"/>
      <c r="U499" s="67"/>
      <c r="V499" s="67"/>
      <c r="W499" s="67"/>
      <c r="X499" s="67"/>
      <c r="Y499" s="67"/>
      <c r="Z499" s="67"/>
    </row>
    <row r="500" spans="1:26" ht="15.75" customHeight="1">
      <c r="A500" s="67"/>
      <c r="B500" s="68"/>
      <c r="C500" s="67"/>
      <c r="D500" s="69"/>
      <c r="E500" s="69"/>
      <c r="F500" s="69"/>
      <c r="G500" s="69"/>
      <c r="H500" s="69"/>
      <c r="I500" s="69"/>
      <c r="J500" s="70"/>
      <c r="K500" s="70"/>
      <c r="L500" s="71"/>
      <c r="M500" s="71"/>
      <c r="N500" s="67"/>
      <c r="O500" s="67"/>
      <c r="P500" s="67"/>
      <c r="Q500" s="67"/>
      <c r="R500" s="67"/>
      <c r="S500" s="67"/>
      <c r="T500" s="67"/>
      <c r="U500" s="67"/>
      <c r="V500" s="67"/>
      <c r="W500" s="67"/>
      <c r="X500" s="67"/>
      <c r="Y500" s="67"/>
      <c r="Z500" s="67"/>
    </row>
    <row r="501" spans="1:26" ht="15.75" customHeight="1">
      <c r="A501" s="67"/>
      <c r="B501" s="68"/>
      <c r="C501" s="67"/>
      <c r="D501" s="69"/>
      <c r="E501" s="69"/>
      <c r="F501" s="69"/>
      <c r="G501" s="69"/>
      <c r="H501" s="69"/>
      <c r="I501" s="69"/>
      <c r="J501" s="70"/>
      <c r="K501" s="70"/>
      <c r="L501" s="71"/>
      <c r="M501" s="71"/>
      <c r="N501" s="67"/>
      <c r="O501" s="67"/>
      <c r="P501" s="67"/>
      <c r="Q501" s="67"/>
      <c r="R501" s="67"/>
      <c r="S501" s="67"/>
      <c r="T501" s="67"/>
      <c r="U501" s="67"/>
      <c r="V501" s="67"/>
      <c r="W501" s="67"/>
      <c r="X501" s="67"/>
      <c r="Y501" s="67"/>
      <c r="Z501" s="67"/>
    </row>
    <row r="502" spans="1:26" ht="15.75" customHeight="1">
      <c r="A502" s="67"/>
      <c r="B502" s="68"/>
      <c r="C502" s="67"/>
      <c r="D502" s="69"/>
      <c r="E502" s="69"/>
      <c r="F502" s="69"/>
      <c r="G502" s="69"/>
      <c r="H502" s="69"/>
      <c r="I502" s="69"/>
      <c r="J502" s="70"/>
      <c r="K502" s="70"/>
      <c r="L502" s="71"/>
      <c r="M502" s="71"/>
      <c r="N502" s="67"/>
      <c r="O502" s="67"/>
      <c r="P502" s="67"/>
      <c r="Q502" s="67"/>
      <c r="R502" s="67"/>
      <c r="S502" s="67"/>
      <c r="T502" s="67"/>
      <c r="U502" s="67"/>
      <c r="V502" s="67"/>
      <c r="W502" s="67"/>
      <c r="X502" s="67"/>
      <c r="Y502" s="67"/>
      <c r="Z502" s="67"/>
    </row>
    <row r="503" spans="1:26" ht="15.75" customHeight="1">
      <c r="A503" s="67"/>
      <c r="B503" s="68"/>
      <c r="C503" s="67"/>
      <c r="D503" s="69"/>
      <c r="E503" s="69"/>
      <c r="F503" s="69"/>
      <c r="G503" s="69"/>
      <c r="H503" s="69"/>
      <c r="I503" s="69"/>
      <c r="J503" s="70"/>
      <c r="K503" s="70"/>
      <c r="L503" s="71"/>
      <c r="M503" s="71"/>
      <c r="N503" s="67"/>
      <c r="O503" s="67"/>
      <c r="P503" s="67"/>
      <c r="Q503" s="67"/>
      <c r="R503" s="67"/>
      <c r="S503" s="67"/>
      <c r="T503" s="67"/>
      <c r="U503" s="67"/>
      <c r="V503" s="67"/>
      <c r="W503" s="67"/>
      <c r="X503" s="67"/>
      <c r="Y503" s="67"/>
      <c r="Z503" s="67"/>
    </row>
    <row r="504" spans="1:26" ht="15.75" customHeight="1">
      <c r="A504" s="67"/>
      <c r="B504" s="68"/>
      <c r="C504" s="67"/>
      <c r="D504" s="69"/>
      <c r="E504" s="69"/>
      <c r="F504" s="69"/>
      <c r="G504" s="69"/>
      <c r="H504" s="69"/>
      <c r="I504" s="69"/>
      <c r="J504" s="70"/>
      <c r="K504" s="70"/>
      <c r="L504" s="71"/>
      <c r="M504" s="71"/>
      <c r="N504" s="67"/>
      <c r="O504" s="67"/>
      <c r="P504" s="67"/>
      <c r="Q504" s="67"/>
      <c r="R504" s="67"/>
      <c r="S504" s="67"/>
      <c r="T504" s="67"/>
      <c r="U504" s="67"/>
      <c r="V504" s="67"/>
      <c r="W504" s="67"/>
      <c r="X504" s="67"/>
      <c r="Y504" s="67"/>
      <c r="Z504" s="67"/>
    </row>
    <row r="505" spans="1:26" ht="15.75" customHeight="1">
      <c r="A505" s="67"/>
      <c r="B505" s="68"/>
      <c r="C505" s="67"/>
      <c r="D505" s="69"/>
      <c r="E505" s="69"/>
      <c r="F505" s="69"/>
      <c r="G505" s="69"/>
      <c r="H505" s="69"/>
      <c r="I505" s="69"/>
      <c r="J505" s="70"/>
      <c r="K505" s="70"/>
      <c r="L505" s="71"/>
      <c r="M505" s="71"/>
      <c r="N505" s="67"/>
      <c r="O505" s="67"/>
      <c r="P505" s="67"/>
      <c r="Q505" s="67"/>
      <c r="R505" s="67"/>
      <c r="S505" s="67"/>
      <c r="T505" s="67"/>
      <c r="U505" s="67"/>
      <c r="V505" s="67"/>
      <c r="W505" s="67"/>
      <c r="X505" s="67"/>
      <c r="Y505" s="67"/>
      <c r="Z505" s="67"/>
    </row>
    <row r="506" spans="1:26" ht="15.75" customHeight="1">
      <c r="A506" s="67"/>
      <c r="B506" s="68"/>
      <c r="C506" s="67"/>
      <c r="D506" s="69"/>
      <c r="E506" s="69"/>
      <c r="F506" s="69"/>
      <c r="G506" s="69"/>
      <c r="H506" s="69"/>
      <c r="I506" s="69"/>
      <c r="J506" s="70"/>
      <c r="K506" s="70"/>
      <c r="L506" s="71"/>
      <c r="M506" s="71"/>
      <c r="N506" s="67"/>
      <c r="O506" s="67"/>
      <c r="P506" s="67"/>
      <c r="Q506" s="67"/>
      <c r="R506" s="67"/>
      <c r="S506" s="67"/>
      <c r="T506" s="67"/>
      <c r="U506" s="67"/>
      <c r="V506" s="67"/>
      <c r="W506" s="67"/>
      <c r="X506" s="67"/>
      <c r="Y506" s="67"/>
      <c r="Z506" s="67"/>
    </row>
    <row r="507" spans="1:26" ht="15.75" customHeight="1">
      <c r="A507" s="67"/>
      <c r="B507" s="68"/>
      <c r="C507" s="67"/>
      <c r="D507" s="69"/>
      <c r="E507" s="69"/>
      <c r="F507" s="69"/>
      <c r="G507" s="69"/>
      <c r="H507" s="69"/>
      <c r="I507" s="69"/>
      <c r="J507" s="70"/>
      <c r="K507" s="70"/>
      <c r="L507" s="71"/>
      <c r="M507" s="71"/>
      <c r="N507" s="67"/>
      <c r="O507" s="67"/>
      <c r="P507" s="67"/>
      <c r="Q507" s="67"/>
      <c r="R507" s="67"/>
      <c r="S507" s="67"/>
      <c r="T507" s="67"/>
      <c r="U507" s="67"/>
      <c r="V507" s="67"/>
      <c r="W507" s="67"/>
      <c r="X507" s="67"/>
      <c r="Y507" s="67"/>
      <c r="Z507" s="67"/>
    </row>
    <row r="508" spans="1:26" ht="15.75" customHeight="1">
      <c r="A508" s="67"/>
      <c r="B508" s="68"/>
      <c r="C508" s="67"/>
      <c r="D508" s="69"/>
      <c r="E508" s="69"/>
      <c r="F508" s="69"/>
      <c r="G508" s="69"/>
      <c r="H508" s="69"/>
      <c r="I508" s="69"/>
      <c r="J508" s="70"/>
      <c r="K508" s="70"/>
      <c r="L508" s="71"/>
      <c r="M508" s="71"/>
      <c r="N508" s="67"/>
      <c r="O508" s="67"/>
      <c r="P508" s="67"/>
      <c r="Q508" s="67"/>
      <c r="R508" s="67"/>
      <c r="S508" s="67"/>
      <c r="T508" s="67"/>
      <c r="U508" s="67"/>
      <c r="V508" s="67"/>
      <c r="W508" s="67"/>
      <c r="X508" s="67"/>
      <c r="Y508" s="67"/>
      <c r="Z508" s="67"/>
    </row>
    <row r="509" spans="1:26" ht="15.75" customHeight="1">
      <c r="A509" s="67"/>
      <c r="B509" s="68"/>
      <c r="C509" s="67"/>
      <c r="D509" s="69"/>
      <c r="E509" s="69"/>
      <c r="F509" s="69"/>
      <c r="G509" s="69"/>
      <c r="H509" s="69"/>
      <c r="I509" s="69"/>
      <c r="J509" s="70"/>
      <c r="K509" s="70"/>
      <c r="L509" s="71"/>
      <c r="M509" s="71"/>
      <c r="N509" s="67"/>
      <c r="O509" s="67"/>
      <c r="P509" s="67"/>
      <c r="Q509" s="67"/>
      <c r="R509" s="67"/>
      <c r="S509" s="67"/>
      <c r="T509" s="67"/>
      <c r="U509" s="67"/>
      <c r="V509" s="67"/>
      <c r="W509" s="67"/>
      <c r="X509" s="67"/>
      <c r="Y509" s="67"/>
      <c r="Z509" s="67"/>
    </row>
    <row r="510" spans="1:26" ht="15.75" customHeight="1">
      <c r="A510" s="67"/>
      <c r="B510" s="68"/>
      <c r="C510" s="67"/>
      <c r="D510" s="69"/>
      <c r="E510" s="69"/>
      <c r="F510" s="69"/>
      <c r="G510" s="69"/>
      <c r="H510" s="69"/>
      <c r="I510" s="69"/>
      <c r="J510" s="70"/>
      <c r="K510" s="70"/>
      <c r="L510" s="71"/>
      <c r="M510" s="71"/>
      <c r="N510" s="67"/>
      <c r="O510" s="67"/>
      <c r="P510" s="67"/>
      <c r="Q510" s="67"/>
      <c r="R510" s="67"/>
      <c r="S510" s="67"/>
      <c r="T510" s="67"/>
      <c r="U510" s="67"/>
      <c r="V510" s="67"/>
      <c r="W510" s="67"/>
      <c r="X510" s="67"/>
      <c r="Y510" s="67"/>
      <c r="Z510" s="67"/>
    </row>
    <row r="511" spans="1:26" ht="15.75" customHeight="1">
      <c r="A511" s="67"/>
      <c r="B511" s="68"/>
      <c r="C511" s="67"/>
      <c r="D511" s="69"/>
      <c r="E511" s="69"/>
      <c r="F511" s="69"/>
      <c r="G511" s="69"/>
      <c r="H511" s="69"/>
      <c r="I511" s="69"/>
      <c r="J511" s="70"/>
      <c r="K511" s="70"/>
      <c r="L511" s="71"/>
      <c r="M511" s="71"/>
      <c r="N511" s="67"/>
      <c r="O511" s="67"/>
      <c r="P511" s="67"/>
      <c r="Q511" s="67"/>
      <c r="R511" s="67"/>
      <c r="S511" s="67"/>
      <c r="T511" s="67"/>
      <c r="U511" s="67"/>
      <c r="V511" s="67"/>
      <c r="W511" s="67"/>
      <c r="X511" s="67"/>
      <c r="Y511" s="67"/>
      <c r="Z511" s="67"/>
    </row>
    <row r="512" spans="1:26" ht="15.75" customHeight="1">
      <c r="A512" s="67"/>
      <c r="B512" s="68"/>
      <c r="C512" s="67"/>
      <c r="D512" s="69"/>
      <c r="E512" s="69"/>
      <c r="F512" s="69"/>
      <c r="G512" s="69"/>
      <c r="H512" s="69"/>
      <c r="I512" s="69"/>
      <c r="J512" s="70"/>
      <c r="K512" s="70"/>
      <c r="L512" s="71"/>
      <c r="M512" s="71"/>
      <c r="N512" s="67"/>
      <c r="O512" s="67"/>
      <c r="P512" s="67"/>
      <c r="Q512" s="67"/>
      <c r="R512" s="67"/>
      <c r="S512" s="67"/>
      <c r="T512" s="67"/>
      <c r="U512" s="67"/>
      <c r="V512" s="67"/>
      <c r="W512" s="67"/>
      <c r="X512" s="67"/>
      <c r="Y512" s="67"/>
      <c r="Z512" s="67"/>
    </row>
    <row r="513" spans="1:26" ht="15.75" customHeight="1">
      <c r="A513" s="67"/>
      <c r="B513" s="68"/>
      <c r="C513" s="67"/>
      <c r="D513" s="69"/>
      <c r="E513" s="69"/>
      <c r="F513" s="69"/>
      <c r="G513" s="69"/>
      <c r="H513" s="69"/>
      <c r="I513" s="69"/>
      <c r="J513" s="70"/>
      <c r="K513" s="70"/>
      <c r="L513" s="71"/>
      <c r="M513" s="71"/>
      <c r="N513" s="67"/>
      <c r="O513" s="67"/>
      <c r="P513" s="67"/>
      <c r="Q513" s="67"/>
      <c r="R513" s="67"/>
      <c r="S513" s="67"/>
      <c r="T513" s="67"/>
      <c r="U513" s="67"/>
      <c r="V513" s="67"/>
      <c r="W513" s="67"/>
      <c r="X513" s="67"/>
      <c r="Y513" s="67"/>
      <c r="Z513" s="67"/>
    </row>
    <row r="514" spans="1:26" ht="15.75" customHeight="1">
      <c r="A514" s="67"/>
      <c r="B514" s="68"/>
      <c r="C514" s="67"/>
      <c r="D514" s="69"/>
      <c r="E514" s="69"/>
      <c r="F514" s="69"/>
      <c r="G514" s="69"/>
      <c r="H514" s="69"/>
      <c r="I514" s="69"/>
      <c r="J514" s="70"/>
      <c r="K514" s="70"/>
      <c r="L514" s="71"/>
      <c r="M514" s="71"/>
      <c r="N514" s="67"/>
      <c r="O514" s="67"/>
      <c r="P514" s="67"/>
      <c r="Q514" s="67"/>
      <c r="R514" s="67"/>
      <c r="S514" s="67"/>
      <c r="T514" s="67"/>
      <c r="U514" s="67"/>
      <c r="V514" s="67"/>
      <c r="W514" s="67"/>
      <c r="X514" s="67"/>
      <c r="Y514" s="67"/>
      <c r="Z514" s="67"/>
    </row>
    <row r="515" spans="1:26" ht="15.75" customHeight="1">
      <c r="A515" s="67"/>
      <c r="B515" s="68"/>
      <c r="C515" s="67"/>
      <c r="D515" s="69"/>
      <c r="E515" s="69"/>
      <c r="F515" s="69"/>
      <c r="G515" s="69"/>
      <c r="H515" s="69"/>
      <c r="I515" s="69"/>
      <c r="J515" s="70"/>
      <c r="K515" s="70"/>
      <c r="L515" s="71"/>
      <c r="M515" s="71"/>
      <c r="N515" s="67"/>
      <c r="O515" s="67"/>
      <c r="P515" s="67"/>
      <c r="Q515" s="67"/>
      <c r="R515" s="67"/>
      <c r="S515" s="67"/>
      <c r="T515" s="67"/>
      <c r="U515" s="67"/>
      <c r="V515" s="67"/>
      <c r="W515" s="67"/>
      <c r="X515" s="67"/>
      <c r="Y515" s="67"/>
      <c r="Z515" s="67"/>
    </row>
    <row r="516" spans="1:26" ht="15.75" customHeight="1">
      <c r="A516" s="67"/>
      <c r="B516" s="68"/>
      <c r="C516" s="67"/>
      <c r="D516" s="69"/>
      <c r="E516" s="69"/>
      <c r="F516" s="69"/>
      <c r="G516" s="69"/>
      <c r="H516" s="69"/>
      <c r="I516" s="69"/>
      <c r="J516" s="70"/>
      <c r="K516" s="70"/>
      <c r="L516" s="71"/>
      <c r="M516" s="71"/>
      <c r="N516" s="67"/>
      <c r="O516" s="67"/>
      <c r="P516" s="67"/>
      <c r="Q516" s="67"/>
      <c r="R516" s="67"/>
      <c r="S516" s="67"/>
      <c r="T516" s="67"/>
      <c r="U516" s="67"/>
      <c r="V516" s="67"/>
      <c r="W516" s="67"/>
      <c r="X516" s="67"/>
      <c r="Y516" s="67"/>
      <c r="Z516" s="67"/>
    </row>
    <row r="517" spans="1:26" ht="15.75" customHeight="1">
      <c r="A517" s="67"/>
      <c r="B517" s="68"/>
      <c r="C517" s="67"/>
      <c r="D517" s="69"/>
      <c r="E517" s="69"/>
      <c r="F517" s="69"/>
      <c r="G517" s="69"/>
      <c r="H517" s="69"/>
      <c r="I517" s="69"/>
      <c r="J517" s="70"/>
      <c r="K517" s="70"/>
      <c r="L517" s="71"/>
      <c r="M517" s="71"/>
      <c r="N517" s="67"/>
      <c r="O517" s="67"/>
      <c r="P517" s="67"/>
      <c r="Q517" s="67"/>
      <c r="R517" s="67"/>
      <c r="S517" s="67"/>
      <c r="T517" s="67"/>
      <c r="U517" s="67"/>
      <c r="V517" s="67"/>
      <c r="W517" s="67"/>
      <c r="X517" s="67"/>
      <c r="Y517" s="67"/>
      <c r="Z517" s="67"/>
    </row>
    <row r="518" spans="1:26" ht="15.75" customHeight="1">
      <c r="A518" s="67"/>
      <c r="B518" s="68"/>
      <c r="C518" s="67"/>
      <c r="D518" s="69"/>
      <c r="E518" s="69"/>
      <c r="F518" s="69"/>
      <c r="G518" s="69"/>
      <c r="H518" s="69"/>
      <c r="I518" s="69"/>
      <c r="J518" s="70"/>
      <c r="K518" s="70"/>
      <c r="L518" s="71"/>
      <c r="M518" s="71"/>
      <c r="N518" s="67"/>
      <c r="O518" s="67"/>
      <c r="P518" s="67"/>
      <c r="Q518" s="67"/>
      <c r="R518" s="67"/>
      <c r="S518" s="67"/>
      <c r="T518" s="67"/>
      <c r="U518" s="67"/>
      <c r="V518" s="67"/>
      <c r="W518" s="67"/>
      <c r="X518" s="67"/>
      <c r="Y518" s="67"/>
      <c r="Z518" s="67"/>
    </row>
    <row r="519" spans="1:26" ht="15.75" customHeight="1">
      <c r="A519" s="67"/>
      <c r="B519" s="68"/>
      <c r="C519" s="67"/>
      <c r="D519" s="69"/>
      <c r="E519" s="69"/>
      <c r="F519" s="69"/>
      <c r="G519" s="69"/>
      <c r="H519" s="69"/>
      <c r="I519" s="69"/>
      <c r="J519" s="70"/>
      <c r="K519" s="70"/>
      <c r="L519" s="71"/>
      <c r="M519" s="71"/>
      <c r="N519" s="67"/>
      <c r="O519" s="67"/>
      <c r="P519" s="67"/>
      <c r="Q519" s="67"/>
      <c r="R519" s="67"/>
      <c r="S519" s="67"/>
      <c r="T519" s="67"/>
      <c r="U519" s="67"/>
      <c r="V519" s="67"/>
      <c r="W519" s="67"/>
      <c r="X519" s="67"/>
      <c r="Y519" s="67"/>
      <c r="Z519" s="67"/>
    </row>
    <row r="520" spans="1:26" ht="15.75" customHeight="1">
      <c r="A520" s="67"/>
      <c r="B520" s="68"/>
      <c r="C520" s="67"/>
      <c r="D520" s="69"/>
      <c r="E520" s="69"/>
      <c r="F520" s="69"/>
      <c r="G520" s="69"/>
      <c r="H520" s="69"/>
      <c r="I520" s="69"/>
      <c r="J520" s="70"/>
      <c r="K520" s="70"/>
      <c r="L520" s="71"/>
      <c r="M520" s="71"/>
      <c r="N520" s="67"/>
      <c r="O520" s="67"/>
      <c r="P520" s="67"/>
      <c r="Q520" s="67"/>
      <c r="R520" s="67"/>
      <c r="S520" s="67"/>
      <c r="T520" s="67"/>
      <c r="U520" s="67"/>
      <c r="V520" s="67"/>
      <c r="W520" s="67"/>
      <c r="X520" s="67"/>
      <c r="Y520" s="67"/>
      <c r="Z520" s="67"/>
    </row>
    <row r="521" spans="1:26" ht="15.75" customHeight="1">
      <c r="A521" s="67"/>
      <c r="B521" s="68"/>
      <c r="C521" s="67"/>
      <c r="D521" s="69"/>
      <c r="E521" s="69"/>
      <c r="F521" s="69"/>
      <c r="G521" s="69"/>
      <c r="H521" s="69"/>
      <c r="I521" s="69"/>
      <c r="J521" s="70"/>
      <c r="K521" s="70"/>
      <c r="L521" s="71"/>
      <c r="M521" s="71"/>
      <c r="N521" s="67"/>
      <c r="O521" s="67"/>
      <c r="P521" s="67"/>
      <c r="Q521" s="67"/>
      <c r="R521" s="67"/>
      <c r="S521" s="67"/>
      <c r="T521" s="67"/>
      <c r="U521" s="67"/>
      <c r="V521" s="67"/>
      <c r="W521" s="67"/>
      <c r="X521" s="67"/>
      <c r="Y521" s="67"/>
      <c r="Z521" s="67"/>
    </row>
    <row r="522" spans="1:26" ht="15.75" customHeight="1">
      <c r="A522" s="67"/>
      <c r="B522" s="68"/>
      <c r="C522" s="67"/>
      <c r="D522" s="69"/>
      <c r="E522" s="69"/>
      <c r="F522" s="69"/>
      <c r="G522" s="69"/>
      <c r="H522" s="69"/>
      <c r="I522" s="69"/>
      <c r="J522" s="70"/>
      <c r="K522" s="70"/>
      <c r="L522" s="71"/>
      <c r="M522" s="71"/>
      <c r="N522" s="67"/>
      <c r="O522" s="67"/>
      <c r="P522" s="67"/>
      <c r="Q522" s="67"/>
      <c r="R522" s="67"/>
      <c r="S522" s="67"/>
      <c r="T522" s="67"/>
      <c r="U522" s="67"/>
      <c r="V522" s="67"/>
      <c r="W522" s="67"/>
      <c r="X522" s="67"/>
      <c r="Y522" s="67"/>
      <c r="Z522" s="67"/>
    </row>
    <row r="523" spans="1:26" ht="15.75" customHeight="1">
      <c r="A523" s="67"/>
      <c r="B523" s="68"/>
      <c r="C523" s="67"/>
      <c r="D523" s="69"/>
      <c r="E523" s="69"/>
      <c r="F523" s="69"/>
      <c r="G523" s="69"/>
      <c r="H523" s="69"/>
      <c r="I523" s="69"/>
      <c r="J523" s="70"/>
      <c r="K523" s="70"/>
      <c r="L523" s="71"/>
      <c r="M523" s="71"/>
      <c r="N523" s="67"/>
      <c r="O523" s="67"/>
      <c r="P523" s="67"/>
      <c r="Q523" s="67"/>
      <c r="R523" s="67"/>
      <c r="S523" s="67"/>
      <c r="T523" s="67"/>
      <c r="U523" s="67"/>
      <c r="V523" s="67"/>
      <c r="W523" s="67"/>
      <c r="X523" s="67"/>
      <c r="Y523" s="67"/>
      <c r="Z523" s="67"/>
    </row>
    <row r="524" spans="1:26" ht="15.75" customHeight="1">
      <c r="A524" s="67"/>
      <c r="B524" s="68"/>
      <c r="C524" s="67"/>
      <c r="D524" s="69"/>
      <c r="E524" s="69"/>
      <c r="F524" s="69"/>
      <c r="G524" s="69"/>
      <c r="H524" s="69"/>
      <c r="I524" s="69"/>
      <c r="J524" s="70"/>
      <c r="K524" s="70"/>
      <c r="L524" s="71"/>
      <c r="M524" s="71"/>
      <c r="N524" s="67"/>
      <c r="O524" s="67"/>
      <c r="P524" s="67"/>
      <c r="Q524" s="67"/>
      <c r="R524" s="67"/>
      <c r="S524" s="67"/>
      <c r="T524" s="67"/>
      <c r="U524" s="67"/>
      <c r="V524" s="67"/>
      <c r="W524" s="67"/>
      <c r="X524" s="67"/>
      <c r="Y524" s="67"/>
      <c r="Z524" s="67"/>
    </row>
    <row r="525" spans="1:26" ht="15.75" customHeight="1">
      <c r="A525" s="67"/>
      <c r="B525" s="68"/>
      <c r="C525" s="67"/>
      <c r="D525" s="69"/>
      <c r="E525" s="69"/>
      <c r="F525" s="69"/>
      <c r="G525" s="69"/>
      <c r="H525" s="69"/>
      <c r="I525" s="69"/>
      <c r="J525" s="70"/>
      <c r="K525" s="70"/>
      <c r="L525" s="71"/>
      <c r="M525" s="71"/>
      <c r="N525" s="67"/>
      <c r="O525" s="67"/>
      <c r="P525" s="67"/>
      <c r="Q525" s="67"/>
      <c r="R525" s="67"/>
      <c r="S525" s="67"/>
      <c r="T525" s="67"/>
      <c r="U525" s="67"/>
      <c r="V525" s="67"/>
      <c r="W525" s="67"/>
      <c r="X525" s="67"/>
      <c r="Y525" s="67"/>
      <c r="Z525" s="67"/>
    </row>
    <row r="526" spans="1:26" ht="15.75" customHeight="1">
      <c r="A526" s="67"/>
      <c r="B526" s="68"/>
      <c r="C526" s="67"/>
      <c r="D526" s="69"/>
      <c r="E526" s="69"/>
      <c r="F526" s="69"/>
      <c r="G526" s="69"/>
      <c r="H526" s="69"/>
      <c r="I526" s="69"/>
      <c r="J526" s="70"/>
      <c r="K526" s="70"/>
      <c r="L526" s="71"/>
      <c r="M526" s="71"/>
      <c r="N526" s="67"/>
      <c r="O526" s="67"/>
      <c r="P526" s="67"/>
      <c r="Q526" s="67"/>
      <c r="R526" s="67"/>
      <c r="S526" s="67"/>
      <c r="T526" s="67"/>
      <c r="U526" s="67"/>
      <c r="V526" s="67"/>
      <c r="W526" s="67"/>
      <c r="X526" s="67"/>
      <c r="Y526" s="67"/>
      <c r="Z526" s="67"/>
    </row>
    <row r="527" spans="1:26" ht="15.75" customHeight="1">
      <c r="A527" s="67"/>
      <c r="B527" s="68"/>
      <c r="C527" s="67"/>
      <c r="D527" s="69"/>
      <c r="E527" s="69"/>
      <c r="F527" s="69"/>
      <c r="G527" s="69"/>
      <c r="H527" s="69"/>
      <c r="I527" s="69"/>
      <c r="J527" s="70"/>
      <c r="K527" s="70"/>
      <c r="L527" s="71"/>
      <c r="M527" s="71"/>
      <c r="N527" s="67"/>
      <c r="O527" s="67"/>
      <c r="P527" s="67"/>
      <c r="Q527" s="67"/>
      <c r="R527" s="67"/>
      <c r="S527" s="67"/>
      <c r="T527" s="67"/>
      <c r="U527" s="67"/>
      <c r="V527" s="67"/>
      <c r="W527" s="67"/>
      <c r="X527" s="67"/>
      <c r="Y527" s="67"/>
      <c r="Z527" s="67"/>
    </row>
    <row r="528" spans="1:26" ht="15.75" customHeight="1">
      <c r="A528" s="67"/>
      <c r="B528" s="68"/>
      <c r="C528" s="67"/>
      <c r="D528" s="69"/>
      <c r="E528" s="69"/>
      <c r="F528" s="69"/>
      <c r="G528" s="69"/>
      <c r="H528" s="69"/>
      <c r="I528" s="69"/>
      <c r="J528" s="70"/>
      <c r="K528" s="70"/>
      <c r="L528" s="71"/>
      <c r="M528" s="71"/>
      <c r="N528" s="67"/>
      <c r="O528" s="67"/>
      <c r="P528" s="67"/>
      <c r="Q528" s="67"/>
      <c r="R528" s="67"/>
      <c r="S528" s="67"/>
      <c r="T528" s="67"/>
      <c r="U528" s="67"/>
      <c r="V528" s="67"/>
      <c r="W528" s="67"/>
      <c r="X528" s="67"/>
      <c r="Y528" s="67"/>
      <c r="Z528" s="67"/>
    </row>
    <row r="529" spans="1:26" ht="15.75" customHeight="1">
      <c r="A529" s="67"/>
      <c r="B529" s="68"/>
      <c r="C529" s="67"/>
      <c r="D529" s="69"/>
      <c r="E529" s="69"/>
      <c r="F529" s="69"/>
      <c r="G529" s="69"/>
      <c r="H529" s="69"/>
      <c r="I529" s="69"/>
      <c r="J529" s="70"/>
      <c r="K529" s="70"/>
      <c r="L529" s="71"/>
      <c r="M529" s="71"/>
      <c r="N529" s="67"/>
      <c r="O529" s="67"/>
      <c r="P529" s="67"/>
      <c r="Q529" s="67"/>
      <c r="R529" s="67"/>
      <c r="S529" s="67"/>
      <c r="T529" s="67"/>
      <c r="U529" s="67"/>
      <c r="V529" s="67"/>
      <c r="W529" s="67"/>
      <c r="X529" s="67"/>
      <c r="Y529" s="67"/>
      <c r="Z529" s="67"/>
    </row>
    <row r="530" spans="1:26" ht="15.75" customHeight="1">
      <c r="A530" s="67"/>
      <c r="B530" s="68"/>
      <c r="C530" s="67"/>
      <c r="D530" s="69"/>
      <c r="E530" s="69"/>
      <c r="F530" s="69"/>
      <c r="G530" s="69"/>
      <c r="H530" s="69"/>
      <c r="I530" s="69"/>
      <c r="J530" s="70"/>
      <c r="K530" s="70"/>
      <c r="L530" s="71"/>
      <c r="M530" s="71"/>
      <c r="N530" s="67"/>
      <c r="O530" s="67"/>
      <c r="P530" s="67"/>
      <c r="Q530" s="67"/>
      <c r="R530" s="67"/>
      <c r="S530" s="67"/>
      <c r="T530" s="67"/>
      <c r="U530" s="67"/>
      <c r="V530" s="67"/>
      <c r="W530" s="67"/>
      <c r="X530" s="67"/>
      <c r="Y530" s="67"/>
      <c r="Z530" s="67"/>
    </row>
    <row r="531" spans="1:26" ht="15.75" customHeight="1">
      <c r="A531" s="67"/>
      <c r="B531" s="68"/>
      <c r="C531" s="67"/>
      <c r="D531" s="69"/>
      <c r="E531" s="69"/>
      <c r="F531" s="69"/>
      <c r="G531" s="69"/>
      <c r="H531" s="69"/>
      <c r="I531" s="69"/>
      <c r="J531" s="70"/>
      <c r="K531" s="70"/>
      <c r="L531" s="71"/>
      <c r="M531" s="71"/>
      <c r="N531" s="67"/>
      <c r="O531" s="67"/>
      <c r="P531" s="67"/>
      <c r="Q531" s="67"/>
      <c r="R531" s="67"/>
      <c r="S531" s="67"/>
      <c r="T531" s="67"/>
      <c r="U531" s="67"/>
      <c r="V531" s="67"/>
      <c r="W531" s="67"/>
      <c r="X531" s="67"/>
      <c r="Y531" s="67"/>
      <c r="Z531" s="67"/>
    </row>
    <row r="532" spans="1:26" ht="15.75" customHeight="1">
      <c r="A532" s="67"/>
      <c r="B532" s="68"/>
      <c r="C532" s="67"/>
      <c r="D532" s="69"/>
      <c r="E532" s="69"/>
      <c r="F532" s="69"/>
      <c r="G532" s="69"/>
      <c r="H532" s="69"/>
      <c r="I532" s="69"/>
      <c r="J532" s="70"/>
      <c r="K532" s="70"/>
      <c r="L532" s="71"/>
      <c r="M532" s="71"/>
      <c r="N532" s="67"/>
      <c r="O532" s="67"/>
      <c r="P532" s="67"/>
      <c r="Q532" s="67"/>
      <c r="R532" s="67"/>
      <c r="S532" s="67"/>
      <c r="T532" s="67"/>
      <c r="U532" s="67"/>
      <c r="V532" s="67"/>
      <c r="W532" s="67"/>
      <c r="X532" s="67"/>
      <c r="Y532" s="67"/>
      <c r="Z532" s="67"/>
    </row>
    <row r="533" spans="1:26" ht="15.75" customHeight="1">
      <c r="A533" s="67"/>
      <c r="B533" s="68"/>
      <c r="C533" s="67"/>
      <c r="D533" s="69"/>
      <c r="E533" s="69"/>
      <c r="F533" s="69"/>
      <c r="G533" s="69"/>
      <c r="H533" s="69"/>
      <c r="I533" s="69"/>
      <c r="J533" s="70"/>
      <c r="K533" s="70"/>
      <c r="L533" s="71"/>
      <c r="M533" s="71"/>
      <c r="N533" s="67"/>
      <c r="O533" s="67"/>
      <c r="P533" s="67"/>
      <c r="Q533" s="67"/>
      <c r="R533" s="67"/>
      <c r="S533" s="67"/>
      <c r="T533" s="67"/>
      <c r="U533" s="67"/>
      <c r="V533" s="67"/>
      <c r="W533" s="67"/>
      <c r="X533" s="67"/>
      <c r="Y533" s="67"/>
      <c r="Z533" s="67"/>
    </row>
    <row r="534" spans="1:26" ht="15.75" customHeight="1">
      <c r="A534" s="67"/>
      <c r="B534" s="68"/>
      <c r="C534" s="67"/>
      <c r="D534" s="69"/>
      <c r="E534" s="69"/>
      <c r="F534" s="69"/>
      <c r="G534" s="69"/>
      <c r="H534" s="69"/>
      <c r="I534" s="69"/>
      <c r="J534" s="70"/>
      <c r="K534" s="70"/>
      <c r="L534" s="71"/>
      <c r="M534" s="71"/>
      <c r="N534" s="67"/>
      <c r="O534" s="67"/>
      <c r="P534" s="67"/>
      <c r="Q534" s="67"/>
      <c r="R534" s="67"/>
      <c r="S534" s="67"/>
      <c r="T534" s="67"/>
      <c r="U534" s="67"/>
      <c r="V534" s="67"/>
      <c r="W534" s="67"/>
      <c r="X534" s="67"/>
      <c r="Y534" s="67"/>
      <c r="Z534" s="67"/>
    </row>
    <row r="535" spans="1:26" ht="15.75" customHeight="1">
      <c r="A535" s="67"/>
      <c r="B535" s="68"/>
      <c r="C535" s="67"/>
      <c r="D535" s="69"/>
      <c r="E535" s="69"/>
      <c r="F535" s="69"/>
      <c r="G535" s="69"/>
      <c r="H535" s="69"/>
      <c r="I535" s="69"/>
      <c r="J535" s="70"/>
      <c r="K535" s="70"/>
      <c r="L535" s="71"/>
      <c r="M535" s="71"/>
      <c r="N535" s="67"/>
      <c r="O535" s="67"/>
      <c r="P535" s="67"/>
      <c r="Q535" s="67"/>
      <c r="R535" s="67"/>
      <c r="S535" s="67"/>
      <c r="T535" s="67"/>
      <c r="U535" s="67"/>
      <c r="V535" s="67"/>
      <c r="W535" s="67"/>
      <c r="X535" s="67"/>
      <c r="Y535" s="67"/>
      <c r="Z535" s="67"/>
    </row>
    <row r="536" spans="1:26" ht="15.75" customHeight="1">
      <c r="A536" s="67"/>
      <c r="B536" s="68"/>
      <c r="C536" s="67"/>
      <c r="D536" s="69"/>
      <c r="E536" s="69"/>
      <c r="F536" s="69"/>
      <c r="G536" s="69"/>
      <c r="H536" s="69"/>
      <c r="I536" s="69"/>
      <c r="J536" s="70"/>
      <c r="K536" s="70"/>
      <c r="L536" s="71"/>
      <c r="M536" s="71"/>
      <c r="N536" s="67"/>
      <c r="O536" s="67"/>
      <c r="P536" s="67"/>
      <c r="Q536" s="67"/>
      <c r="R536" s="67"/>
      <c r="S536" s="67"/>
      <c r="T536" s="67"/>
      <c r="U536" s="67"/>
      <c r="V536" s="67"/>
      <c r="W536" s="67"/>
      <c r="X536" s="67"/>
      <c r="Y536" s="67"/>
      <c r="Z536" s="67"/>
    </row>
    <row r="537" spans="1:26" ht="15.75" customHeight="1">
      <c r="A537" s="67"/>
      <c r="B537" s="68"/>
      <c r="C537" s="67"/>
      <c r="D537" s="69"/>
      <c r="E537" s="69"/>
      <c r="F537" s="69"/>
      <c r="G537" s="69"/>
      <c r="H537" s="69"/>
      <c r="I537" s="69"/>
      <c r="J537" s="70"/>
      <c r="K537" s="70"/>
      <c r="L537" s="71"/>
      <c r="M537" s="71"/>
      <c r="N537" s="67"/>
      <c r="O537" s="67"/>
      <c r="P537" s="67"/>
      <c r="Q537" s="67"/>
      <c r="R537" s="67"/>
      <c r="S537" s="67"/>
      <c r="T537" s="67"/>
      <c r="U537" s="67"/>
      <c r="V537" s="67"/>
      <c r="W537" s="67"/>
      <c r="X537" s="67"/>
      <c r="Y537" s="67"/>
      <c r="Z537" s="67"/>
    </row>
    <row r="538" spans="1:26" ht="15.75" customHeight="1">
      <c r="A538" s="67"/>
      <c r="B538" s="68"/>
      <c r="C538" s="67"/>
      <c r="D538" s="69"/>
      <c r="E538" s="69"/>
      <c r="F538" s="69"/>
      <c r="G538" s="69"/>
      <c r="H538" s="69"/>
      <c r="I538" s="69"/>
      <c r="J538" s="70"/>
      <c r="K538" s="70"/>
      <c r="L538" s="71"/>
      <c r="M538" s="71"/>
      <c r="N538" s="67"/>
      <c r="O538" s="67"/>
      <c r="P538" s="67"/>
      <c r="Q538" s="67"/>
      <c r="R538" s="67"/>
      <c r="S538" s="67"/>
      <c r="T538" s="67"/>
      <c r="U538" s="67"/>
      <c r="V538" s="67"/>
      <c r="W538" s="67"/>
      <c r="X538" s="67"/>
      <c r="Y538" s="67"/>
      <c r="Z538" s="67"/>
    </row>
    <row r="539" spans="1:26" ht="15.75" customHeight="1">
      <c r="A539" s="67"/>
      <c r="B539" s="68"/>
      <c r="C539" s="67"/>
      <c r="D539" s="69"/>
      <c r="E539" s="69"/>
      <c r="F539" s="69"/>
      <c r="G539" s="69"/>
      <c r="H539" s="69"/>
      <c r="I539" s="69"/>
      <c r="J539" s="70"/>
      <c r="K539" s="70"/>
      <c r="L539" s="71"/>
      <c r="M539" s="71"/>
      <c r="N539" s="67"/>
      <c r="O539" s="67"/>
      <c r="P539" s="67"/>
      <c r="Q539" s="67"/>
      <c r="R539" s="67"/>
      <c r="S539" s="67"/>
      <c r="T539" s="67"/>
      <c r="U539" s="67"/>
      <c r="V539" s="67"/>
      <c r="W539" s="67"/>
      <c r="X539" s="67"/>
      <c r="Y539" s="67"/>
      <c r="Z539" s="67"/>
    </row>
    <row r="540" spans="1:26" ht="15.75" customHeight="1">
      <c r="A540" s="67"/>
      <c r="B540" s="68"/>
      <c r="C540" s="67"/>
      <c r="D540" s="69"/>
      <c r="E540" s="69"/>
      <c r="F540" s="69"/>
      <c r="G540" s="69"/>
      <c r="H540" s="69"/>
      <c r="I540" s="69"/>
      <c r="J540" s="70"/>
      <c r="K540" s="70"/>
      <c r="L540" s="71"/>
      <c r="M540" s="71"/>
      <c r="N540" s="67"/>
      <c r="O540" s="67"/>
      <c r="P540" s="67"/>
      <c r="Q540" s="67"/>
      <c r="R540" s="67"/>
      <c r="S540" s="67"/>
      <c r="T540" s="67"/>
      <c r="U540" s="67"/>
      <c r="V540" s="67"/>
      <c r="W540" s="67"/>
      <c r="X540" s="67"/>
      <c r="Y540" s="67"/>
      <c r="Z540" s="67"/>
    </row>
    <row r="541" spans="1:26" ht="15.75" customHeight="1">
      <c r="A541" s="67"/>
      <c r="B541" s="68"/>
      <c r="C541" s="67"/>
      <c r="D541" s="69"/>
      <c r="E541" s="69"/>
      <c r="F541" s="69"/>
      <c r="G541" s="69"/>
      <c r="H541" s="69"/>
      <c r="I541" s="69"/>
      <c r="J541" s="70"/>
      <c r="K541" s="70"/>
      <c r="L541" s="71"/>
      <c r="M541" s="71"/>
      <c r="N541" s="67"/>
      <c r="O541" s="67"/>
      <c r="P541" s="67"/>
      <c r="Q541" s="67"/>
      <c r="R541" s="67"/>
      <c r="S541" s="67"/>
      <c r="T541" s="67"/>
      <c r="U541" s="67"/>
      <c r="V541" s="67"/>
      <c r="W541" s="67"/>
      <c r="X541" s="67"/>
      <c r="Y541" s="67"/>
      <c r="Z541" s="67"/>
    </row>
    <row r="542" spans="1:26" ht="15.75" customHeight="1">
      <c r="A542" s="67"/>
      <c r="B542" s="68"/>
      <c r="C542" s="67"/>
      <c r="D542" s="69"/>
      <c r="E542" s="69"/>
      <c r="F542" s="69"/>
      <c r="G542" s="69"/>
      <c r="H542" s="69"/>
      <c r="I542" s="69"/>
      <c r="J542" s="70"/>
      <c r="K542" s="70"/>
      <c r="L542" s="71"/>
      <c r="M542" s="71"/>
      <c r="N542" s="67"/>
      <c r="O542" s="67"/>
      <c r="P542" s="67"/>
      <c r="Q542" s="67"/>
      <c r="R542" s="67"/>
      <c r="S542" s="67"/>
      <c r="T542" s="67"/>
      <c r="U542" s="67"/>
      <c r="V542" s="67"/>
      <c r="W542" s="67"/>
      <c r="X542" s="67"/>
      <c r="Y542" s="67"/>
      <c r="Z542" s="67"/>
    </row>
    <row r="543" spans="1:26" ht="15.75" customHeight="1">
      <c r="A543" s="67"/>
      <c r="B543" s="68"/>
      <c r="C543" s="67"/>
      <c r="D543" s="69"/>
      <c r="E543" s="69"/>
      <c r="F543" s="69"/>
      <c r="G543" s="69"/>
      <c r="H543" s="69"/>
      <c r="I543" s="69"/>
      <c r="J543" s="70"/>
      <c r="K543" s="70"/>
      <c r="L543" s="71"/>
      <c r="M543" s="71"/>
      <c r="N543" s="67"/>
      <c r="O543" s="67"/>
      <c r="P543" s="67"/>
      <c r="Q543" s="67"/>
      <c r="R543" s="67"/>
      <c r="S543" s="67"/>
      <c r="T543" s="67"/>
      <c r="U543" s="67"/>
      <c r="V543" s="67"/>
      <c r="W543" s="67"/>
      <c r="X543" s="67"/>
      <c r="Y543" s="67"/>
      <c r="Z543" s="67"/>
    </row>
    <row r="544" spans="1:26" ht="15.75" customHeight="1">
      <c r="A544" s="67"/>
      <c r="B544" s="68"/>
      <c r="C544" s="67"/>
      <c r="D544" s="69"/>
      <c r="E544" s="69"/>
      <c r="F544" s="69"/>
      <c r="G544" s="69"/>
      <c r="H544" s="69"/>
      <c r="I544" s="69"/>
      <c r="J544" s="70"/>
      <c r="K544" s="70"/>
      <c r="L544" s="71"/>
      <c r="M544" s="71"/>
      <c r="N544" s="67"/>
      <c r="O544" s="67"/>
      <c r="P544" s="67"/>
      <c r="Q544" s="67"/>
      <c r="R544" s="67"/>
      <c r="S544" s="67"/>
      <c r="T544" s="67"/>
      <c r="U544" s="67"/>
      <c r="V544" s="67"/>
      <c r="W544" s="67"/>
      <c r="X544" s="67"/>
      <c r="Y544" s="67"/>
      <c r="Z544" s="67"/>
    </row>
    <row r="545" spans="1:26" ht="15.75" customHeight="1">
      <c r="A545" s="67"/>
      <c r="B545" s="68"/>
      <c r="C545" s="67"/>
      <c r="D545" s="69"/>
      <c r="E545" s="69"/>
      <c r="F545" s="69"/>
      <c r="G545" s="69"/>
      <c r="H545" s="69"/>
      <c r="I545" s="69"/>
      <c r="J545" s="70"/>
      <c r="K545" s="70"/>
      <c r="L545" s="71"/>
      <c r="M545" s="71"/>
      <c r="N545" s="67"/>
      <c r="O545" s="67"/>
      <c r="P545" s="67"/>
      <c r="Q545" s="67"/>
      <c r="R545" s="67"/>
      <c r="S545" s="67"/>
      <c r="T545" s="67"/>
      <c r="U545" s="67"/>
      <c r="V545" s="67"/>
      <c r="W545" s="67"/>
      <c r="X545" s="67"/>
      <c r="Y545" s="67"/>
      <c r="Z545" s="67"/>
    </row>
    <row r="546" spans="1:26" ht="15.75" customHeight="1">
      <c r="A546" s="67"/>
      <c r="B546" s="68"/>
      <c r="C546" s="67"/>
      <c r="D546" s="69"/>
      <c r="E546" s="69"/>
      <c r="F546" s="69"/>
      <c r="G546" s="69"/>
      <c r="H546" s="69"/>
      <c r="I546" s="69"/>
      <c r="J546" s="70"/>
      <c r="K546" s="70"/>
      <c r="L546" s="71"/>
      <c r="M546" s="71"/>
      <c r="N546" s="67"/>
      <c r="O546" s="67"/>
      <c r="P546" s="67"/>
      <c r="Q546" s="67"/>
      <c r="R546" s="67"/>
      <c r="S546" s="67"/>
      <c r="T546" s="67"/>
      <c r="U546" s="67"/>
      <c r="V546" s="67"/>
      <c r="W546" s="67"/>
      <c r="X546" s="67"/>
      <c r="Y546" s="67"/>
      <c r="Z546" s="67"/>
    </row>
    <row r="547" spans="1:26" ht="15.75" customHeight="1">
      <c r="A547" s="67"/>
      <c r="B547" s="68"/>
      <c r="C547" s="67"/>
      <c r="D547" s="69"/>
      <c r="E547" s="69"/>
      <c r="F547" s="69"/>
      <c r="G547" s="69"/>
      <c r="H547" s="69"/>
      <c r="I547" s="69"/>
      <c r="J547" s="70"/>
      <c r="K547" s="70"/>
      <c r="L547" s="71"/>
      <c r="M547" s="71"/>
      <c r="N547" s="67"/>
      <c r="O547" s="67"/>
      <c r="P547" s="67"/>
      <c r="Q547" s="67"/>
      <c r="R547" s="67"/>
      <c r="S547" s="67"/>
      <c r="T547" s="67"/>
      <c r="U547" s="67"/>
      <c r="V547" s="67"/>
      <c r="W547" s="67"/>
      <c r="X547" s="67"/>
      <c r="Y547" s="67"/>
      <c r="Z547" s="67"/>
    </row>
    <row r="548" spans="1:26" ht="15.75" customHeight="1">
      <c r="A548" s="67"/>
      <c r="B548" s="68"/>
      <c r="C548" s="67"/>
      <c r="D548" s="69"/>
      <c r="E548" s="69"/>
      <c r="F548" s="69"/>
      <c r="G548" s="69"/>
      <c r="H548" s="69"/>
      <c r="I548" s="69"/>
      <c r="J548" s="70"/>
      <c r="K548" s="70"/>
      <c r="L548" s="71"/>
      <c r="M548" s="71"/>
      <c r="N548" s="67"/>
      <c r="O548" s="67"/>
      <c r="P548" s="67"/>
      <c r="Q548" s="67"/>
      <c r="R548" s="67"/>
      <c r="S548" s="67"/>
      <c r="T548" s="67"/>
      <c r="U548" s="67"/>
      <c r="V548" s="67"/>
      <c r="W548" s="67"/>
      <c r="X548" s="67"/>
      <c r="Y548" s="67"/>
      <c r="Z548" s="67"/>
    </row>
    <row r="549" spans="1:26" ht="15.75" customHeight="1">
      <c r="A549" s="67"/>
      <c r="B549" s="68"/>
      <c r="C549" s="67"/>
      <c r="D549" s="69"/>
      <c r="E549" s="69"/>
      <c r="F549" s="69"/>
      <c r="G549" s="69"/>
      <c r="H549" s="69"/>
      <c r="I549" s="69"/>
      <c r="J549" s="70"/>
      <c r="K549" s="70"/>
      <c r="L549" s="71"/>
      <c r="M549" s="71"/>
      <c r="N549" s="67"/>
      <c r="O549" s="67"/>
      <c r="P549" s="67"/>
      <c r="Q549" s="67"/>
      <c r="R549" s="67"/>
      <c r="S549" s="67"/>
      <c r="T549" s="67"/>
      <c r="U549" s="67"/>
      <c r="V549" s="67"/>
      <c r="W549" s="67"/>
      <c r="X549" s="67"/>
      <c r="Y549" s="67"/>
      <c r="Z549" s="67"/>
    </row>
    <row r="550" spans="1:26" ht="15.75" customHeight="1">
      <c r="A550" s="67"/>
      <c r="B550" s="68"/>
      <c r="C550" s="67"/>
      <c r="D550" s="69"/>
      <c r="E550" s="69"/>
      <c r="F550" s="69"/>
      <c r="G550" s="69"/>
      <c r="H550" s="69"/>
      <c r="I550" s="69"/>
      <c r="J550" s="70"/>
      <c r="K550" s="70"/>
      <c r="L550" s="71"/>
      <c r="M550" s="71"/>
      <c r="N550" s="67"/>
      <c r="O550" s="67"/>
      <c r="P550" s="67"/>
      <c r="Q550" s="67"/>
      <c r="R550" s="67"/>
      <c r="S550" s="67"/>
      <c r="T550" s="67"/>
      <c r="U550" s="67"/>
      <c r="V550" s="67"/>
      <c r="W550" s="67"/>
      <c r="X550" s="67"/>
      <c r="Y550" s="67"/>
      <c r="Z550" s="67"/>
    </row>
    <row r="551" spans="1:26" ht="15.75" customHeight="1">
      <c r="A551" s="67"/>
      <c r="B551" s="68"/>
      <c r="C551" s="67"/>
      <c r="D551" s="69"/>
      <c r="E551" s="69"/>
      <c r="F551" s="69"/>
      <c r="G551" s="69"/>
      <c r="H551" s="69"/>
      <c r="I551" s="69"/>
      <c r="J551" s="70"/>
      <c r="K551" s="70"/>
      <c r="L551" s="71"/>
      <c r="M551" s="71"/>
      <c r="N551" s="67"/>
      <c r="O551" s="67"/>
      <c r="P551" s="67"/>
      <c r="Q551" s="67"/>
      <c r="R551" s="67"/>
      <c r="S551" s="67"/>
      <c r="T551" s="67"/>
      <c r="U551" s="67"/>
      <c r="V551" s="67"/>
      <c r="W551" s="67"/>
      <c r="X551" s="67"/>
      <c r="Y551" s="67"/>
      <c r="Z551" s="67"/>
    </row>
    <row r="552" spans="1:26" ht="15.75" customHeight="1">
      <c r="A552" s="67"/>
      <c r="B552" s="68"/>
      <c r="C552" s="67"/>
      <c r="D552" s="69"/>
      <c r="E552" s="69"/>
      <c r="F552" s="69"/>
      <c r="G552" s="69"/>
      <c r="H552" s="69"/>
      <c r="I552" s="69"/>
      <c r="J552" s="70"/>
      <c r="K552" s="70"/>
      <c r="L552" s="71"/>
      <c r="M552" s="71"/>
      <c r="N552" s="67"/>
      <c r="O552" s="67"/>
      <c r="P552" s="67"/>
      <c r="Q552" s="67"/>
      <c r="R552" s="67"/>
      <c r="S552" s="67"/>
      <c r="T552" s="67"/>
      <c r="U552" s="67"/>
      <c r="V552" s="67"/>
      <c r="W552" s="67"/>
      <c r="X552" s="67"/>
      <c r="Y552" s="67"/>
      <c r="Z552" s="67"/>
    </row>
    <row r="553" spans="1:26" ht="15.75" customHeight="1">
      <c r="A553" s="67"/>
      <c r="B553" s="68"/>
      <c r="C553" s="67"/>
      <c r="D553" s="69"/>
      <c r="E553" s="69"/>
      <c r="F553" s="69"/>
      <c r="G553" s="69"/>
      <c r="H553" s="69"/>
      <c r="I553" s="69"/>
      <c r="J553" s="70"/>
      <c r="K553" s="70"/>
      <c r="L553" s="71"/>
      <c r="M553" s="71"/>
      <c r="N553" s="67"/>
      <c r="O553" s="67"/>
      <c r="P553" s="67"/>
      <c r="Q553" s="67"/>
      <c r="R553" s="67"/>
      <c r="S553" s="67"/>
      <c r="T553" s="67"/>
      <c r="U553" s="67"/>
      <c r="V553" s="67"/>
      <c r="W553" s="67"/>
      <c r="X553" s="67"/>
      <c r="Y553" s="67"/>
      <c r="Z553" s="67"/>
    </row>
    <row r="554" spans="1:26" ht="15.75" customHeight="1">
      <c r="A554" s="67"/>
      <c r="B554" s="68"/>
      <c r="C554" s="67"/>
      <c r="D554" s="69"/>
      <c r="E554" s="69"/>
      <c r="F554" s="69"/>
      <c r="G554" s="69"/>
      <c r="H554" s="69"/>
      <c r="I554" s="69"/>
      <c r="J554" s="70"/>
      <c r="K554" s="70"/>
      <c r="L554" s="71"/>
      <c r="M554" s="71"/>
      <c r="N554" s="67"/>
      <c r="O554" s="67"/>
      <c r="P554" s="67"/>
      <c r="Q554" s="67"/>
      <c r="R554" s="67"/>
      <c r="S554" s="67"/>
      <c r="T554" s="67"/>
      <c r="U554" s="67"/>
      <c r="V554" s="67"/>
      <c r="W554" s="67"/>
      <c r="X554" s="67"/>
      <c r="Y554" s="67"/>
      <c r="Z554" s="67"/>
    </row>
    <row r="555" spans="1:26" ht="15.75" customHeight="1">
      <c r="A555" s="67"/>
      <c r="B555" s="68"/>
      <c r="C555" s="67"/>
      <c r="D555" s="69"/>
      <c r="E555" s="69"/>
      <c r="F555" s="69"/>
      <c r="G555" s="69"/>
      <c r="H555" s="69"/>
      <c r="I555" s="69"/>
      <c r="J555" s="70"/>
      <c r="K555" s="70"/>
      <c r="L555" s="71"/>
      <c r="M555" s="71"/>
      <c r="N555" s="67"/>
      <c r="O555" s="67"/>
      <c r="P555" s="67"/>
      <c r="Q555" s="67"/>
      <c r="R555" s="67"/>
      <c r="S555" s="67"/>
      <c r="T555" s="67"/>
      <c r="U555" s="67"/>
      <c r="V555" s="67"/>
      <c r="W555" s="67"/>
      <c r="X555" s="67"/>
      <c r="Y555" s="67"/>
      <c r="Z555" s="67"/>
    </row>
    <row r="556" spans="1:26" ht="15.75" customHeight="1">
      <c r="A556" s="67"/>
      <c r="B556" s="68"/>
      <c r="C556" s="67"/>
      <c r="D556" s="69"/>
      <c r="E556" s="69"/>
      <c r="F556" s="69"/>
      <c r="G556" s="69"/>
      <c r="H556" s="69"/>
      <c r="I556" s="69"/>
      <c r="J556" s="70"/>
      <c r="K556" s="70"/>
      <c r="L556" s="71"/>
      <c r="M556" s="71"/>
      <c r="N556" s="67"/>
      <c r="O556" s="67"/>
      <c r="P556" s="67"/>
      <c r="Q556" s="67"/>
      <c r="R556" s="67"/>
      <c r="S556" s="67"/>
      <c r="T556" s="67"/>
      <c r="U556" s="67"/>
      <c r="V556" s="67"/>
      <c r="W556" s="67"/>
      <c r="X556" s="67"/>
      <c r="Y556" s="67"/>
      <c r="Z556" s="67"/>
    </row>
    <row r="557" spans="1:26" ht="15.75" customHeight="1">
      <c r="A557" s="67"/>
      <c r="B557" s="68"/>
      <c r="C557" s="67"/>
      <c r="D557" s="69"/>
      <c r="E557" s="69"/>
      <c r="F557" s="69"/>
      <c r="G557" s="69"/>
      <c r="H557" s="69"/>
      <c r="I557" s="69"/>
      <c r="J557" s="70"/>
      <c r="K557" s="70"/>
      <c r="L557" s="71"/>
      <c r="M557" s="71"/>
      <c r="N557" s="67"/>
      <c r="O557" s="67"/>
      <c r="P557" s="67"/>
      <c r="Q557" s="67"/>
      <c r="R557" s="67"/>
      <c r="S557" s="67"/>
      <c r="T557" s="67"/>
      <c r="U557" s="67"/>
      <c r="V557" s="67"/>
      <c r="W557" s="67"/>
      <c r="X557" s="67"/>
      <c r="Y557" s="67"/>
      <c r="Z557" s="67"/>
    </row>
    <row r="558" spans="1:26" ht="15.75" customHeight="1">
      <c r="A558" s="67"/>
      <c r="B558" s="68"/>
      <c r="C558" s="67"/>
      <c r="D558" s="69"/>
      <c r="E558" s="69"/>
      <c r="F558" s="69"/>
      <c r="G558" s="69"/>
      <c r="H558" s="69"/>
      <c r="I558" s="69"/>
      <c r="J558" s="70"/>
      <c r="K558" s="70"/>
      <c r="L558" s="71"/>
      <c r="M558" s="71"/>
      <c r="N558" s="67"/>
      <c r="O558" s="67"/>
      <c r="P558" s="67"/>
      <c r="Q558" s="67"/>
      <c r="R558" s="67"/>
      <c r="S558" s="67"/>
      <c r="T558" s="67"/>
      <c r="U558" s="67"/>
      <c r="V558" s="67"/>
      <c r="W558" s="67"/>
      <c r="X558" s="67"/>
      <c r="Y558" s="67"/>
      <c r="Z558" s="67"/>
    </row>
    <row r="559" spans="1:26" ht="15.75" customHeight="1">
      <c r="A559" s="67"/>
      <c r="B559" s="68"/>
      <c r="C559" s="67"/>
      <c r="D559" s="69"/>
      <c r="E559" s="69"/>
      <c r="F559" s="69"/>
      <c r="G559" s="69"/>
      <c r="H559" s="69"/>
      <c r="I559" s="69"/>
      <c r="J559" s="70"/>
      <c r="K559" s="70"/>
      <c r="L559" s="71"/>
      <c r="M559" s="71"/>
      <c r="N559" s="67"/>
      <c r="O559" s="67"/>
      <c r="P559" s="67"/>
      <c r="Q559" s="67"/>
      <c r="R559" s="67"/>
      <c r="S559" s="67"/>
      <c r="T559" s="67"/>
      <c r="U559" s="67"/>
      <c r="V559" s="67"/>
      <c r="W559" s="67"/>
      <c r="X559" s="67"/>
      <c r="Y559" s="67"/>
      <c r="Z559" s="67"/>
    </row>
    <row r="560" spans="1:26" ht="15.75" customHeight="1">
      <c r="A560" s="67"/>
      <c r="B560" s="68"/>
      <c r="C560" s="67"/>
      <c r="D560" s="69"/>
      <c r="E560" s="69"/>
      <c r="F560" s="69"/>
      <c r="G560" s="69"/>
      <c r="H560" s="69"/>
      <c r="I560" s="69"/>
      <c r="J560" s="70"/>
      <c r="K560" s="70"/>
      <c r="L560" s="71"/>
      <c r="M560" s="71"/>
      <c r="N560" s="67"/>
      <c r="O560" s="67"/>
      <c r="P560" s="67"/>
      <c r="Q560" s="67"/>
      <c r="R560" s="67"/>
      <c r="S560" s="67"/>
      <c r="T560" s="67"/>
      <c r="U560" s="67"/>
      <c r="V560" s="67"/>
      <c r="W560" s="67"/>
      <c r="X560" s="67"/>
      <c r="Y560" s="67"/>
      <c r="Z560" s="67"/>
    </row>
    <row r="561" spans="1:26" ht="15.75" customHeight="1">
      <c r="A561" s="67"/>
      <c r="B561" s="68"/>
      <c r="C561" s="67"/>
      <c r="D561" s="69"/>
      <c r="E561" s="69"/>
      <c r="F561" s="69"/>
      <c r="G561" s="69"/>
      <c r="H561" s="69"/>
      <c r="I561" s="69"/>
      <c r="J561" s="70"/>
      <c r="K561" s="70"/>
      <c r="L561" s="71"/>
      <c r="M561" s="71"/>
      <c r="N561" s="67"/>
      <c r="O561" s="67"/>
      <c r="P561" s="67"/>
      <c r="Q561" s="67"/>
      <c r="R561" s="67"/>
      <c r="S561" s="67"/>
      <c r="T561" s="67"/>
      <c r="U561" s="67"/>
      <c r="V561" s="67"/>
      <c r="W561" s="67"/>
      <c r="X561" s="67"/>
      <c r="Y561" s="67"/>
      <c r="Z561" s="67"/>
    </row>
    <row r="562" spans="1:26" ht="15.75" customHeight="1">
      <c r="A562" s="67"/>
      <c r="B562" s="68"/>
      <c r="C562" s="67"/>
      <c r="D562" s="69"/>
      <c r="E562" s="69"/>
      <c r="F562" s="69"/>
      <c r="G562" s="69"/>
      <c r="H562" s="69"/>
      <c r="I562" s="69"/>
      <c r="J562" s="70"/>
      <c r="K562" s="70"/>
      <c r="L562" s="71"/>
      <c r="M562" s="71"/>
      <c r="N562" s="67"/>
      <c r="O562" s="67"/>
      <c r="P562" s="67"/>
      <c r="Q562" s="67"/>
      <c r="R562" s="67"/>
      <c r="S562" s="67"/>
      <c r="T562" s="67"/>
      <c r="U562" s="67"/>
      <c r="V562" s="67"/>
      <c r="W562" s="67"/>
      <c r="X562" s="67"/>
      <c r="Y562" s="67"/>
      <c r="Z562" s="67"/>
    </row>
    <row r="563" spans="1:26" ht="15.75" customHeight="1">
      <c r="A563" s="67"/>
      <c r="B563" s="68"/>
      <c r="C563" s="67"/>
      <c r="D563" s="69"/>
      <c r="E563" s="69"/>
      <c r="F563" s="69"/>
      <c r="G563" s="69"/>
      <c r="H563" s="69"/>
      <c r="I563" s="69"/>
      <c r="J563" s="70"/>
      <c r="K563" s="70"/>
      <c r="L563" s="71"/>
      <c r="M563" s="71"/>
      <c r="N563" s="67"/>
      <c r="O563" s="67"/>
      <c r="P563" s="67"/>
      <c r="Q563" s="67"/>
      <c r="R563" s="67"/>
      <c r="S563" s="67"/>
      <c r="T563" s="67"/>
      <c r="U563" s="67"/>
      <c r="V563" s="67"/>
      <c r="W563" s="67"/>
      <c r="X563" s="67"/>
      <c r="Y563" s="67"/>
      <c r="Z563" s="67"/>
    </row>
    <row r="564" spans="1:26" ht="15.75" customHeight="1">
      <c r="A564" s="67"/>
      <c r="B564" s="68"/>
      <c r="C564" s="67"/>
      <c r="D564" s="69"/>
      <c r="E564" s="69"/>
      <c r="F564" s="69"/>
      <c r="G564" s="69"/>
      <c r="H564" s="69"/>
      <c r="I564" s="69"/>
      <c r="J564" s="70"/>
      <c r="K564" s="70"/>
      <c r="L564" s="71"/>
      <c r="M564" s="71"/>
      <c r="N564" s="67"/>
      <c r="O564" s="67"/>
      <c r="P564" s="67"/>
      <c r="Q564" s="67"/>
      <c r="R564" s="67"/>
      <c r="S564" s="67"/>
      <c r="T564" s="67"/>
      <c r="U564" s="67"/>
      <c r="V564" s="67"/>
      <c r="W564" s="67"/>
      <c r="X564" s="67"/>
      <c r="Y564" s="67"/>
      <c r="Z564" s="67"/>
    </row>
    <row r="565" spans="1:26" ht="15.75" customHeight="1">
      <c r="A565" s="67"/>
      <c r="B565" s="68"/>
      <c r="C565" s="67"/>
      <c r="D565" s="69"/>
      <c r="E565" s="69"/>
      <c r="F565" s="69"/>
      <c r="G565" s="69"/>
      <c r="H565" s="69"/>
      <c r="I565" s="69"/>
      <c r="J565" s="70"/>
      <c r="K565" s="70"/>
      <c r="L565" s="71"/>
      <c r="M565" s="71"/>
      <c r="N565" s="67"/>
      <c r="O565" s="67"/>
      <c r="P565" s="67"/>
      <c r="Q565" s="67"/>
      <c r="R565" s="67"/>
      <c r="S565" s="67"/>
      <c r="T565" s="67"/>
      <c r="U565" s="67"/>
      <c r="V565" s="67"/>
      <c r="W565" s="67"/>
      <c r="X565" s="67"/>
      <c r="Y565" s="67"/>
      <c r="Z565" s="67"/>
    </row>
    <row r="566" spans="1:26" ht="15.75" customHeight="1">
      <c r="A566" s="67"/>
      <c r="B566" s="68"/>
      <c r="C566" s="67"/>
      <c r="D566" s="69"/>
      <c r="E566" s="69"/>
      <c r="F566" s="69"/>
      <c r="G566" s="69"/>
      <c r="H566" s="69"/>
      <c r="I566" s="69"/>
      <c r="J566" s="70"/>
      <c r="K566" s="70"/>
      <c r="L566" s="71"/>
      <c r="M566" s="71"/>
      <c r="N566" s="67"/>
      <c r="O566" s="67"/>
      <c r="P566" s="67"/>
      <c r="Q566" s="67"/>
      <c r="R566" s="67"/>
      <c r="S566" s="67"/>
      <c r="T566" s="67"/>
      <c r="U566" s="67"/>
      <c r="V566" s="67"/>
      <c r="W566" s="67"/>
      <c r="X566" s="67"/>
      <c r="Y566" s="67"/>
      <c r="Z566" s="67"/>
    </row>
    <row r="567" spans="1:26" ht="15.75" customHeight="1">
      <c r="A567" s="67"/>
      <c r="B567" s="68"/>
      <c r="C567" s="67"/>
      <c r="D567" s="69"/>
      <c r="E567" s="69"/>
      <c r="F567" s="69"/>
      <c r="G567" s="69"/>
      <c r="H567" s="69"/>
      <c r="I567" s="69"/>
      <c r="J567" s="70"/>
      <c r="K567" s="70"/>
      <c r="L567" s="71"/>
      <c r="M567" s="71"/>
      <c r="N567" s="67"/>
      <c r="O567" s="67"/>
      <c r="P567" s="67"/>
      <c r="Q567" s="67"/>
      <c r="R567" s="67"/>
      <c r="S567" s="67"/>
      <c r="T567" s="67"/>
      <c r="U567" s="67"/>
      <c r="V567" s="67"/>
      <c r="W567" s="67"/>
      <c r="X567" s="67"/>
      <c r="Y567" s="67"/>
      <c r="Z567" s="67"/>
    </row>
    <row r="568" spans="1:26" ht="15.75" customHeight="1">
      <c r="A568" s="67"/>
      <c r="B568" s="68"/>
      <c r="C568" s="67"/>
      <c r="D568" s="69"/>
      <c r="E568" s="69"/>
      <c r="F568" s="69"/>
      <c r="G568" s="69"/>
      <c r="H568" s="69"/>
      <c r="I568" s="69"/>
      <c r="J568" s="70"/>
      <c r="K568" s="70"/>
      <c r="L568" s="71"/>
      <c r="M568" s="71"/>
      <c r="N568" s="67"/>
      <c r="O568" s="67"/>
      <c r="P568" s="67"/>
      <c r="Q568" s="67"/>
      <c r="R568" s="67"/>
      <c r="S568" s="67"/>
      <c r="T568" s="67"/>
      <c r="U568" s="67"/>
      <c r="V568" s="67"/>
      <c r="W568" s="67"/>
      <c r="X568" s="67"/>
      <c r="Y568" s="67"/>
      <c r="Z568" s="67"/>
    </row>
    <row r="569" spans="1:26" ht="15.75" customHeight="1">
      <c r="A569" s="67"/>
      <c r="B569" s="68"/>
      <c r="C569" s="67"/>
      <c r="D569" s="69"/>
      <c r="E569" s="69"/>
      <c r="F569" s="69"/>
      <c r="G569" s="69"/>
      <c r="H569" s="69"/>
      <c r="I569" s="69"/>
      <c r="J569" s="70"/>
      <c r="K569" s="70"/>
      <c r="L569" s="71"/>
      <c r="M569" s="71"/>
      <c r="N569" s="67"/>
      <c r="O569" s="67"/>
      <c r="P569" s="67"/>
      <c r="Q569" s="67"/>
      <c r="R569" s="67"/>
      <c r="S569" s="67"/>
      <c r="T569" s="67"/>
      <c r="U569" s="67"/>
      <c r="V569" s="67"/>
      <c r="W569" s="67"/>
      <c r="X569" s="67"/>
      <c r="Y569" s="67"/>
      <c r="Z569" s="67"/>
    </row>
    <row r="570" spans="1:26" ht="15.75" customHeight="1">
      <c r="A570" s="67"/>
      <c r="B570" s="68"/>
      <c r="C570" s="67"/>
      <c r="D570" s="69"/>
      <c r="E570" s="69"/>
      <c r="F570" s="69"/>
      <c r="G570" s="69"/>
      <c r="H570" s="69"/>
      <c r="I570" s="69"/>
      <c r="J570" s="70"/>
      <c r="K570" s="70"/>
      <c r="L570" s="71"/>
      <c r="M570" s="71"/>
      <c r="N570" s="67"/>
      <c r="O570" s="67"/>
      <c r="P570" s="67"/>
      <c r="Q570" s="67"/>
      <c r="R570" s="67"/>
      <c r="S570" s="67"/>
      <c r="T570" s="67"/>
      <c r="U570" s="67"/>
      <c r="V570" s="67"/>
      <c r="W570" s="67"/>
      <c r="X570" s="67"/>
      <c r="Y570" s="67"/>
      <c r="Z570" s="67"/>
    </row>
    <row r="571" spans="1:26" ht="15.75" customHeight="1">
      <c r="A571" s="67"/>
      <c r="B571" s="68"/>
      <c r="C571" s="67"/>
      <c r="D571" s="69"/>
      <c r="E571" s="69"/>
      <c r="F571" s="69"/>
      <c r="G571" s="69"/>
      <c r="H571" s="69"/>
      <c r="I571" s="69"/>
      <c r="J571" s="70"/>
      <c r="K571" s="70"/>
      <c r="L571" s="71"/>
      <c r="M571" s="71"/>
      <c r="N571" s="67"/>
      <c r="O571" s="67"/>
      <c r="P571" s="67"/>
      <c r="Q571" s="67"/>
      <c r="R571" s="67"/>
      <c r="S571" s="67"/>
      <c r="T571" s="67"/>
      <c r="U571" s="67"/>
      <c r="V571" s="67"/>
      <c r="W571" s="67"/>
      <c r="X571" s="67"/>
      <c r="Y571" s="67"/>
      <c r="Z571" s="67"/>
    </row>
    <row r="572" spans="1:26" ht="15.75" customHeight="1">
      <c r="A572" s="67"/>
      <c r="B572" s="68"/>
      <c r="C572" s="67"/>
      <c r="D572" s="69"/>
      <c r="E572" s="69"/>
      <c r="F572" s="69"/>
      <c r="G572" s="69"/>
      <c r="H572" s="69"/>
      <c r="I572" s="69"/>
      <c r="J572" s="70"/>
      <c r="K572" s="70"/>
      <c r="L572" s="71"/>
      <c r="M572" s="71"/>
      <c r="N572" s="67"/>
      <c r="O572" s="67"/>
      <c r="P572" s="67"/>
      <c r="Q572" s="67"/>
      <c r="R572" s="67"/>
      <c r="S572" s="67"/>
      <c r="T572" s="67"/>
      <c r="U572" s="67"/>
      <c r="V572" s="67"/>
      <c r="W572" s="67"/>
      <c r="X572" s="67"/>
      <c r="Y572" s="67"/>
      <c r="Z572" s="67"/>
    </row>
    <row r="573" spans="1:26" ht="15.75" customHeight="1">
      <c r="A573" s="67"/>
      <c r="B573" s="68"/>
      <c r="C573" s="67"/>
      <c r="D573" s="69"/>
      <c r="E573" s="69"/>
      <c r="F573" s="69"/>
      <c r="G573" s="69"/>
      <c r="H573" s="69"/>
      <c r="I573" s="69"/>
      <c r="J573" s="70"/>
      <c r="K573" s="70"/>
      <c r="L573" s="71"/>
      <c r="M573" s="71"/>
      <c r="N573" s="67"/>
      <c r="O573" s="67"/>
      <c r="P573" s="67"/>
      <c r="Q573" s="67"/>
      <c r="R573" s="67"/>
      <c r="S573" s="67"/>
      <c r="T573" s="67"/>
      <c r="U573" s="67"/>
      <c r="V573" s="67"/>
      <c r="W573" s="67"/>
      <c r="X573" s="67"/>
      <c r="Y573" s="67"/>
      <c r="Z573" s="67"/>
    </row>
    <row r="574" spans="1:26" ht="15.75" customHeight="1">
      <c r="A574" s="67"/>
      <c r="B574" s="68"/>
      <c r="C574" s="67"/>
      <c r="D574" s="69"/>
      <c r="E574" s="69"/>
      <c r="F574" s="69"/>
      <c r="G574" s="69"/>
      <c r="H574" s="69"/>
      <c r="I574" s="69"/>
      <c r="J574" s="70"/>
      <c r="K574" s="70"/>
      <c r="L574" s="71"/>
      <c r="M574" s="71"/>
      <c r="N574" s="67"/>
      <c r="O574" s="67"/>
      <c r="P574" s="67"/>
      <c r="Q574" s="67"/>
      <c r="R574" s="67"/>
      <c r="S574" s="67"/>
      <c r="T574" s="67"/>
      <c r="U574" s="67"/>
      <c r="V574" s="67"/>
      <c r="W574" s="67"/>
      <c r="X574" s="67"/>
      <c r="Y574" s="67"/>
      <c r="Z574" s="67"/>
    </row>
    <row r="575" spans="1:26" ht="15.75" customHeight="1">
      <c r="A575" s="67"/>
      <c r="B575" s="68"/>
      <c r="C575" s="67"/>
      <c r="D575" s="69"/>
      <c r="E575" s="69"/>
      <c r="F575" s="69"/>
      <c r="G575" s="69"/>
      <c r="H575" s="69"/>
      <c r="I575" s="69"/>
      <c r="J575" s="70"/>
      <c r="K575" s="70"/>
      <c r="L575" s="71"/>
      <c r="M575" s="71"/>
      <c r="N575" s="67"/>
      <c r="O575" s="67"/>
      <c r="P575" s="67"/>
      <c r="Q575" s="67"/>
      <c r="R575" s="67"/>
      <c r="S575" s="67"/>
      <c r="T575" s="67"/>
      <c r="U575" s="67"/>
      <c r="V575" s="67"/>
      <c r="W575" s="67"/>
      <c r="X575" s="67"/>
      <c r="Y575" s="67"/>
      <c r="Z575" s="67"/>
    </row>
    <row r="576" spans="1:26" ht="15.75" customHeight="1">
      <c r="A576" s="67"/>
      <c r="B576" s="68"/>
      <c r="C576" s="67"/>
      <c r="D576" s="69"/>
      <c r="E576" s="69"/>
      <c r="F576" s="69"/>
      <c r="G576" s="69"/>
      <c r="H576" s="69"/>
      <c r="I576" s="69"/>
      <c r="J576" s="70"/>
      <c r="K576" s="70"/>
      <c r="L576" s="71"/>
      <c r="M576" s="71"/>
      <c r="N576" s="67"/>
      <c r="O576" s="67"/>
      <c r="P576" s="67"/>
      <c r="Q576" s="67"/>
      <c r="R576" s="67"/>
      <c r="S576" s="67"/>
      <c r="T576" s="67"/>
      <c r="U576" s="67"/>
      <c r="V576" s="67"/>
      <c r="W576" s="67"/>
      <c r="X576" s="67"/>
      <c r="Y576" s="67"/>
      <c r="Z576" s="67"/>
    </row>
    <row r="577" spans="1:26" ht="15.75" customHeight="1">
      <c r="A577" s="67"/>
      <c r="B577" s="68"/>
      <c r="C577" s="67"/>
      <c r="D577" s="69"/>
      <c r="E577" s="69"/>
      <c r="F577" s="69"/>
      <c r="G577" s="69"/>
      <c r="H577" s="69"/>
      <c r="I577" s="69"/>
      <c r="J577" s="70"/>
      <c r="K577" s="70"/>
      <c r="L577" s="71"/>
      <c r="M577" s="71"/>
      <c r="N577" s="67"/>
      <c r="O577" s="67"/>
      <c r="P577" s="67"/>
      <c r="Q577" s="67"/>
      <c r="R577" s="67"/>
      <c r="S577" s="67"/>
      <c r="T577" s="67"/>
      <c r="U577" s="67"/>
      <c r="V577" s="67"/>
      <c r="W577" s="67"/>
      <c r="X577" s="67"/>
      <c r="Y577" s="67"/>
      <c r="Z577" s="67"/>
    </row>
    <row r="578" spans="1:26" ht="15.75" customHeight="1">
      <c r="A578" s="67"/>
      <c r="B578" s="68"/>
      <c r="C578" s="67"/>
      <c r="D578" s="69"/>
      <c r="E578" s="69"/>
      <c r="F578" s="69"/>
      <c r="G578" s="69"/>
      <c r="H578" s="69"/>
      <c r="I578" s="69"/>
      <c r="J578" s="70"/>
      <c r="K578" s="70"/>
      <c r="L578" s="71"/>
      <c r="M578" s="71"/>
      <c r="N578" s="67"/>
      <c r="O578" s="67"/>
      <c r="P578" s="67"/>
      <c r="Q578" s="67"/>
      <c r="R578" s="67"/>
      <c r="S578" s="67"/>
      <c r="T578" s="67"/>
      <c r="U578" s="67"/>
      <c r="V578" s="67"/>
      <c r="W578" s="67"/>
      <c r="X578" s="67"/>
      <c r="Y578" s="67"/>
      <c r="Z578" s="67"/>
    </row>
    <row r="579" spans="1:26" ht="15.75" customHeight="1">
      <c r="A579" s="67"/>
      <c r="B579" s="68"/>
      <c r="C579" s="67"/>
      <c r="D579" s="69"/>
      <c r="E579" s="69"/>
      <c r="F579" s="69"/>
      <c r="G579" s="69"/>
      <c r="H579" s="69"/>
      <c r="I579" s="69"/>
      <c r="J579" s="70"/>
      <c r="K579" s="70"/>
      <c r="L579" s="71"/>
      <c r="M579" s="71"/>
      <c r="N579" s="67"/>
      <c r="O579" s="67"/>
      <c r="P579" s="67"/>
      <c r="Q579" s="67"/>
      <c r="R579" s="67"/>
      <c r="S579" s="67"/>
      <c r="T579" s="67"/>
      <c r="U579" s="67"/>
      <c r="V579" s="67"/>
      <c r="W579" s="67"/>
      <c r="X579" s="67"/>
      <c r="Y579" s="67"/>
      <c r="Z579" s="67"/>
    </row>
    <row r="580" spans="1:26" ht="15.75" customHeight="1">
      <c r="A580" s="67"/>
      <c r="B580" s="68"/>
      <c r="C580" s="67"/>
      <c r="D580" s="69"/>
      <c r="E580" s="69"/>
      <c r="F580" s="69"/>
      <c r="G580" s="69"/>
      <c r="H580" s="69"/>
      <c r="I580" s="69"/>
      <c r="J580" s="70"/>
      <c r="K580" s="70"/>
      <c r="L580" s="71"/>
      <c r="M580" s="71"/>
      <c r="N580" s="67"/>
      <c r="O580" s="67"/>
      <c r="P580" s="67"/>
      <c r="Q580" s="67"/>
      <c r="R580" s="67"/>
      <c r="S580" s="67"/>
      <c r="T580" s="67"/>
      <c r="U580" s="67"/>
      <c r="V580" s="67"/>
      <c r="W580" s="67"/>
      <c r="X580" s="67"/>
      <c r="Y580" s="67"/>
      <c r="Z580" s="67"/>
    </row>
    <row r="581" spans="1:26" ht="15.75" customHeight="1">
      <c r="A581" s="67"/>
      <c r="B581" s="68"/>
      <c r="C581" s="67"/>
      <c r="D581" s="69"/>
      <c r="E581" s="69"/>
      <c r="F581" s="69"/>
      <c r="G581" s="69"/>
      <c r="H581" s="69"/>
      <c r="I581" s="69"/>
      <c r="J581" s="70"/>
      <c r="K581" s="70"/>
      <c r="L581" s="71"/>
      <c r="M581" s="71"/>
      <c r="N581" s="67"/>
      <c r="O581" s="67"/>
      <c r="P581" s="67"/>
      <c r="Q581" s="67"/>
      <c r="R581" s="67"/>
      <c r="S581" s="67"/>
      <c r="T581" s="67"/>
      <c r="U581" s="67"/>
      <c r="V581" s="67"/>
      <c r="W581" s="67"/>
      <c r="X581" s="67"/>
      <c r="Y581" s="67"/>
      <c r="Z581" s="67"/>
    </row>
    <row r="582" spans="1:26" ht="15.75" customHeight="1">
      <c r="A582" s="67"/>
      <c r="B582" s="68"/>
      <c r="C582" s="67"/>
      <c r="D582" s="69"/>
      <c r="E582" s="69"/>
      <c r="F582" s="69"/>
      <c r="G582" s="69"/>
      <c r="H582" s="69"/>
      <c r="I582" s="69"/>
      <c r="J582" s="70"/>
      <c r="K582" s="70"/>
      <c r="L582" s="71"/>
      <c r="M582" s="71"/>
      <c r="N582" s="67"/>
      <c r="O582" s="67"/>
      <c r="P582" s="67"/>
      <c r="Q582" s="67"/>
      <c r="R582" s="67"/>
      <c r="S582" s="67"/>
      <c r="T582" s="67"/>
      <c r="U582" s="67"/>
      <c r="V582" s="67"/>
      <c r="W582" s="67"/>
      <c r="X582" s="67"/>
      <c r="Y582" s="67"/>
      <c r="Z582" s="67"/>
    </row>
    <row r="583" spans="1:26" ht="15.75" customHeight="1">
      <c r="A583" s="67"/>
      <c r="B583" s="68"/>
      <c r="C583" s="67"/>
      <c r="D583" s="69"/>
      <c r="E583" s="69"/>
      <c r="F583" s="69"/>
      <c r="G583" s="69"/>
      <c r="H583" s="69"/>
      <c r="I583" s="69"/>
      <c r="J583" s="70"/>
      <c r="K583" s="70"/>
      <c r="L583" s="71"/>
      <c r="M583" s="71"/>
      <c r="N583" s="67"/>
      <c r="O583" s="67"/>
      <c r="P583" s="67"/>
      <c r="Q583" s="67"/>
      <c r="R583" s="67"/>
      <c r="S583" s="67"/>
      <c r="T583" s="67"/>
      <c r="U583" s="67"/>
      <c r="V583" s="67"/>
      <c r="W583" s="67"/>
      <c r="X583" s="67"/>
      <c r="Y583" s="67"/>
      <c r="Z583" s="67"/>
    </row>
    <row r="584" spans="1:26" ht="15.75" customHeight="1">
      <c r="A584" s="67"/>
      <c r="B584" s="68"/>
      <c r="C584" s="67"/>
      <c r="D584" s="69"/>
      <c r="E584" s="69"/>
      <c r="F584" s="69"/>
      <c r="G584" s="69"/>
      <c r="H584" s="69"/>
      <c r="I584" s="69"/>
      <c r="J584" s="70"/>
      <c r="K584" s="70"/>
      <c r="L584" s="71"/>
      <c r="M584" s="71"/>
      <c r="N584" s="67"/>
      <c r="O584" s="67"/>
      <c r="P584" s="67"/>
      <c r="Q584" s="67"/>
      <c r="R584" s="67"/>
      <c r="S584" s="67"/>
      <c r="T584" s="67"/>
      <c r="U584" s="67"/>
      <c r="V584" s="67"/>
      <c r="W584" s="67"/>
      <c r="X584" s="67"/>
      <c r="Y584" s="67"/>
      <c r="Z584" s="67"/>
    </row>
    <row r="585" spans="1:26" ht="15.75" customHeight="1">
      <c r="A585" s="67"/>
      <c r="B585" s="68"/>
      <c r="C585" s="67"/>
      <c r="D585" s="69"/>
      <c r="E585" s="69"/>
      <c r="F585" s="69"/>
      <c r="G585" s="69"/>
      <c r="H585" s="69"/>
      <c r="I585" s="69"/>
      <c r="J585" s="70"/>
      <c r="K585" s="70"/>
      <c r="L585" s="71"/>
      <c r="M585" s="71"/>
      <c r="N585" s="67"/>
      <c r="O585" s="67"/>
      <c r="P585" s="67"/>
      <c r="Q585" s="67"/>
      <c r="R585" s="67"/>
      <c r="S585" s="67"/>
      <c r="T585" s="67"/>
      <c r="U585" s="67"/>
      <c r="V585" s="67"/>
      <c r="W585" s="67"/>
      <c r="X585" s="67"/>
      <c r="Y585" s="67"/>
      <c r="Z585" s="67"/>
    </row>
    <row r="586" spans="1:26" ht="15.75" customHeight="1">
      <c r="A586" s="67"/>
      <c r="B586" s="68"/>
      <c r="C586" s="67"/>
      <c r="D586" s="69"/>
      <c r="E586" s="69"/>
      <c r="F586" s="69"/>
      <c r="G586" s="69"/>
      <c r="H586" s="69"/>
      <c r="I586" s="69"/>
      <c r="J586" s="70"/>
      <c r="K586" s="70"/>
      <c r="L586" s="71"/>
      <c r="M586" s="71"/>
      <c r="N586" s="67"/>
      <c r="O586" s="67"/>
      <c r="P586" s="67"/>
      <c r="Q586" s="67"/>
      <c r="R586" s="67"/>
      <c r="S586" s="67"/>
      <c r="T586" s="67"/>
      <c r="U586" s="67"/>
      <c r="V586" s="67"/>
      <c r="W586" s="67"/>
      <c r="X586" s="67"/>
      <c r="Y586" s="67"/>
      <c r="Z586" s="67"/>
    </row>
    <row r="587" spans="1:26" ht="15.75" customHeight="1">
      <c r="A587" s="67"/>
      <c r="B587" s="68"/>
      <c r="C587" s="67"/>
      <c r="D587" s="69"/>
      <c r="E587" s="69"/>
      <c r="F587" s="69"/>
      <c r="G587" s="69"/>
      <c r="H587" s="69"/>
      <c r="I587" s="69"/>
      <c r="J587" s="70"/>
      <c r="K587" s="70"/>
      <c r="L587" s="71"/>
      <c r="M587" s="71"/>
      <c r="N587" s="67"/>
      <c r="O587" s="67"/>
      <c r="P587" s="67"/>
      <c r="Q587" s="67"/>
      <c r="R587" s="67"/>
      <c r="S587" s="67"/>
      <c r="T587" s="67"/>
      <c r="U587" s="67"/>
      <c r="V587" s="67"/>
      <c r="W587" s="67"/>
      <c r="X587" s="67"/>
      <c r="Y587" s="67"/>
      <c r="Z587" s="67"/>
    </row>
    <row r="588" spans="1:26" ht="15.75" customHeight="1">
      <c r="A588" s="67"/>
      <c r="B588" s="68"/>
      <c r="C588" s="67"/>
      <c r="D588" s="69"/>
      <c r="E588" s="69"/>
      <c r="F588" s="69"/>
      <c r="G588" s="69"/>
      <c r="H588" s="69"/>
      <c r="I588" s="69"/>
      <c r="J588" s="70"/>
      <c r="K588" s="70"/>
      <c r="L588" s="71"/>
      <c r="M588" s="71"/>
      <c r="N588" s="67"/>
      <c r="O588" s="67"/>
      <c r="P588" s="67"/>
      <c r="Q588" s="67"/>
      <c r="R588" s="67"/>
      <c r="S588" s="67"/>
      <c r="T588" s="67"/>
      <c r="U588" s="67"/>
      <c r="V588" s="67"/>
      <c r="W588" s="67"/>
      <c r="X588" s="67"/>
      <c r="Y588" s="67"/>
      <c r="Z588" s="67"/>
    </row>
    <row r="589" spans="1:26" ht="15.75" customHeight="1">
      <c r="A589" s="67"/>
      <c r="B589" s="68"/>
      <c r="C589" s="67"/>
      <c r="D589" s="69"/>
      <c r="E589" s="69"/>
      <c r="F589" s="69"/>
      <c r="G589" s="69"/>
      <c r="H589" s="69"/>
      <c r="I589" s="69"/>
      <c r="J589" s="70"/>
      <c r="K589" s="70"/>
      <c r="L589" s="71"/>
      <c r="M589" s="71"/>
      <c r="N589" s="67"/>
      <c r="O589" s="67"/>
      <c r="P589" s="67"/>
      <c r="Q589" s="67"/>
      <c r="R589" s="67"/>
      <c r="S589" s="67"/>
      <c r="T589" s="67"/>
      <c r="U589" s="67"/>
      <c r="V589" s="67"/>
      <c r="W589" s="67"/>
      <c r="X589" s="67"/>
      <c r="Y589" s="67"/>
      <c r="Z589" s="67"/>
    </row>
    <row r="590" spans="1:26" ht="15.75" customHeight="1">
      <c r="A590" s="67"/>
      <c r="B590" s="68"/>
      <c r="C590" s="67"/>
      <c r="D590" s="69"/>
      <c r="E590" s="69"/>
      <c r="F590" s="69"/>
      <c r="G590" s="69"/>
      <c r="H590" s="69"/>
      <c r="I590" s="69"/>
      <c r="J590" s="70"/>
      <c r="K590" s="70"/>
      <c r="L590" s="71"/>
      <c r="M590" s="71"/>
      <c r="N590" s="67"/>
      <c r="O590" s="67"/>
      <c r="P590" s="67"/>
      <c r="Q590" s="67"/>
      <c r="R590" s="67"/>
      <c r="S590" s="67"/>
      <c r="T590" s="67"/>
      <c r="U590" s="67"/>
      <c r="V590" s="67"/>
      <c r="W590" s="67"/>
      <c r="X590" s="67"/>
      <c r="Y590" s="67"/>
      <c r="Z590" s="67"/>
    </row>
    <row r="591" spans="1:26" ht="15.75" customHeight="1">
      <c r="A591" s="67"/>
      <c r="B591" s="68"/>
      <c r="C591" s="67"/>
      <c r="D591" s="69"/>
      <c r="E591" s="69"/>
      <c r="F591" s="69"/>
      <c r="G591" s="69"/>
      <c r="H591" s="69"/>
      <c r="I591" s="69"/>
      <c r="J591" s="70"/>
      <c r="K591" s="70"/>
      <c r="L591" s="71"/>
      <c r="M591" s="71"/>
      <c r="N591" s="67"/>
      <c r="O591" s="67"/>
      <c r="P591" s="67"/>
      <c r="Q591" s="67"/>
      <c r="R591" s="67"/>
      <c r="S591" s="67"/>
      <c r="T591" s="67"/>
      <c r="U591" s="67"/>
      <c r="V591" s="67"/>
      <c r="W591" s="67"/>
      <c r="X591" s="67"/>
      <c r="Y591" s="67"/>
      <c r="Z591" s="67"/>
    </row>
    <row r="592" spans="1:26" ht="15.75" customHeight="1">
      <c r="A592" s="67"/>
      <c r="B592" s="68"/>
      <c r="C592" s="67"/>
      <c r="D592" s="69"/>
      <c r="E592" s="69"/>
      <c r="F592" s="69"/>
      <c r="G592" s="69"/>
      <c r="H592" s="69"/>
      <c r="I592" s="69"/>
      <c r="J592" s="70"/>
      <c r="K592" s="70"/>
      <c r="L592" s="71"/>
      <c r="M592" s="71"/>
      <c r="N592" s="67"/>
      <c r="O592" s="67"/>
      <c r="P592" s="67"/>
      <c r="Q592" s="67"/>
      <c r="R592" s="67"/>
      <c r="S592" s="67"/>
      <c r="T592" s="67"/>
      <c r="U592" s="67"/>
      <c r="V592" s="67"/>
      <c r="W592" s="67"/>
      <c r="X592" s="67"/>
      <c r="Y592" s="67"/>
      <c r="Z592" s="67"/>
    </row>
    <row r="593" spans="1:26" ht="15.75" customHeight="1">
      <c r="A593" s="67"/>
      <c r="B593" s="68"/>
      <c r="C593" s="67"/>
      <c r="D593" s="69"/>
      <c r="E593" s="69"/>
      <c r="F593" s="69"/>
      <c r="G593" s="69"/>
      <c r="H593" s="69"/>
      <c r="I593" s="69"/>
      <c r="J593" s="70"/>
      <c r="K593" s="70"/>
      <c r="L593" s="71"/>
      <c r="M593" s="71"/>
      <c r="N593" s="67"/>
      <c r="O593" s="67"/>
      <c r="P593" s="67"/>
      <c r="Q593" s="67"/>
      <c r="R593" s="67"/>
      <c r="S593" s="67"/>
      <c r="T593" s="67"/>
      <c r="U593" s="67"/>
      <c r="V593" s="67"/>
      <c r="W593" s="67"/>
      <c r="X593" s="67"/>
      <c r="Y593" s="67"/>
      <c r="Z593" s="67"/>
    </row>
    <row r="594" spans="1:26" ht="15.75" customHeight="1">
      <c r="A594" s="67"/>
      <c r="B594" s="68"/>
      <c r="C594" s="67"/>
      <c r="D594" s="69"/>
      <c r="E594" s="69"/>
      <c r="F594" s="69"/>
      <c r="G594" s="69"/>
      <c r="H594" s="69"/>
      <c r="I594" s="69"/>
      <c r="J594" s="70"/>
      <c r="K594" s="70"/>
      <c r="L594" s="71"/>
      <c r="M594" s="71"/>
      <c r="N594" s="67"/>
      <c r="O594" s="67"/>
      <c r="P594" s="67"/>
      <c r="Q594" s="67"/>
      <c r="R594" s="67"/>
      <c r="S594" s="67"/>
      <c r="T594" s="67"/>
      <c r="U594" s="67"/>
      <c r="V594" s="67"/>
      <c r="W594" s="67"/>
      <c r="X594" s="67"/>
      <c r="Y594" s="67"/>
      <c r="Z594" s="67"/>
    </row>
    <row r="595" spans="1:26" ht="15.75" customHeight="1">
      <c r="A595" s="67"/>
      <c r="B595" s="68"/>
      <c r="C595" s="67"/>
      <c r="D595" s="69"/>
      <c r="E595" s="69"/>
      <c r="F595" s="69"/>
      <c r="G595" s="69"/>
      <c r="H595" s="69"/>
      <c r="I595" s="69"/>
      <c r="J595" s="70"/>
      <c r="K595" s="70"/>
      <c r="L595" s="71"/>
      <c r="M595" s="71"/>
      <c r="N595" s="67"/>
      <c r="O595" s="67"/>
      <c r="P595" s="67"/>
      <c r="Q595" s="67"/>
      <c r="R595" s="67"/>
      <c r="S595" s="67"/>
      <c r="T595" s="67"/>
      <c r="U595" s="67"/>
      <c r="V595" s="67"/>
      <c r="W595" s="67"/>
      <c r="X595" s="67"/>
      <c r="Y595" s="67"/>
      <c r="Z595" s="67"/>
    </row>
    <row r="596" spans="1:26" ht="15.75" customHeight="1">
      <c r="A596" s="67"/>
      <c r="B596" s="68"/>
      <c r="C596" s="67"/>
      <c r="D596" s="69"/>
      <c r="E596" s="69"/>
      <c r="F596" s="69"/>
      <c r="G596" s="69"/>
      <c r="H596" s="69"/>
      <c r="I596" s="69"/>
      <c r="J596" s="70"/>
      <c r="K596" s="70"/>
      <c r="L596" s="71"/>
      <c r="M596" s="71"/>
      <c r="N596" s="67"/>
      <c r="O596" s="67"/>
      <c r="P596" s="67"/>
      <c r="Q596" s="67"/>
      <c r="R596" s="67"/>
      <c r="S596" s="67"/>
      <c r="T596" s="67"/>
      <c r="U596" s="67"/>
      <c r="V596" s="67"/>
      <c r="W596" s="67"/>
      <c r="X596" s="67"/>
      <c r="Y596" s="67"/>
      <c r="Z596" s="67"/>
    </row>
    <row r="597" spans="1:26" ht="15.75" customHeight="1">
      <c r="A597" s="67"/>
      <c r="B597" s="68"/>
      <c r="C597" s="67"/>
      <c r="D597" s="69"/>
      <c r="E597" s="69"/>
      <c r="F597" s="69"/>
      <c r="G597" s="69"/>
      <c r="H597" s="69"/>
      <c r="I597" s="69"/>
      <c r="J597" s="70"/>
      <c r="K597" s="70"/>
      <c r="L597" s="71"/>
      <c r="M597" s="71"/>
      <c r="N597" s="67"/>
      <c r="O597" s="67"/>
      <c r="P597" s="67"/>
      <c r="Q597" s="67"/>
      <c r="R597" s="67"/>
      <c r="S597" s="67"/>
      <c r="T597" s="67"/>
      <c r="U597" s="67"/>
      <c r="V597" s="67"/>
      <c r="W597" s="67"/>
      <c r="X597" s="67"/>
      <c r="Y597" s="67"/>
      <c r="Z597" s="67"/>
    </row>
    <row r="598" spans="1:26" ht="15.75" customHeight="1">
      <c r="A598" s="67"/>
      <c r="B598" s="68"/>
      <c r="C598" s="67"/>
      <c r="D598" s="69"/>
      <c r="E598" s="69"/>
      <c r="F598" s="69"/>
      <c r="G598" s="69"/>
      <c r="H598" s="69"/>
      <c r="I598" s="69"/>
      <c r="J598" s="70"/>
      <c r="K598" s="70"/>
      <c r="L598" s="71"/>
      <c r="M598" s="71"/>
      <c r="N598" s="67"/>
      <c r="O598" s="67"/>
      <c r="P598" s="67"/>
      <c r="Q598" s="67"/>
      <c r="R598" s="67"/>
      <c r="S598" s="67"/>
      <c r="T598" s="67"/>
      <c r="U598" s="67"/>
      <c r="V598" s="67"/>
      <c r="W598" s="67"/>
      <c r="X598" s="67"/>
      <c r="Y598" s="67"/>
      <c r="Z598" s="67"/>
    </row>
    <row r="599" spans="1:26" ht="15.75" customHeight="1">
      <c r="A599" s="67"/>
      <c r="B599" s="68"/>
      <c r="C599" s="67"/>
      <c r="D599" s="69"/>
      <c r="E599" s="69"/>
      <c r="F599" s="69"/>
      <c r="G599" s="69"/>
      <c r="H599" s="69"/>
      <c r="I599" s="69"/>
      <c r="J599" s="70"/>
      <c r="K599" s="70"/>
      <c r="L599" s="71"/>
      <c r="M599" s="71"/>
      <c r="N599" s="67"/>
      <c r="O599" s="67"/>
      <c r="P599" s="67"/>
      <c r="Q599" s="67"/>
      <c r="R599" s="67"/>
      <c r="S599" s="67"/>
      <c r="T599" s="67"/>
      <c r="U599" s="67"/>
      <c r="V599" s="67"/>
      <c r="W599" s="67"/>
      <c r="X599" s="67"/>
      <c r="Y599" s="67"/>
      <c r="Z599" s="67"/>
    </row>
    <row r="600" spans="1:26" ht="15.75" customHeight="1">
      <c r="A600" s="67"/>
      <c r="B600" s="68"/>
      <c r="C600" s="67"/>
      <c r="D600" s="69"/>
      <c r="E600" s="69"/>
      <c r="F600" s="69"/>
      <c r="G600" s="69"/>
      <c r="H600" s="69"/>
      <c r="I600" s="69"/>
      <c r="J600" s="70"/>
      <c r="K600" s="70"/>
      <c r="L600" s="71"/>
      <c r="M600" s="71"/>
      <c r="N600" s="67"/>
      <c r="O600" s="67"/>
      <c r="P600" s="67"/>
      <c r="Q600" s="67"/>
      <c r="R600" s="67"/>
      <c r="S600" s="67"/>
      <c r="T600" s="67"/>
      <c r="U600" s="67"/>
      <c r="V600" s="67"/>
      <c r="W600" s="67"/>
      <c r="X600" s="67"/>
      <c r="Y600" s="67"/>
      <c r="Z600" s="67"/>
    </row>
    <row r="601" spans="1:26" ht="15.75" customHeight="1">
      <c r="A601" s="67"/>
      <c r="B601" s="68"/>
      <c r="C601" s="67"/>
      <c r="D601" s="69"/>
      <c r="E601" s="69"/>
      <c r="F601" s="69"/>
      <c r="G601" s="69"/>
      <c r="H601" s="69"/>
      <c r="I601" s="69"/>
      <c r="J601" s="70"/>
      <c r="K601" s="70"/>
      <c r="L601" s="71"/>
      <c r="M601" s="71"/>
      <c r="N601" s="67"/>
      <c r="O601" s="67"/>
      <c r="P601" s="67"/>
      <c r="Q601" s="67"/>
      <c r="R601" s="67"/>
      <c r="S601" s="67"/>
      <c r="T601" s="67"/>
      <c r="U601" s="67"/>
      <c r="V601" s="67"/>
      <c r="W601" s="67"/>
      <c r="X601" s="67"/>
      <c r="Y601" s="67"/>
      <c r="Z601" s="67"/>
    </row>
    <row r="602" spans="1:26" ht="15.75" customHeight="1">
      <c r="A602" s="67"/>
      <c r="B602" s="68"/>
      <c r="C602" s="67"/>
      <c r="D602" s="69"/>
      <c r="E602" s="69"/>
      <c r="F602" s="69"/>
      <c r="G602" s="69"/>
      <c r="H602" s="69"/>
      <c r="I602" s="69"/>
      <c r="J602" s="70"/>
      <c r="K602" s="70"/>
      <c r="L602" s="71"/>
      <c r="M602" s="71"/>
      <c r="N602" s="67"/>
      <c r="O602" s="67"/>
      <c r="P602" s="67"/>
      <c r="Q602" s="67"/>
      <c r="R602" s="67"/>
      <c r="S602" s="67"/>
      <c r="T602" s="67"/>
      <c r="U602" s="67"/>
      <c r="V602" s="67"/>
      <c r="W602" s="67"/>
      <c r="X602" s="67"/>
      <c r="Y602" s="67"/>
      <c r="Z602" s="67"/>
    </row>
    <row r="603" spans="1:26" ht="15.75" customHeight="1">
      <c r="A603" s="67"/>
      <c r="B603" s="68"/>
      <c r="C603" s="67"/>
      <c r="D603" s="69"/>
      <c r="E603" s="69"/>
      <c r="F603" s="69"/>
      <c r="G603" s="69"/>
      <c r="H603" s="69"/>
      <c r="I603" s="69"/>
      <c r="J603" s="70"/>
      <c r="K603" s="70"/>
      <c r="L603" s="71"/>
      <c r="M603" s="71"/>
      <c r="N603" s="67"/>
      <c r="O603" s="67"/>
      <c r="P603" s="67"/>
      <c r="Q603" s="67"/>
      <c r="R603" s="67"/>
      <c r="S603" s="67"/>
      <c r="T603" s="67"/>
      <c r="U603" s="67"/>
      <c r="V603" s="67"/>
      <c r="W603" s="67"/>
      <c r="X603" s="67"/>
      <c r="Y603" s="67"/>
      <c r="Z603" s="67"/>
    </row>
    <row r="604" spans="1:26" ht="15.75" customHeight="1">
      <c r="A604" s="67"/>
      <c r="B604" s="68"/>
      <c r="C604" s="67"/>
      <c r="D604" s="69"/>
      <c r="E604" s="69"/>
      <c r="F604" s="69"/>
      <c r="G604" s="69"/>
      <c r="H604" s="69"/>
      <c r="I604" s="69"/>
      <c r="J604" s="70"/>
      <c r="K604" s="70"/>
      <c r="L604" s="71"/>
      <c r="M604" s="71"/>
      <c r="N604" s="67"/>
      <c r="O604" s="67"/>
      <c r="P604" s="67"/>
      <c r="Q604" s="67"/>
      <c r="R604" s="67"/>
      <c r="S604" s="67"/>
      <c r="T604" s="67"/>
      <c r="U604" s="67"/>
      <c r="V604" s="67"/>
      <c r="W604" s="67"/>
      <c r="X604" s="67"/>
      <c r="Y604" s="67"/>
      <c r="Z604" s="67"/>
    </row>
    <row r="605" spans="1:26" ht="15.75" customHeight="1">
      <c r="A605" s="67"/>
      <c r="B605" s="68"/>
      <c r="C605" s="67"/>
      <c r="D605" s="69"/>
      <c r="E605" s="69"/>
      <c r="F605" s="69"/>
      <c r="G605" s="69"/>
      <c r="H605" s="69"/>
      <c r="I605" s="69"/>
      <c r="J605" s="70"/>
      <c r="K605" s="70"/>
      <c r="L605" s="71"/>
      <c r="M605" s="71"/>
      <c r="N605" s="67"/>
      <c r="O605" s="67"/>
      <c r="P605" s="67"/>
      <c r="Q605" s="67"/>
      <c r="R605" s="67"/>
      <c r="S605" s="67"/>
      <c r="T605" s="67"/>
      <c r="U605" s="67"/>
      <c r="V605" s="67"/>
      <c r="W605" s="67"/>
      <c r="X605" s="67"/>
      <c r="Y605" s="67"/>
      <c r="Z605" s="67"/>
    </row>
    <row r="606" spans="1:26" ht="15.75" customHeight="1">
      <c r="A606" s="67"/>
      <c r="B606" s="68"/>
      <c r="C606" s="67"/>
      <c r="D606" s="69"/>
      <c r="E606" s="69"/>
      <c r="F606" s="69"/>
      <c r="G606" s="69"/>
      <c r="H606" s="69"/>
      <c r="I606" s="69"/>
      <c r="J606" s="70"/>
      <c r="K606" s="70"/>
      <c r="L606" s="71"/>
      <c r="M606" s="71"/>
      <c r="N606" s="67"/>
      <c r="O606" s="67"/>
      <c r="P606" s="67"/>
      <c r="Q606" s="67"/>
      <c r="R606" s="67"/>
      <c r="S606" s="67"/>
      <c r="T606" s="67"/>
      <c r="U606" s="67"/>
      <c r="V606" s="67"/>
      <c r="W606" s="67"/>
      <c r="X606" s="67"/>
      <c r="Y606" s="67"/>
      <c r="Z606" s="67"/>
    </row>
    <row r="607" spans="1:26" ht="15.75" customHeight="1">
      <c r="A607" s="67"/>
      <c r="B607" s="68"/>
      <c r="C607" s="67"/>
      <c r="D607" s="69"/>
      <c r="E607" s="69"/>
      <c r="F607" s="69"/>
      <c r="G607" s="69"/>
      <c r="H607" s="69"/>
      <c r="I607" s="69"/>
      <c r="J607" s="70"/>
      <c r="K607" s="70"/>
      <c r="L607" s="71"/>
      <c r="M607" s="71"/>
      <c r="N607" s="67"/>
      <c r="O607" s="67"/>
      <c r="P607" s="67"/>
      <c r="Q607" s="67"/>
      <c r="R607" s="67"/>
      <c r="S607" s="67"/>
      <c r="T607" s="67"/>
      <c r="U607" s="67"/>
      <c r="V607" s="67"/>
      <c r="W607" s="67"/>
      <c r="X607" s="67"/>
      <c r="Y607" s="67"/>
      <c r="Z607" s="67"/>
    </row>
    <row r="608" spans="1:26" ht="15.75" customHeight="1">
      <c r="A608" s="67"/>
      <c r="B608" s="68"/>
      <c r="C608" s="67"/>
      <c r="D608" s="69"/>
      <c r="E608" s="69"/>
      <c r="F608" s="69"/>
      <c r="G608" s="69"/>
      <c r="H608" s="69"/>
      <c r="I608" s="69"/>
      <c r="J608" s="70"/>
      <c r="K608" s="70"/>
      <c r="L608" s="71"/>
      <c r="M608" s="71"/>
      <c r="N608" s="67"/>
      <c r="O608" s="67"/>
      <c r="P608" s="67"/>
      <c r="Q608" s="67"/>
      <c r="R608" s="67"/>
      <c r="S608" s="67"/>
      <c r="T608" s="67"/>
      <c r="U608" s="67"/>
      <c r="V608" s="67"/>
      <c r="W608" s="67"/>
      <c r="X608" s="67"/>
      <c r="Y608" s="67"/>
      <c r="Z608" s="67"/>
    </row>
    <row r="609" spans="1:26" ht="15.75" customHeight="1">
      <c r="A609" s="67"/>
      <c r="B609" s="68"/>
      <c r="C609" s="67"/>
      <c r="D609" s="69"/>
      <c r="E609" s="69"/>
      <c r="F609" s="69"/>
      <c r="G609" s="69"/>
      <c r="H609" s="69"/>
      <c r="I609" s="69"/>
      <c r="J609" s="70"/>
      <c r="K609" s="70"/>
      <c r="L609" s="71"/>
      <c r="M609" s="71"/>
      <c r="N609" s="67"/>
      <c r="O609" s="67"/>
      <c r="P609" s="67"/>
      <c r="Q609" s="67"/>
      <c r="R609" s="67"/>
      <c r="S609" s="67"/>
      <c r="T609" s="67"/>
      <c r="U609" s="67"/>
      <c r="V609" s="67"/>
      <c r="W609" s="67"/>
      <c r="X609" s="67"/>
      <c r="Y609" s="67"/>
      <c r="Z609" s="67"/>
    </row>
    <row r="610" spans="1:26" ht="15.75" customHeight="1">
      <c r="A610" s="67"/>
      <c r="B610" s="68"/>
      <c r="C610" s="67"/>
      <c r="D610" s="69"/>
      <c r="E610" s="69"/>
      <c r="F610" s="69"/>
      <c r="G610" s="69"/>
      <c r="H610" s="69"/>
      <c r="I610" s="69"/>
      <c r="J610" s="70"/>
      <c r="K610" s="70"/>
      <c r="L610" s="71"/>
      <c r="M610" s="71"/>
      <c r="N610" s="67"/>
      <c r="O610" s="67"/>
      <c r="P610" s="67"/>
      <c r="Q610" s="67"/>
      <c r="R610" s="67"/>
      <c r="S610" s="67"/>
      <c r="T610" s="67"/>
      <c r="U610" s="67"/>
      <c r="V610" s="67"/>
      <c r="W610" s="67"/>
      <c r="X610" s="67"/>
      <c r="Y610" s="67"/>
      <c r="Z610" s="67"/>
    </row>
    <row r="611" spans="1:26" ht="15.75" customHeight="1">
      <c r="A611" s="67"/>
      <c r="B611" s="68"/>
      <c r="C611" s="67"/>
      <c r="D611" s="69"/>
      <c r="E611" s="69"/>
      <c r="F611" s="69"/>
      <c r="G611" s="69"/>
      <c r="H611" s="69"/>
      <c r="I611" s="69"/>
      <c r="J611" s="70"/>
      <c r="K611" s="70"/>
      <c r="L611" s="71"/>
      <c r="M611" s="71"/>
      <c r="N611" s="67"/>
      <c r="O611" s="67"/>
      <c r="P611" s="67"/>
      <c r="Q611" s="67"/>
      <c r="R611" s="67"/>
      <c r="S611" s="67"/>
      <c r="T611" s="67"/>
      <c r="U611" s="67"/>
      <c r="V611" s="67"/>
      <c r="W611" s="67"/>
      <c r="X611" s="67"/>
      <c r="Y611" s="67"/>
      <c r="Z611" s="67"/>
    </row>
    <row r="612" spans="1:26" ht="15.75" customHeight="1">
      <c r="A612" s="67"/>
      <c r="B612" s="68"/>
      <c r="C612" s="67"/>
      <c r="D612" s="69"/>
      <c r="E612" s="69"/>
      <c r="F612" s="69"/>
      <c r="G612" s="69"/>
      <c r="H612" s="69"/>
      <c r="I612" s="69"/>
      <c r="J612" s="70"/>
      <c r="K612" s="70"/>
      <c r="L612" s="71"/>
      <c r="M612" s="71"/>
      <c r="N612" s="67"/>
      <c r="O612" s="67"/>
      <c r="P612" s="67"/>
      <c r="Q612" s="67"/>
      <c r="R612" s="67"/>
      <c r="S612" s="67"/>
      <c r="T612" s="67"/>
      <c r="U612" s="67"/>
      <c r="V612" s="67"/>
      <c r="W612" s="67"/>
      <c r="X612" s="67"/>
      <c r="Y612" s="67"/>
      <c r="Z612" s="67"/>
    </row>
    <row r="613" spans="1:26" ht="15.75" customHeight="1">
      <c r="A613" s="67"/>
      <c r="B613" s="68"/>
      <c r="C613" s="67"/>
      <c r="D613" s="69"/>
      <c r="E613" s="69"/>
      <c r="F613" s="69"/>
      <c r="G613" s="69"/>
      <c r="H613" s="69"/>
      <c r="I613" s="69"/>
      <c r="J613" s="70"/>
      <c r="K613" s="70"/>
      <c r="L613" s="71"/>
      <c r="M613" s="71"/>
      <c r="N613" s="67"/>
      <c r="O613" s="67"/>
      <c r="P613" s="67"/>
      <c r="Q613" s="67"/>
      <c r="R613" s="67"/>
      <c r="S613" s="67"/>
      <c r="T613" s="67"/>
      <c r="U613" s="67"/>
      <c r="V613" s="67"/>
      <c r="W613" s="67"/>
      <c r="X613" s="67"/>
      <c r="Y613" s="67"/>
      <c r="Z613" s="67"/>
    </row>
    <row r="614" spans="1:26" ht="15.75" customHeight="1">
      <c r="A614" s="67"/>
      <c r="B614" s="68"/>
      <c r="C614" s="67"/>
      <c r="D614" s="69"/>
      <c r="E614" s="69"/>
      <c r="F614" s="69"/>
      <c r="G614" s="69"/>
      <c r="H614" s="69"/>
      <c r="I614" s="69"/>
      <c r="J614" s="70"/>
      <c r="K614" s="70"/>
      <c r="L614" s="71"/>
      <c r="M614" s="71"/>
      <c r="N614" s="67"/>
      <c r="O614" s="67"/>
      <c r="P614" s="67"/>
      <c r="Q614" s="67"/>
      <c r="R614" s="67"/>
      <c r="S614" s="67"/>
      <c r="T614" s="67"/>
      <c r="U614" s="67"/>
      <c r="V614" s="67"/>
      <c r="W614" s="67"/>
      <c r="X614" s="67"/>
      <c r="Y614" s="67"/>
      <c r="Z614" s="67"/>
    </row>
    <row r="615" spans="1:26" ht="15.75" customHeight="1">
      <c r="A615" s="67"/>
      <c r="B615" s="68"/>
      <c r="C615" s="67"/>
      <c r="D615" s="69"/>
      <c r="E615" s="69"/>
      <c r="F615" s="69"/>
      <c r="G615" s="69"/>
      <c r="H615" s="69"/>
      <c r="I615" s="69"/>
      <c r="J615" s="70"/>
      <c r="K615" s="70"/>
      <c r="L615" s="71"/>
      <c r="M615" s="71"/>
      <c r="N615" s="67"/>
      <c r="O615" s="67"/>
      <c r="P615" s="67"/>
      <c r="Q615" s="67"/>
      <c r="R615" s="67"/>
      <c r="S615" s="67"/>
      <c r="T615" s="67"/>
      <c r="U615" s="67"/>
      <c r="V615" s="67"/>
      <c r="W615" s="67"/>
      <c r="X615" s="67"/>
      <c r="Y615" s="67"/>
      <c r="Z615" s="67"/>
    </row>
    <row r="616" spans="1:26" ht="15.75" customHeight="1">
      <c r="A616" s="67"/>
      <c r="B616" s="68"/>
      <c r="C616" s="67"/>
      <c r="D616" s="69"/>
      <c r="E616" s="69"/>
      <c r="F616" s="69"/>
      <c r="G616" s="69"/>
      <c r="H616" s="69"/>
      <c r="I616" s="69"/>
      <c r="J616" s="70"/>
      <c r="K616" s="70"/>
      <c r="L616" s="71"/>
      <c r="M616" s="71"/>
      <c r="N616" s="67"/>
      <c r="O616" s="67"/>
      <c r="P616" s="67"/>
      <c r="Q616" s="67"/>
      <c r="R616" s="67"/>
      <c r="S616" s="67"/>
      <c r="T616" s="67"/>
      <c r="U616" s="67"/>
      <c r="V616" s="67"/>
      <c r="W616" s="67"/>
      <c r="X616" s="67"/>
      <c r="Y616" s="67"/>
      <c r="Z616" s="67"/>
    </row>
    <row r="617" spans="1:26" ht="15.75" customHeight="1">
      <c r="A617" s="67"/>
      <c r="B617" s="68"/>
      <c r="C617" s="67"/>
      <c r="D617" s="69"/>
      <c r="E617" s="69"/>
      <c r="F617" s="69"/>
      <c r="G617" s="69"/>
      <c r="H617" s="69"/>
      <c r="I617" s="69"/>
      <c r="J617" s="70"/>
      <c r="K617" s="70"/>
      <c r="L617" s="71"/>
      <c r="M617" s="71"/>
      <c r="N617" s="67"/>
      <c r="O617" s="67"/>
      <c r="P617" s="67"/>
      <c r="Q617" s="67"/>
      <c r="R617" s="67"/>
      <c r="S617" s="67"/>
      <c r="T617" s="67"/>
      <c r="U617" s="67"/>
      <c r="V617" s="67"/>
      <c r="W617" s="67"/>
      <c r="X617" s="67"/>
      <c r="Y617" s="67"/>
      <c r="Z617" s="67"/>
    </row>
    <row r="618" spans="1:26" ht="15.75" customHeight="1">
      <c r="A618" s="67"/>
      <c r="B618" s="68"/>
      <c r="C618" s="67"/>
      <c r="D618" s="69"/>
      <c r="E618" s="69"/>
      <c r="F618" s="69"/>
      <c r="G618" s="69"/>
      <c r="H618" s="69"/>
      <c r="I618" s="69"/>
      <c r="J618" s="70"/>
      <c r="K618" s="70"/>
      <c r="L618" s="71"/>
      <c r="M618" s="71"/>
      <c r="N618" s="67"/>
      <c r="O618" s="67"/>
      <c r="P618" s="67"/>
      <c r="Q618" s="67"/>
      <c r="R618" s="67"/>
      <c r="S618" s="67"/>
      <c r="T618" s="67"/>
      <c r="U618" s="67"/>
      <c r="V618" s="67"/>
      <c r="W618" s="67"/>
      <c r="X618" s="67"/>
      <c r="Y618" s="67"/>
      <c r="Z618" s="67"/>
    </row>
    <row r="619" spans="1:26" ht="15.75" customHeight="1">
      <c r="A619" s="67"/>
      <c r="B619" s="68"/>
      <c r="C619" s="67"/>
      <c r="D619" s="69"/>
      <c r="E619" s="69"/>
      <c r="F619" s="69"/>
      <c r="G619" s="69"/>
      <c r="H619" s="69"/>
      <c r="I619" s="69"/>
      <c r="J619" s="70"/>
      <c r="K619" s="70"/>
      <c r="L619" s="71"/>
      <c r="M619" s="71"/>
      <c r="N619" s="67"/>
      <c r="O619" s="67"/>
      <c r="P619" s="67"/>
      <c r="Q619" s="67"/>
      <c r="R619" s="67"/>
      <c r="S619" s="67"/>
      <c r="T619" s="67"/>
      <c r="U619" s="67"/>
      <c r="V619" s="67"/>
      <c r="W619" s="67"/>
      <c r="X619" s="67"/>
      <c r="Y619" s="67"/>
      <c r="Z619" s="67"/>
    </row>
    <row r="620" spans="1:26" ht="15.75" customHeight="1">
      <c r="A620" s="67"/>
      <c r="B620" s="68"/>
      <c r="C620" s="67"/>
      <c r="D620" s="69"/>
      <c r="E620" s="69"/>
      <c r="F620" s="69"/>
      <c r="G620" s="69"/>
      <c r="H620" s="69"/>
      <c r="I620" s="69"/>
      <c r="J620" s="70"/>
      <c r="K620" s="70"/>
      <c r="L620" s="71"/>
      <c r="M620" s="71"/>
      <c r="N620" s="67"/>
      <c r="O620" s="67"/>
      <c r="P620" s="67"/>
      <c r="Q620" s="67"/>
      <c r="R620" s="67"/>
      <c r="S620" s="67"/>
      <c r="T620" s="67"/>
      <c r="U620" s="67"/>
      <c r="V620" s="67"/>
      <c r="W620" s="67"/>
      <c r="X620" s="67"/>
      <c r="Y620" s="67"/>
      <c r="Z620" s="67"/>
    </row>
    <row r="621" spans="1:26" ht="15.75" customHeight="1">
      <c r="A621" s="67"/>
      <c r="B621" s="68"/>
      <c r="C621" s="67"/>
      <c r="D621" s="69"/>
      <c r="E621" s="69"/>
      <c r="F621" s="69"/>
      <c r="G621" s="69"/>
      <c r="H621" s="69"/>
      <c r="I621" s="69"/>
      <c r="J621" s="70"/>
      <c r="K621" s="70"/>
      <c r="L621" s="71"/>
      <c r="M621" s="71"/>
      <c r="N621" s="67"/>
      <c r="O621" s="67"/>
      <c r="P621" s="67"/>
      <c r="Q621" s="67"/>
      <c r="R621" s="67"/>
      <c r="S621" s="67"/>
      <c r="T621" s="67"/>
      <c r="U621" s="67"/>
      <c r="V621" s="67"/>
      <c r="W621" s="67"/>
      <c r="X621" s="67"/>
      <c r="Y621" s="67"/>
      <c r="Z621" s="67"/>
    </row>
    <row r="622" spans="1:26" ht="15.75" customHeight="1">
      <c r="A622" s="67"/>
      <c r="B622" s="68"/>
      <c r="C622" s="67"/>
      <c r="D622" s="69"/>
      <c r="E622" s="69"/>
      <c r="F622" s="69"/>
      <c r="G622" s="69"/>
      <c r="H622" s="69"/>
      <c r="I622" s="69"/>
      <c r="J622" s="70"/>
      <c r="K622" s="70"/>
      <c r="L622" s="71"/>
      <c r="M622" s="71"/>
      <c r="N622" s="67"/>
      <c r="O622" s="67"/>
      <c r="P622" s="67"/>
      <c r="Q622" s="67"/>
      <c r="R622" s="67"/>
      <c r="S622" s="67"/>
      <c r="T622" s="67"/>
      <c r="U622" s="67"/>
      <c r="V622" s="67"/>
      <c r="W622" s="67"/>
      <c r="X622" s="67"/>
      <c r="Y622" s="67"/>
      <c r="Z622" s="67"/>
    </row>
    <row r="623" spans="1:26" ht="15.75" customHeight="1">
      <c r="A623" s="67"/>
      <c r="B623" s="68"/>
      <c r="C623" s="67"/>
      <c r="D623" s="69"/>
      <c r="E623" s="69"/>
      <c r="F623" s="69"/>
      <c r="G623" s="69"/>
      <c r="H623" s="69"/>
      <c r="I623" s="69"/>
      <c r="J623" s="70"/>
      <c r="K623" s="70"/>
      <c r="L623" s="71"/>
      <c r="M623" s="71"/>
      <c r="N623" s="67"/>
      <c r="O623" s="67"/>
      <c r="P623" s="67"/>
      <c r="Q623" s="67"/>
      <c r="R623" s="67"/>
      <c r="S623" s="67"/>
      <c r="T623" s="67"/>
      <c r="U623" s="67"/>
      <c r="V623" s="67"/>
      <c r="W623" s="67"/>
      <c r="X623" s="67"/>
      <c r="Y623" s="67"/>
      <c r="Z623" s="67"/>
    </row>
    <row r="624" spans="1:26" ht="15.75" customHeight="1">
      <c r="A624" s="67"/>
      <c r="B624" s="68"/>
      <c r="C624" s="67"/>
      <c r="D624" s="69"/>
      <c r="E624" s="69"/>
      <c r="F624" s="69"/>
      <c r="G624" s="69"/>
      <c r="H624" s="69"/>
      <c r="I624" s="69"/>
      <c r="J624" s="70"/>
      <c r="K624" s="70"/>
      <c r="L624" s="71"/>
      <c r="M624" s="71"/>
      <c r="N624" s="67"/>
      <c r="O624" s="67"/>
      <c r="P624" s="67"/>
      <c r="Q624" s="67"/>
      <c r="R624" s="67"/>
      <c r="S624" s="67"/>
      <c r="T624" s="67"/>
      <c r="U624" s="67"/>
      <c r="V624" s="67"/>
      <c r="W624" s="67"/>
      <c r="X624" s="67"/>
      <c r="Y624" s="67"/>
      <c r="Z624" s="67"/>
    </row>
    <row r="625" spans="1:26" ht="15.75" customHeight="1">
      <c r="A625" s="67"/>
      <c r="B625" s="68"/>
      <c r="C625" s="67"/>
      <c r="D625" s="69"/>
      <c r="E625" s="69"/>
      <c r="F625" s="69"/>
      <c r="G625" s="69"/>
      <c r="H625" s="69"/>
      <c r="I625" s="69"/>
      <c r="J625" s="70"/>
      <c r="K625" s="70"/>
      <c r="L625" s="71"/>
      <c r="M625" s="71"/>
      <c r="N625" s="67"/>
      <c r="O625" s="67"/>
      <c r="P625" s="67"/>
      <c r="Q625" s="67"/>
      <c r="R625" s="67"/>
      <c r="S625" s="67"/>
      <c r="T625" s="67"/>
      <c r="U625" s="67"/>
      <c r="V625" s="67"/>
      <c r="W625" s="67"/>
      <c r="X625" s="67"/>
      <c r="Y625" s="67"/>
      <c r="Z625" s="67"/>
    </row>
    <row r="626" spans="1:26" ht="15.75" customHeight="1">
      <c r="A626" s="67"/>
      <c r="B626" s="68"/>
      <c r="C626" s="67"/>
      <c r="D626" s="69"/>
      <c r="E626" s="69"/>
      <c r="F626" s="69"/>
      <c r="G626" s="69"/>
      <c r="H626" s="69"/>
      <c r="I626" s="69"/>
      <c r="J626" s="70"/>
      <c r="K626" s="70"/>
      <c r="L626" s="71"/>
      <c r="M626" s="71"/>
      <c r="N626" s="67"/>
      <c r="O626" s="67"/>
      <c r="P626" s="67"/>
      <c r="Q626" s="67"/>
      <c r="R626" s="67"/>
      <c r="S626" s="67"/>
      <c r="T626" s="67"/>
      <c r="U626" s="67"/>
      <c r="V626" s="67"/>
      <c r="W626" s="67"/>
      <c r="X626" s="67"/>
      <c r="Y626" s="67"/>
      <c r="Z626" s="67"/>
    </row>
    <row r="627" spans="1:26" ht="15.75" customHeight="1">
      <c r="A627" s="67"/>
      <c r="B627" s="68"/>
      <c r="C627" s="67"/>
      <c r="D627" s="69"/>
      <c r="E627" s="69"/>
      <c r="F627" s="69"/>
      <c r="G627" s="69"/>
      <c r="H627" s="69"/>
      <c r="I627" s="69"/>
      <c r="J627" s="70"/>
      <c r="K627" s="70"/>
      <c r="L627" s="71"/>
      <c r="M627" s="71"/>
      <c r="N627" s="67"/>
      <c r="O627" s="67"/>
      <c r="P627" s="67"/>
      <c r="Q627" s="67"/>
      <c r="R627" s="67"/>
      <c r="S627" s="67"/>
      <c r="T627" s="67"/>
      <c r="U627" s="67"/>
      <c r="V627" s="67"/>
      <c r="W627" s="67"/>
      <c r="X627" s="67"/>
      <c r="Y627" s="67"/>
      <c r="Z627" s="67"/>
    </row>
    <row r="628" spans="1:26" ht="15.75" customHeight="1">
      <c r="A628" s="67"/>
      <c r="B628" s="68"/>
      <c r="C628" s="67"/>
      <c r="D628" s="69"/>
      <c r="E628" s="69"/>
      <c r="F628" s="69"/>
      <c r="G628" s="69"/>
      <c r="H628" s="69"/>
      <c r="I628" s="69"/>
      <c r="J628" s="70"/>
      <c r="K628" s="70"/>
      <c r="L628" s="71"/>
      <c r="M628" s="71"/>
      <c r="N628" s="67"/>
      <c r="O628" s="67"/>
      <c r="P628" s="67"/>
      <c r="Q628" s="67"/>
      <c r="R628" s="67"/>
      <c r="S628" s="67"/>
      <c r="T628" s="67"/>
      <c r="U628" s="67"/>
      <c r="V628" s="67"/>
      <c r="W628" s="67"/>
      <c r="X628" s="67"/>
      <c r="Y628" s="67"/>
      <c r="Z628" s="67"/>
    </row>
    <row r="629" spans="1:26" ht="15.75" customHeight="1">
      <c r="A629" s="67"/>
      <c r="B629" s="68"/>
      <c r="C629" s="67"/>
      <c r="D629" s="69"/>
      <c r="E629" s="69"/>
      <c r="F629" s="69"/>
      <c r="G629" s="69"/>
      <c r="H629" s="69"/>
      <c r="I629" s="69"/>
      <c r="J629" s="70"/>
      <c r="K629" s="70"/>
      <c r="L629" s="71"/>
      <c r="M629" s="71"/>
      <c r="N629" s="67"/>
      <c r="O629" s="67"/>
      <c r="P629" s="67"/>
      <c r="Q629" s="67"/>
      <c r="R629" s="67"/>
      <c r="S629" s="67"/>
      <c r="T629" s="67"/>
      <c r="U629" s="67"/>
      <c r="V629" s="67"/>
      <c r="W629" s="67"/>
      <c r="X629" s="67"/>
      <c r="Y629" s="67"/>
      <c r="Z629" s="67"/>
    </row>
    <row r="630" spans="1:26" ht="15.75" customHeight="1">
      <c r="A630" s="67"/>
      <c r="B630" s="68"/>
      <c r="C630" s="67"/>
      <c r="D630" s="69"/>
      <c r="E630" s="69"/>
      <c r="F630" s="69"/>
      <c r="G630" s="69"/>
      <c r="H630" s="69"/>
      <c r="I630" s="69"/>
      <c r="J630" s="70"/>
      <c r="K630" s="70"/>
      <c r="L630" s="71"/>
      <c r="M630" s="71"/>
      <c r="N630" s="67"/>
      <c r="O630" s="67"/>
      <c r="P630" s="67"/>
      <c r="Q630" s="67"/>
      <c r="R630" s="67"/>
      <c r="S630" s="67"/>
      <c r="T630" s="67"/>
      <c r="U630" s="67"/>
      <c r="V630" s="67"/>
      <c r="W630" s="67"/>
      <c r="X630" s="67"/>
      <c r="Y630" s="67"/>
      <c r="Z630" s="67"/>
    </row>
    <row r="631" spans="1:26" ht="15.75" customHeight="1">
      <c r="A631" s="67"/>
      <c r="B631" s="68"/>
      <c r="C631" s="67"/>
      <c r="D631" s="69"/>
      <c r="E631" s="69"/>
      <c r="F631" s="69"/>
      <c r="G631" s="69"/>
      <c r="H631" s="69"/>
      <c r="I631" s="69"/>
      <c r="J631" s="70"/>
      <c r="K631" s="70"/>
      <c r="L631" s="71"/>
      <c r="M631" s="71"/>
      <c r="N631" s="67"/>
      <c r="O631" s="67"/>
      <c r="P631" s="67"/>
      <c r="Q631" s="67"/>
      <c r="R631" s="67"/>
      <c r="S631" s="67"/>
      <c r="T631" s="67"/>
      <c r="U631" s="67"/>
      <c r="V631" s="67"/>
      <c r="W631" s="67"/>
      <c r="X631" s="67"/>
      <c r="Y631" s="67"/>
      <c r="Z631" s="67"/>
    </row>
    <row r="632" spans="1:26" ht="15.75" customHeight="1">
      <c r="A632" s="67"/>
      <c r="B632" s="68"/>
      <c r="C632" s="67"/>
      <c r="D632" s="69"/>
      <c r="E632" s="69"/>
      <c r="F632" s="69"/>
      <c r="G632" s="69"/>
      <c r="H632" s="69"/>
      <c r="I632" s="69"/>
      <c r="J632" s="70"/>
      <c r="K632" s="70"/>
      <c r="L632" s="71"/>
      <c r="M632" s="71"/>
      <c r="N632" s="67"/>
      <c r="O632" s="67"/>
      <c r="P632" s="67"/>
      <c r="Q632" s="67"/>
      <c r="R632" s="67"/>
      <c r="S632" s="67"/>
      <c r="T632" s="67"/>
      <c r="U632" s="67"/>
      <c r="V632" s="67"/>
      <c r="W632" s="67"/>
      <c r="X632" s="67"/>
      <c r="Y632" s="67"/>
      <c r="Z632" s="67"/>
    </row>
    <row r="633" spans="1:26" ht="15.75" customHeight="1">
      <c r="A633" s="67"/>
      <c r="B633" s="68"/>
      <c r="C633" s="67"/>
      <c r="D633" s="69"/>
      <c r="E633" s="69"/>
      <c r="F633" s="69"/>
      <c r="G633" s="69"/>
      <c r="H633" s="69"/>
      <c r="I633" s="69"/>
      <c r="J633" s="70"/>
      <c r="K633" s="70"/>
      <c r="L633" s="71"/>
      <c r="M633" s="71"/>
      <c r="N633" s="67"/>
      <c r="O633" s="67"/>
      <c r="P633" s="67"/>
      <c r="Q633" s="67"/>
      <c r="R633" s="67"/>
      <c r="S633" s="67"/>
      <c r="T633" s="67"/>
      <c r="U633" s="67"/>
      <c r="V633" s="67"/>
      <c r="W633" s="67"/>
      <c r="X633" s="67"/>
      <c r="Y633" s="67"/>
      <c r="Z633" s="67"/>
    </row>
    <row r="634" spans="1:26" ht="15.75" customHeight="1">
      <c r="A634" s="67"/>
      <c r="B634" s="68"/>
      <c r="C634" s="67"/>
      <c r="D634" s="69"/>
      <c r="E634" s="69"/>
      <c r="F634" s="69"/>
      <c r="G634" s="69"/>
      <c r="H634" s="69"/>
      <c r="I634" s="69"/>
      <c r="J634" s="70"/>
      <c r="K634" s="70"/>
      <c r="L634" s="71"/>
      <c r="M634" s="71"/>
      <c r="N634" s="67"/>
      <c r="O634" s="67"/>
      <c r="P634" s="67"/>
      <c r="Q634" s="67"/>
      <c r="R634" s="67"/>
      <c r="S634" s="67"/>
      <c r="T634" s="67"/>
      <c r="U634" s="67"/>
      <c r="V634" s="67"/>
      <c r="W634" s="67"/>
      <c r="X634" s="67"/>
      <c r="Y634" s="67"/>
      <c r="Z634" s="67"/>
    </row>
    <row r="635" spans="1:26" ht="15.75" customHeight="1">
      <c r="A635" s="67"/>
      <c r="B635" s="68"/>
      <c r="C635" s="67"/>
      <c r="D635" s="69"/>
      <c r="E635" s="69"/>
      <c r="F635" s="69"/>
      <c r="G635" s="69"/>
      <c r="H635" s="69"/>
      <c r="I635" s="69"/>
      <c r="J635" s="70"/>
      <c r="K635" s="70"/>
      <c r="L635" s="71"/>
      <c r="M635" s="71"/>
      <c r="N635" s="67"/>
      <c r="O635" s="67"/>
      <c r="P635" s="67"/>
      <c r="Q635" s="67"/>
      <c r="R635" s="67"/>
      <c r="S635" s="67"/>
      <c r="T635" s="67"/>
      <c r="U635" s="67"/>
      <c r="V635" s="67"/>
      <c r="W635" s="67"/>
      <c r="X635" s="67"/>
      <c r="Y635" s="67"/>
      <c r="Z635" s="67"/>
    </row>
    <row r="636" spans="1:26" ht="15.75" customHeight="1">
      <c r="A636" s="67"/>
      <c r="B636" s="68"/>
      <c r="C636" s="67"/>
      <c r="D636" s="69"/>
      <c r="E636" s="69"/>
      <c r="F636" s="69"/>
      <c r="G636" s="69"/>
      <c r="H636" s="69"/>
      <c r="I636" s="69"/>
      <c r="J636" s="70"/>
      <c r="K636" s="70"/>
      <c r="L636" s="71"/>
      <c r="M636" s="71"/>
      <c r="N636" s="67"/>
      <c r="O636" s="67"/>
      <c r="P636" s="67"/>
      <c r="Q636" s="67"/>
      <c r="R636" s="67"/>
      <c r="S636" s="67"/>
      <c r="T636" s="67"/>
      <c r="U636" s="67"/>
      <c r="V636" s="67"/>
      <c r="W636" s="67"/>
      <c r="X636" s="67"/>
      <c r="Y636" s="67"/>
      <c r="Z636" s="67"/>
    </row>
    <row r="637" spans="1:26" ht="15.75" customHeight="1">
      <c r="A637" s="67"/>
      <c r="B637" s="68"/>
      <c r="C637" s="67"/>
      <c r="D637" s="69"/>
      <c r="E637" s="69"/>
      <c r="F637" s="69"/>
      <c r="G637" s="69"/>
      <c r="H637" s="69"/>
      <c r="I637" s="69"/>
      <c r="J637" s="70"/>
      <c r="K637" s="70"/>
      <c r="L637" s="71"/>
      <c r="M637" s="71"/>
      <c r="N637" s="67"/>
      <c r="O637" s="67"/>
      <c r="P637" s="67"/>
      <c r="Q637" s="67"/>
      <c r="R637" s="67"/>
      <c r="S637" s="67"/>
      <c r="T637" s="67"/>
      <c r="U637" s="67"/>
      <c r="V637" s="67"/>
      <c r="W637" s="67"/>
      <c r="X637" s="67"/>
      <c r="Y637" s="67"/>
      <c r="Z637" s="67"/>
    </row>
    <row r="638" spans="1:26" ht="15.75" customHeight="1">
      <c r="A638" s="67"/>
      <c r="B638" s="68"/>
      <c r="C638" s="67"/>
      <c r="D638" s="69"/>
      <c r="E638" s="69"/>
      <c r="F638" s="69"/>
      <c r="G638" s="69"/>
      <c r="H638" s="69"/>
      <c r="I638" s="69"/>
      <c r="J638" s="70"/>
      <c r="K638" s="70"/>
      <c r="L638" s="71"/>
      <c r="M638" s="71"/>
      <c r="N638" s="67"/>
      <c r="O638" s="67"/>
      <c r="P638" s="67"/>
      <c r="Q638" s="67"/>
      <c r="R638" s="67"/>
      <c r="S638" s="67"/>
      <c r="T638" s="67"/>
      <c r="U638" s="67"/>
      <c r="V638" s="67"/>
      <c r="W638" s="67"/>
      <c r="X638" s="67"/>
      <c r="Y638" s="67"/>
      <c r="Z638" s="67"/>
    </row>
    <row r="639" spans="1:26" ht="15.75" customHeight="1">
      <c r="A639" s="67"/>
      <c r="B639" s="68"/>
      <c r="C639" s="67"/>
      <c r="D639" s="69"/>
      <c r="E639" s="69"/>
      <c r="F639" s="69"/>
      <c r="G639" s="69"/>
      <c r="H639" s="69"/>
      <c r="I639" s="69"/>
      <c r="J639" s="70"/>
      <c r="K639" s="70"/>
      <c r="L639" s="71"/>
      <c r="M639" s="71"/>
      <c r="N639" s="67"/>
      <c r="O639" s="67"/>
      <c r="P639" s="67"/>
      <c r="Q639" s="67"/>
      <c r="R639" s="67"/>
      <c r="S639" s="67"/>
      <c r="T639" s="67"/>
      <c r="U639" s="67"/>
      <c r="V639" s="67"/>
      <c r="W639" s="67"/>
      <c r="X639" s="67"/>
      <c r="Y639" s="67"/>
      <c r="Z639" s="67"/>
    </row>
    <row r="640" spans="1:26" ht="15.75" customHeight="1">
      <c r="A640" s="67"/>
      <c r="B640" s="68"/>
      <c r="C640" s="67"/>
      <c r="D640" s="69"/>
      <c r="E640" s="69"/>
      <c r="F640" s="69"/>
      <c r="G640" s="69"/>
      <c r="H640" s="69"/>
      <c r="I640" s="69"/>
      <c r="J640" s="70"/>
      <c r="K640" s="70"/>
      <c r="L640" s="71"/>
      <c r="M640" s="71"/>
      <c r="N640" s="67"/>
      <c r="O640" s="67"/>
      <c r="P640" s="67"/>
      <c r="Q640" s="67"/>
      <c r="R640" s="67"/>
      <c r="S640" s="67"/>
      <c r="T640" s="67"/>
      <c r="U640" s="67"/>
      <c r="V640" s="67"/>
      <c r="W640" s="67"/>
      <c r="X640" s="67"/>
      <c r="Y640" s="67"/>
      <c r="Z640" s="67"/>
    </row>
    <row r="641" spans="1:26" ht="15.75" customHeight="1">
      <c r="A641" s="67"/>
      <c r="B641" s="68"/>
      <c r="C641" s="67"/>
      <c r="D641" s="69"/>
      <c r="E641" s="69"/>
      <c r="F641" s="69"/>
      <c r="G641" s="69"/>
      <c r="H641" s="69"/>
      <c r="I641" s="69"/>
      <c r="J641" s="70"/>
      <c r="K641" s="70"/>
      <c r="L641" s="71"/>
      <c r="M641" s="71"/>
      <c r="N641" s="67"/>
      <c r="O641" s="67"/>
      <c r="P641" s="67"/>
      <c r="Q641" s="67"/>
      <c r="R641" s="67"/>
      <c r="S641" s="67"/>
      <c r="T641" s="67"/>
      <c r="U641" s="67"/>
      <c r="V641" s="67"/>
      <c r="W641" s="67"/>
      <c r="X641" s="67"/>
      <c r="Y641" s="67"/>
      <c r="Z641" s="67"/>
    </row>
    <row r="642" spans="1:26" ht="15.75" customHeight="1">
      <c r="A642" s="67"/>
      <c r="B642" s="68"/>
      <c r="C642" s="67"/>
      <c r="D642" s="69"/>
      <c r="E642" s="69"/>
      <c r="F642" s="69"/>
      <c r="G642" s="69"/>
      <c r="H642" s="69"/>
      <c r="I642" s="69"/>
      <c r="J642" s="70"/>
      <c r="K642" s="70"/>
      <c r="L642" s="71"/>
      <c r="M642" s="71"/>
      <c r="N642" s="67"/>
      <c r="O642" s="67"/>
      <c r="P642" s="67"/>
      <c r="Q642" s="67"/>
      <c r="R642" s="67"/>
      <c r="S642" s="67"/>
      <c r="T642" s="67"/>
      <c r="U642" s="67"/>
      <c r="V642" s="67"/>
      <c r="W642" s="67"/>
      <c r="X642" s="67"/>
      <c r="Y642" s="67"/>
      <c r="Z642" s="67"/>
    </row>
    <row r="643" spans="1:26" ht="15.75" customHeight="1">
      <c r="A643" s="67"/>
      <c r="B643" s="68"/>
      <c r="C643" s="67"/>
      <c r="D643" s="69"/>
      <c r="E643" s="69"/>
      <c r="F643" s="69"/>
      <c r="G643" s="69"/>
      <c r="H643" s="69"/>
      <c r="I643" s="69"/>
      <c r="J643" s="70"/>
      <c r="K643" s="70"/>
      <c r="L643" s="71"/>
      <c r="M643" s="71"/>
      <c r="N643" s="67"/>
      <c r="O643" s="67"/>
      <c r="P643" s="67"/>
      <c r="Q643" s="67"/>
      <c r="R643" s="67"/>
      <c r="S643" s="67"/>
      <c r="T643" s="67"/>
      <c r="U643" s="67"/>
      <c r="V643" s="67"/>
      <c r="W643" s="67"/>
      <c r="X643" s="67"/>
      <c r="Y643" s="67"/>
      <c r="Z643" s="67"/>
    </row>
    <row r="644" spans="1:26" ht="15.75" customHeight="1">
      <c r="A644" s="67"/>
      <c r="B644" s="68"/>
      <c r="C644" s="67"/>
      <c r="D644" s="69"/>
      <c r="E644" s="69"/>
      <c r="F644" s="69"/>
      <c r="G644" s="69"/>
      <c r="H644" s="69"/>
      <c r="I644" s="69"/>
      <c r="J644" s="70"/>
      <c r="K644" s="70"/>
      <c r="L644" s="71"/>
      <c r="M644" s="71"/>
      <c r="N644" s="67"/>
      <c r="O644" s="67"/>
      <c r="P644" s="67"/>
      <c r="Q644" s="67"/>
      <c r="R644" s="67"/>
      <c r="S644" s="67"/>
      <c r="T644" s="67"/>
      <c r="U644" s="67"/>
      <c r="V644" s="67"/>
      <c r="W644" s="67"/>
      <c r="X644" s="67"/>
      <c r="Y644" s="67"/>
      <c r="Z644" s="67"/>
    </row>
    <row r="645" spans="1:26" ht="15.75" customHeight="1">
      <c r="A645" s="67"/>
      <c r="B645" s="68"/>
      <c r="C645" s="67"/>
      <c r="D645" s="69"/>
      <c r="E645" s="69"/>
      <c r="F645" s="69"/>
      <c r="G645" s="69"/>
      <c r="H645" s="69"/>
      <c r="I645" s="69"/>
      <c r="J645" s="70"/>
      <c r="K645" s="70"/>
      <c r="L645" s="71"/>
      <c r="M645" s="71"/>
      <c r="N645" s="67"/>
      <c r="O645" s="67"/>
      <c r="P645" s="67"/>
      <c r="Q645" s="67"/>
      <c r="R645" s="67"/>
      <c r="S645" s="67"/>
      <c r="T645" s="67"/>
      <c r="U645" s="67"/>
      <c r="V645" s="67"/>
      <c r="W645" s="67"/>
      <c r="X645" s="67"/>
      <c r="Y645" s="67"/>
      <c r="Z645" s="67"/>
    </row>
    <row r="646" spans="1:26" ht="15.75" customHeight="1">
      <c r="A646" s="67"/>
      <c r="B646" s="68"/>
      <c r="C646" s="67"/>
      <c r="D646" s="69"/>
      <c r="E646" s="69"/>
      <c r="F646" s="69"/>
      <c r="G646" s="69"/>
      <c r="H646" s="69"/>
      <c r="I646" s="69"/>
      <c r="J646" s="70"/>
      <c r="K646" s="70"/>
      <c r="L646" s="71"/>
      <c r="M646" s="71"/>
      <c r="N646" s="67"/>
      <c r="O646" s="67"/>
      <c r="P646" s="67"/>
      <c r="Q646" s="67"/>
      <c r="R646" s="67"/>
      <c r="S646" s="67"/>
      <c r="T646" s="67"/>
      <c r="U646" s="67"/>
      <c r="V646" s="67"/>
      <c r="W646" s="67"/>
      <c r="X646" s="67"/>
      <c r="Y646" s="67"/>
      <c r="Z646" s="67"/>
    </row>
    <row r="647" spans="1:26" ht="15.75" customHeight="1">
      <c r="A647" s="67"/>
      <c r="B647" s="68"/>
      <c r="C647" s="67"/>
      <c r="D647" s="69"/>
      <c r="E647" s="69"/>
      <c r="F647" s="69"/>
      <c r="G647" s="69"/>
      <c r="H647" s="69"/>
      <c r="I647" s="69"/>
      <c r="J647" s="70"/>
      <c r="K647" s="70"/>
      <c r="L647" s="71"/>
      <c r="M647" s="71"/>
      <c r="N647" s="67"/>
      <c r="O647" s="67"/>
      <c r="P647" s="67"/>
      <c r="Q647" s="67"/>
      <c r="R647" s="67"/>
      <c r="S647" s="67"/>
      <c r="T647" s="67"/>
      <c r="U647" s="67"/>
      <c r="V647" s="67"/>
      <c r="W647" s="67"/>
      <c r="X647" s="67"/>
      <c r="Y647" s="67"/>
      <c r="Z647" s="67"/>
    </row>
    <row r="648" spans="1:26" ht="15.75" customHeight="1">
      <c r="A648" s="67"/>
      <c r="B648" s="68"/>
      <c r="C648" s="67"/>
      <c r="D648" s="69"/>
      <c r="E648" s="69"/>
      <c r="F648" s="69"/>
      <c r="G648" s="69"/>
      <c r="H648" s="69"/>
      <c r="I648" s="69"/>
      <c r="J648" s="70"/>
      <c r="K648" s="70"/>
      <c r="L648" s="71"/>
      <c r="M648" s="71"/>
      <c r="N648" s="67"/>
      <c r="O648" s="67"/>
      <c r="P648" s="67"/>
      <c r="Q648" s="67"/>
      <c r="R648" s="67"/>
      <c r="S648" s="67"/>
      <c r="T648" s="67"/>
      <c r="U648" s="67"/>
      <c r="V648" s="67"/>
      <c r="W648" s="67"/>
      <c r="X648" s="67"/>
      <c r="Y648" s="67"/>
      <c r="Z648" s="67"/>
    </row>
    <row r="649" spans="1:26" ht="15.75" customHeight="1">
      <c r="A649" s="67"/>
      <c r="B649" s="68"/>
      <c r="C649" s="67"/>
      <c r="D649" s="69"/>
      <c r="E649" s="69"/>
      <c r="F649" s="69"/>
      <c r="G649" s="69"/>
      <c r="H649" s="69"/>
      <c r="I649" s="69"/>
      <c r="J649" s="70"/>
      <c r="K649" s="70"/>
      <c r="L649" s="71"/>
      <c r="M649" s="71"/>
      <c r="N649" s="67"/>
      <c r="O649" s="67"/>
      <c r="P649" s="67"/>
      <c r="Q649" s="67"/>
      <c r="R649" s="67"/>
      <c r="S649" s="67"/>
      <c r="T649" s="67"/>
      <c r="U649" s="67"/>
      <c r="V649" s="67"/>
      <c r="W649" s="67"/>
      <c r="X649" s="67"/>
      <c r="Y649" s="67"/>
      <c r="Z649" s="67"/>
    </row>
    <row r="650" spans="1:26" ht="15.75" customHeight="1">
      <c r="A650" s="67"/>
      <c r="B650" s="68"/>
      <c r="C650" s="67"/>
      <c r="D650" s="69"/>
      <c r="E650" s="69"/>
      <c r="F650" s="69"/>
      <c r="G650" s="69"/>
      <c r="H650" s="69"/>
      <c r="I650" s="69"/>
      <c r="J650" s="70"/>
      <c r="K650" s="70"/>
      <c r="L650" s="71"/>
      <c r="M650" s="71"/>
      <c r="N650" s="67"/>
      <c r="O650" s="67"/>
      <c r="P650" s="67"/>
      <c r="Q650" s="67"/>
      <c r="R650" s="67"/>
      <c r="S650" s="67"/>
      <c r="T650" s="67"/>
      <c r="U650" s="67"/>
      <c r="V650" s="67"/>
      <c r="W650" s="67"/>
      <c r="X650" s="67"/>
      <c r="Y650" s="67"/>
      <c r="Z650" s="67"/>
    </row>
    <row r="651" spans="1:26" ht="15.75" customHeight="1">
      <c r="A651" s="67"/>
      <c r="B651" s="68"/>
      <c r="C651" s="67"/>
      <c r="D651" s="69"/>
      <c r="E651" s="69"/>
      <c r="F651" s="69"/>
      <c r="G651" s="69"/>
      <c r="H651" s="69"/>
      <c r="I651" s="69"/>
      <c r="J651" s="70"/>
      <c r="K651" s="70"/>
      <c r="L651" s="71"/>
      <c r="M651" s="71"/>
      <c r="N651" s="67"/>
      <c r="O651" s="67"/>
      <c r="P651" s="67"/>
      <c r="Q651" s="67"/>
      <c r="R651" s="67"/>
      <c r="S651" s="67"/>
      <c r="T651" s="67"/>
      <c r="U651" s="67"/>
      <c r="V651" s="67"/>
      <c r="W651" s="67"/>
      <c r="X651" s="67"/>
      <c r="Y651" s="67"/>
      <c r="Z651" s="67"/>
    </row>
    <row r="652" spans="1:26" ht="15.75" customHeight="1">
      <c r="A652" s="67"/>
      <c r="B652" s="68"/>
      <c r="C652" s="67"/>
      <c r="D652" s="69"/>
      <c r="E652" s="69"/>
      <c r="F652" s="69"/>
      <c r="G652" s="69"/>
      <c r="H652" s="69"/>
      <c r="I652" s="69"/>
      <c r="J652" s="70"/>
      <c r="K652" s="70"/>
      <c r="L652" s="71"/>
      <c r="M652" s="71"/>
      <c r="N652" s="67"/>
      <c r="O652" s="67"/>
      <c r="P652" s="67"/>
      <c r="Q652" s="67"/>
      <c r="R652" s="67"/>
      <c r="S652" s="67"/>
      <c r="T652" s="67"/>
      <c r="U652" s="67"/>
      <c r="V652" s="67"/>
      <c r="W652" s="67"/>
      <c r="X652" s="67"/>
      <c r="Y652" s="67"/>
      <c r="Z652" s="67"/>
    </row>
    <row r="653" spans="1:26" ht="15.75" customHeight="1">
      <c r="A653" s="67"/>
      <c r="B653" s="68"/>
      <c r="C653" s="67"/>
      <c r="D653" s="69"/>
      <c r="E653" s="69"/>
      <c r="F653" s="69"/>
      <c r="G653" s="69"/>
      <c r="H653" s="69"/>
      <c r="I653" s="69"/>
      <c r="J653" s="70"/>
      <c r="K653" s="70"/>
      <c r="L653" s="71"/>
      <c r="M653" s="71"/>
      <c r="N653" s="67"/>
      <c r="O653" s="67"/>
      <c r="P653" s="67"/>
      <c r="Q653" s="67"/>
      <c r="R653" s="67"/>
      <c r="S653" s="67"/>
      <c r="T653" s="67"/>
      <c r="U653" s="67"/>
      <c r="V653" s="67"/>
      <c r="W653" s="67"/>
      <c r="X653" s="67"/>
      <c r="Y653" s="67"/>
      <c r="Z653" s="67"/>
    </row>
    <row r="654" spans="1:26" ht="15.75" customHeight="1">
      <c r="A654" s="67"/>
      <c r="B654" s="68"/>
      <c r="C654" s="67"/>
      <c r="D654" s="69"/>
      <c r="E654" s="69"/>
      <c r="F654" s="69"/>
      <c r="G654" s="69"/>
      <c r="H654" s="69"/>
      <c r="I654" s="69"/>
      <c r="J654" s="70"/>
      <c r="K654" s="70"/>
      <c r="L654" s="71"/>
      <c r="M654" s="71"/>
      <c r="N654" s="67"/>
      <c r="O654" s="67"/>
      <c r="P654" s="67"/>
      <c r="Q654" s="67"/>
      <c r="R654" s="67"/>
      <c r="S654" s="67"/>
      <c r="T654" s="67"/>
      <c r="U654" s="67"/>
      <c r="V654" s="67"/>
      <c r="W654" s="67"/>
      <c r="X654" s="67"/>
      <c r="Y654" s="67"/>
      <c r="Z654" s="67"/>
    </row>
    <row r="655" spans="1:26" ht="15.75" customHeight="1">
      <c r="A655" s="67"/>
      <c r="B655" s="68"/>
      <c r="C655" s="67"/>
      <c r="D655" s="69"/>
      <c r="E655" s="69"/>
      <c r="F655" s="69"/>
      <c r="G655" s="69"/>
      <c r="H655" s="69"/>
      <c r="I655" s="69"/>
      <c r="J655" s="70"/>
      <c r="K655" s="70"/>
      <c r="L655" s="71"/>
      <c r="M655" s="71"/>
      <c r="N655" s="67"/>
      <c r="O655" s="67"/>
      <c r="P655" s="67"/>
      <c r="Q655" s="67"/>
      <c r="R655" s="67"/>
      <c r="S655" s="67"/>
      <c r="T655" s="67"/>
      <c r="U655" s="67"/>
      <c r="V655" s="67"/>
      <c r="W655" s="67"/>
      <c r="X655" s="67"/>
      <c r="Y655" s="67"/>
      <c r="Z655" s="67"/>
    </row>
    <row r="656" spans="1:26" ht="15.75" customHeight="1">
      <c r="A656" s="67"/>
      <c r="B656" s="68"/>
      <c r="C656" s="67"/>
      <c r="D656" s="69"/>
      <c r="E656" s="69"/>
      <c r="F656" s="69"/>
      <c r="G656" s="69"/>
      <c r="H656" s="69"/>
      <c r="I656" s="69"/>
      <c r="J656" s="70"/>
      <c r="K656" s="70"/>
      <c r="L656" s="71"/>
      <c r="M656" s="71"/>
      <c r="N656" s="67"/>
      <c r="O656" s="67"/>
      <c r="P656" s="67"/>
      <c r="Q656" s="67"/>
      <c r="R656" s="67"/>
      <c r="S656" s="67"/>
      <c r="T656" s="67"/>
      <c r="U656" s="67"/>
      <c r="V656" s="67"/>
      <c r="W656" s="67"/>
      <c r="X656" s="67"/>
      <c r="Y656" s="67"/>
      <c r="Z656" s="67"/>
    </row>
    <row r="657" spans="1:26" ht="15.75" customHeight="1">
      <c r="A657" s="67"/>
      <c r="B657" s="68"/>
      <c r="C657" s="67"/>
      <c r="D657" s="69"/>
      <c r="E657" s="69"/>
      <c r="F657" s="69"/>
      <c r="G657" s="69"/>
      <c r="H657" s="69"/>
      <c r="I657" s="69"/>
      <c r="J657" s="70"/>
      <c r="K657" s="70"/>
      <c r="L657" s="71"/>
      <c r="M657" s="71"/>
      <c r="N657" s="67"/>
      <c r="O657" s="67"/>
      <c r="P657" s="67"/>
      <c r="Q657" s="67"/>
      <c r="R657" s="67"/>
      <c r="S657" s="67"/>
      <c r="T657" s="67"/>
      <c r="U657" s="67"/>
      <c r="V657" s="67"/>
      <c r="W657" s="67"/>
      <c r="X657" s="67"/>
      <c r="Y657" s="67"/>
      <c r="Z657" s="67"/>
    </row>
    <row r="658" spans="1:26" ht="15.75" customHeight="1">
      <c r="A658" s="67"/>
      <c r="B658" s="68"/>
      <c r="C658" s="67"/>
      <c r="D658" s="69"/>
      <c r="E658" s="69"/>
      <c r="F658" s="69"/>
      <c r="G658" s="69"/>
      <c r="H658" s="69"/>
      <c r="I658" s="69"/>
      <c r="J658" s="70"/>
      <c r="K658" s="70"/>
      <c r="L658" s="71"/>
      <c r="M658" s="71"/>
      <c r="N658" s="67"/>
      <c r="O658" s="67"/>
      <c r="P658" s="67"/>
      <c r="Q658" s="67"/>
      <c r="R658" s="67"/>
      <c r="S658" s="67"/>
      <c r="T658" s="67"/>
      <c r="U658" s="67"/>
      <c r="V658" s="67"/>
      <c r="W658" s="67"/>
      <c r="X658" s="67"/>
      <c r="Y658" s="67"/>
      <c r="Z658" s="67"/>
    </row>
    <row r="659" spans="1:26" ht="15.75" customHeight="1">
      <c r="A659" s="67"/>
      <c r="B659" s="68"/>
      <c r="C659" s="67"/>
      <c r="D659" s="69"/>
      <c r="E659" s="69"/>
      <c r="F659" s="69"/>
      <c r="G659" s="69"/>
      <c r="H659" s="69"/>
      <c r="I659" s="69"/>
      <c r="J659" s="70"/>
      <c r="K659" s="70"/>
      <c r="L659" s="71"/>
      <c r="M659" s="71"/>
      <c r="N659" s="67"/>
      <c r="O659" s="67"/>
      <c r="P659" s="67"/>
      <c r="Q659" s="67"/>
      <c r="R659" s="67"/>
      <c r="S659" s="67"/>
      <c r="T659" s="67"/>
      <c r="U659" s="67"/>
      <c r="V659" s="67"/>
      <c r="W659" s="67"/>
      <c r="X659" s="67"/>
      <c r="Y659" s="67"/>
      <c r="Z659" s="67"/>
    </row>
    <row r="660" spans="1:26" ht="15.75" customHeight="1">
      <c r="A660" s="67"/>
      <c r="B660" s="68"/>
      <c r="C660" s="67"/>
      <c r="D660" s="69"/>
      <c r="E660" s="69"/>
      <c r="F660" s="69"/>
      <c r="G660" s="69"/>
      <c r="H660" s="69"/>
      <c r="I660" s="69"/>
      <c r="J660" s="70"/>
      <c r="K660" s="70"/>
      <c r="L660" s="71"/>
      <c r="M660" s="71"/>
      <c r="N660" s="67"/>
      <c r="O660" s="67"/>
      <c r="P660" s="67"/>
      <c r="Q660" s="67"/>
      <c r="R660" s="67"/>
      <c r="S660" s="67"/>
      <c r="T660" s="67"/>
      <c r="U660" s="67"/>
      <c r="V660" s="67"/>
      <c r="W660" s="67"/>
      <c r="X660" s="67"/>
      <c r="Y660" s="67"/>
      <c r="Z660" s="67"/>
    </row>
    <row r="661" spans="1:26" ht="15.75" customHeight="1">
      <c r="A661" s="67"/>
      <c r="B661" s="68"/>
      <c r="C661" s="67"/>
      <c r="D661" s="69"/>
      <c r="E661" s="69"/>
      <c r="F661" s="69"/>
      <c r="G661" s="69"/>
      <c r="H661" s="69"/>
      <c r="I661" s="69"/>
      <c r="J661" s="70"/>
      <c r="K661" s="70"/>
      <c r="L661" s="71"/>
      <c r="M661" s="71"/>
      <c r="N661" s="67"/>
      <c r="O661" s="67"/>
      <c r="P661" s="67"/>
      <c r="Q661" s="67"/>
      <c r="R661" s="67"/>
      <c r="S661" s="67"/>
      <c r="T661" s="67"/>
      <c r="U661" s="67"/>
      <c r="V661" s="67"/>
      <c r="W661" s="67"/>
      <c r="X661" s="67"/>
      <c r="Y661" s="67"/>
      <c r="Z661" s="67"/>
    </row>
    <row r="662" spans="1:26" ht="15.75" customHeight="1">
      <c r="A662" s="67"/>
      <c r="B662" s="68"/>
      <c r="C662" s="67"/>
      <c r="D662" s="69"/>
      <c r="E662" s="69"/>
      <c r="F662" s="69"/>
      <c r="G662" s="69"/>
      <c r="H662" s="69"/>
      <c r="I662" s="69"/>
      <c r="J662" s="70"/>
      <c r="K662" s="70"/>
      <c r="L662" s="71"/>
      <c r="M662" s="71"/>
      <c r="N662" s="67"/>
      <c r="O662" s="67"/>
      <c r="P662" s="67"/>
      <c r="Q662" s="67"/>
      <c r="R662" s="67"/>
      <c r="S662" s="67"/>
      <c r="T662" s="67"/>
      <c r="U662" s="67"/>
      <c r="V662" s="67"/>
      <c r="W662" s="67"/>
      <c r="X662" s="67"/>
      <c r="Y662" s="67"/>
      <c r="Z662" s="67"/>
    </row>
    <row r="663" spans="1:26" ht="15.75" customHeight="1">
      <c r="A663" s="67"/>
      <c r="B663" s="68"/>
      <c r="C663" s="67"/>
      <c r="D663" s="69"/>
      <c r="E663" s="69"/>
      <c r="F663" s="69"/>
      <c r="G663" s="69"/>
      <c r="H663" s="69"/>
      <c r="I663" s="69"/>
      <c r="J663" s="70"/>
      <c r="K663" s="70"/>
      <c r="L663" s="71"/>
      <c r="M663" s="71"/>
      <c r="N663" s="67"/>
      <c r="O663" s="67"/>
      <c r="P663" s="67"/>
      <c r="Q663" s="67"/>
      <c r="R663" s="67"/>
      <c r="S663" s="67"/>
      <c r="T663" s="67"/>
      <c r="U663" s="67"/>
      <c r="V663" s="67"/>
      <c r="W663" s="67"/>
      <c r="X663" s="67"/>
      <c r="Y663" s="67"/>
      <c r="Z663" s="67"/>
    </row>
    <row r="664" spans="1:26" ht="15.75" customHeight="1">
      <c r="A664" s="67"/>
      <c r="B664" s="68"/>
      <c r="C664" s="67"/>
      <c r="D664" s="69"/>
      <c r="E664" s="69"/>
      <c r="F664" s="69"/>
      <c r="G664" s="69"/>
      <c r="H664" s="69"/>
      <c r="I664" s="69"/>
      <c r="J664" s="70"/>
      <c r="K664" s="70"/>
      <c r="L664" s="71"/>
      <c r="M664" s="71"/>
      <c r="N664" s="67"/>
      <c r="O664" s="67"/>
      <c r="P664" s="67"/>
      <c r="Q664" s="67"/>
      <c r="R664" s="67"/>
      <c r="S664" s="67"/>
      <c r="T664" s="67"/>
      <c r="U664" s="67"/>
      <c r="V664" s="67"/>
      <c r="W664" s="67"/>
      <c r="X664" s="67"/>
      <c r="Y664" s="67"/>
      <c r="Z664" s="67"/>
    </row>
    <row r="665" spans="1:26" ht="15.75" customHeight="1">
      <c r="A665" s="67"/>
      <c r="B665" s="68"/>
      <c r="C665" s="67"/>
      <c r="D665" s="69"/>
      <c r="E665" s="69"/>
      <c r="F665" s="69"/>
      <c r="G665" s="69"/>
      <c r="H665" s="69"/>
      <c r="I665" s="69"/>
      <c r="J665" s="70"/>
      <c r="K665" s="70"/>
      <c r="L665" s="71"/>
      <c r="M665" s="71"/>
      <c r="N665" s="67"/>
      <c r="O665" s="67"/>
      <c r="P665" s="67"/>
      <c r="Q665" s="67"/>
      <c r="R665" s="67"/>
      <c r="S665" s="67"/>
      <c r="T665" s="67"/>
      <c r="U665" s="67"/>
      <c r="V665" s="67"/>
      <c r="W665" s="67"/>
      <c r="X665" s="67"/>
      <c r="Y665" s="67"/>
      <c r="Z665" s="67"/>
    </row>
    <row r="666" spans="1:26" ht="15.75" customHeight="1">
      <c r="A666" s="67"/>
      <c r="B666" s="68"/>
      <c r="C666" s="67"/>
      <c r="D666" s="69"/>
      <c r="E666" s="69"/>
      <c r="F666" s="69"/>
      <c r="G666" s="69"/>
      <c r="H666" s="69"/>
      <c r="I666" s="69"/>
      <c r="J666" s="70"/>
      <c r="K666" s="70"/>
      <c r="L666" s="71"/>
      <c r="M666" s="71"/>
      <c r="N666" s="67"/>
      <c r="O666" s="67"/>
      <c r="P666" s="67"/>
      <c r="Q666" s="67"/>
      <c r="R666" s="67"/>
      <c r="S666" s="67"/>
      <c r="T666" s="67"/>
      <c r="U666" s="67"/>
      <c r="V666" s="67"/>
      <c r="W666" s="67"/>
      <c r="X666" s="67"/>
      <c r="Y666" s="67"/>
      <c r="Z666" s="67"/>
    </row>
    <row r="667" spans="1:26" ht="15.75" customHeight="1">
      <c r="A667" s="67"/>
      <c r="B667" s="68"/>
      <c r="C667" s="67"/>
      <c r="D667" s="69"/>
      <c r="E667" s="69"/>
      <c r="F667" s="69"/>
      <c r="G667" s="69"/>
      <c r="H667" s="69"/>
      <c r="I667" s="69"/>
      <c r="J667" s="70"/>
      <c r="K667" s="70"/>
      <c r="L667" s="71"/>
      <c r="M667" s="71"/>
      <c r="N667" s="67"/>
      <c r="O667" s="67"/>
      <c r="P667" s="67"/>
      <c r="Q667" s="67"/>
      <c r="R667" s="67"/>
      <c r="S667" s="67"/>
      <c r="T667" s="67"/>
      <c r="U667" s="67"/>
      <c r="V667" s="67"/>
      <c r="W667" s="67"/>
      <c r="X667" s="67"/>
      <c r="Y667" s="67"/>
      <c r="Z667" s="67"/>
    </row>
    <row r="668" spans="1:26" ht="15.75" customHeight="1">
      <c r="A668" s="67"/>
      <c r="B668" s="68"/>
      <c r="C668" s="67"/>
      <c r="D668" s="69"/>
      <c r="E668" s="69"/>
      <c r="F668" s="69"/>
      <c r="G668" s="69"/>
      <c r="H668" s="69"/>
      <c r="I668" s="69"/>
      <c r="J668" s="70"/>
      <c r="K668" s="70"/>
      <c r="L668" s="71"/>
      <c r="M668" s="71"/>
      <c r="N668" s="67"/>
      <c r="O668" s="67"/>
      <c r="P668" s="67"/>
      <c r="Q668" s="67"/>
      <c r="R668" s="67"/>
      <c r="S668" s="67"/>
      <c r="T668" s="67"/>
      <c r="U668" s="67"/>
      <c r="V668" s="67"/>
      <c r="W668" s="67"/>
      <c r="X668" s="67"/>
      <c r="Y668" s="67"/>
      <c r="Z668" s="67"/>
    </row>
    <row r="669" spans="1:26" ht="15.75" customHeight="1">
      <c r="A669" s="67"/>
      <c r="B669" s="68"/>
      <c r="C669" s="67"/>
      <c r="D669" s="69"/>
      <c r="E669" s="69"/>
      <c r="F669" s="69"/>
      <c r="G669" s="69"/>
      <c r="H669" s="69"/>
      <c r="I669" s="69"/>
      <c r="J669" s="70"/>
      <c r="K669" s="70"/>
      <c r="L669" s="71"/>
      <c r="M669" s="71"/>
      <c r="N669" s="67"/>
      <c r="O669" s="67"/>
      <c r="P669" s="67"/>
      <c r="Q669" s="67"/>
      <c r="R669" s="67"/>
      <c r="S669" s="67"/>
      <c r="T669" s="67"/>
      <c r="U669" s="67"/>
      <c r="V669" s="67"/>
      <c r="W669" s="67"/>
      <c r="X669" s="67"/>
      <c r="Y669" s="67"/>
      <c r="Z669" s="67"/>
    </row>
    <row r="670" spans="1:26" ht="15.75" customHeight="1">
      <c r="A670" s="67"/>
      <c r="B670" s="68"/>
      <c r="C670" s="67"/>
      <c r="D670" s="69"/>
      <c r="E670" s="69"/>
      <c r="F670" s="69"/>
      <c r="G670" s="69"/>
      <c r="H670" s="69"/>
      <c r="I670" s="69"/>
      <c r="J670" s="70"/>
      <c r="K670" s="70"/>
      <c r="L670" s="71"/>
      <c r="M670" s="71"/>
      <c r="N670" s="67"/>
      <c r="O670" s="67"/>
      <c r="P670" s="67"/>
      <c r="Q670" s="67"/>
      <c r="R670" s="67"/>
      <c r="S670" s="67"/>
      <c r="T670" s="67"/>
      <c r="U670" s="67"/>
      <c r="V670" s="67"/>
      <c r="W670" s="67"/>
      <c r="X670" s="67"/>
      <c r="Y670" s="67"/>
      <c r="Z670" s="67"/>
    </row>
    <row r="671" spans="1:26" ht="15.75" customHeight="1">
      <c r="A671" s="67"/>
      <c r="B671" s="68"/>
      <c r="C671" s="67"/>
      <c r="D671" s="69"/>
      <c r="E671" s="69"/>
      <c r="F671" s="69"/>
      <c r="G671" s="69"/>
      <c r="H671" s="69"/>
      <c r="I671" s="69"/>
      <c r="J671" s="70"/>
      <c r="K671" s="70"/>
      <c r="L671" s="71"/>
      <c r="M671" s="71"/>
      <c r="N671" s="67"/>
      <c r="O671" s="67"/>
      <c r="P671" s="67"/>
      <c r="Q671" s="67"/>
      <c r="R671" s="67"/>
      <c r="S671" s="67"/>
      <c r="T671" s="67"/>
      <c r="U671" s="67"/>
      <c r="V671" s="67"/>
      <c r="W671" s="67"/>
      <c r="X671" s="67"/>
      <c r="Y671" s="67"/>
      <c r="Z671" s="67"/>
    </row>
    <row r="672" spans="1:26" ht="15.75" customHeight="1">
      <c r="A672" s="67"/>
      <c r="B672" s="68"/>
      <c r="C672" s="67"/>
      <c r="D672" s="69"/>
      <c r="E672" s="69"/>
      <c r="F672" s="69"/>
      <c r="G672" s="69"/>
      <c r="H672" s="69"/>
      <c r="I672" s="69"/>
      <c r="J672" s="70"/>
      <c r="K672" s="70"/>
      <c r="L672" s="71"/>
      <c r="M672" s="71"/>
      <c r="N672" s="67"/>
      <c r="O672" s="67"/>
      <c r="P672" s="67"/>
      <c r="Q672" s="67"/>
      <c r="R672" s="67"/>
      <c r="S672" s="67"/>
      <c r="T672" s="67"/>
      <c r="U672" s="67"/>
      <c r="V672" s="67"/>
      <c r="W672" s="67"/>
      <c r="X672" s="67"/>
      <c r="Y672" s="67"/>
      <c r="Z672" s="67"/>
    </row>
    <row r="673" spans="1:26" ht="15.75" customHeight="1">
      <c r="A673" s="67"/>
      <c r="B673" s="68"/>
      <c r="C673" s="67"/>
      <c r="D673" s="69"/>
      <c r="E673" s="69"/>
      <c r="F673" s="69"/>
      <c r="G673" s="69"/>
      <c r="H673" s="69"/>
      <c r="I673" s="69"/>
      <c r="J673" s="70"/>
      <c r="K673" s="70"/>
      <c r="L673" s="71"/>
      <c r="M673" s="71"/>
      <c r="N673" s="67"/>
      <c r="O673" s="67"/>
      <c r="P673" s="67"/>
      <c r="Q673" s="67"/>
      <c r="R673" s="67"/>
      <c r="S673" s="67"/>
      <c r="T673" s="67"/>
      <c r="U673" s="67"/>
      <c r="V673" s="67"/>
      <c r="W673" s="67"/>
      <c r="X673" s="67"/>
      <c r="Y673" s="67"/>
      <c r="Z673" s="67"/>
    </row>
    <row r="674" spans="1:26" ht="15.75" customHeight="1">
      <c r="A674" s="67"/>
      <c r="B674" s="68"/>
      <c r="C674" s="67"/>
      <c r="D674" s="69"/>
      <c r="E674" s="69"/>
      <c r="F674" s="69"/>
      <c r="G674" s="69"/>
      <c r="H674" s="69"/>
      <c r="I674" s="69"/>
      <c r="J674" s="70"/>
      <c r="K674" s="70"/>
      <c r="L674" s="71"/>
      <c r="M674" s="71"/>
      <c r="N674" s="67"/>
      <c r="O674" s="67"/>
      <c r="P674" s="67"/>
      <c r="Q674" s="67"/>
      <c r="R674" s="67"/>
      <c r="S674" s="67"/>
      <c r="T674" s="67"/>
      <c r="U674" s="67"/>
      <c r="V674" s="67"/>
      <c r="W674" s="67"/>
      <c r="X674" s="67"/>
      <c r="Y674" s="67"/>
      <c r="Z674" s="67"/>
    </row>
    <row r="675" spans="1:26" ht="15.75" customHeight="1">
      <c r="A675" s="67"/>
      <c r="B675" s="68"/>
      <c r="C675" s="67"/>
      <c r="D675" s="69"/>
      <c r="E675" s="69"/>
      <c r="F675" s="69"/>
      <c r="G675" s="69"/>
      <c r="H675" s="69"/>
      <c r="I675" s="69"/>
      <c r="J675" s="70"/>
      <c r="K675" s="70"/>
      <c r="L675" s="71"/>
      <c r="M675" s="71"/>
      <c r="N675" s="67"/>
      <c r="O675" s="67"/>
      <c r="P675" s="67"/>
      <c r="Q675" s="67"/>
      <c r="R675" s="67"/>
      <c r="S675" s="67"/>
      <c r="T675" s="67"/>
      <c r="U675" s="67"/>
      <c r="V675" s="67"/>
      <c r="W675" s="67"/>
      <c r="X675" s="67"/>
      <c r="Y675" s="67"/>
      <c r="Z675" s="67"/>
    </row>
    <row r="676" spans="1:26" ht="15.75" customHeight="1">
      <c r="A676" s="67"/>
      <c r="B676" s="68"/>
      <c r="C676" s="67"/>
      <c r="D676" s="69"/>
      <c r="E676" s="69"/>
      <c r="F676" s="69"/>
      <c r="G676" s="69"/>
      <c r="H676" s="69"/>
      <c r="I676" s="69"/>
      <c r="J676" s="70"/>
      <c r="K676" s="70"/>
      <c r="L676" s="71"/>
      <c r="M676" s="71"/>
      <c r="N676" s="67"/>
      <c r="O676" s="67"/>
      <c r="P676" s="67"/>
      <c r="Q676" s="67"/>
      <c r="R676" s="67"/>
      <c r="S676" s="67"/>
      <c r="T676" s="67"/>
      <c r="U676" s="67"/>
      <c r="V676" s="67"/>
      <c r="W676" s="67"/>
      <c r="X676" s="67"/>
      <c r="Y676" s="67"/>
      <c r="Z676" s="67"/>
    </row>
    <row r="677" spans="1:26" ht="15.75" customHeight="1">
      <c r="A677" s="67"/>
      <c r="B677" s="68"/>
      <c r="C677" s="67"/>
      <c r="D677" s="69"/>
      <c r="E677" s="69"/>
      <c r="F677" s="69"/>
      <c r="G677" s="69"/>
      <c r="H677" s="69"/>
      <c r="I677" s="69"/>
      <c r="J677" s="70"/>
      <c r="K677" s="70"/>
      <c r="L677" s="71"/>
      <c r="M677" s="71"/>
      <c r="N677" s="67"/>
      <c r="O677" s="67"/>
      <c r="P677" s="67"/>
      <c r="Q677" s="67"/>
      <c r="R677" s="67"/>
      <c r="S677" s="67"/>
      <c r="T677" s="67"/>
      <c r="U677" s="67"/>
      <c r="V677" s="67"/>
      <c r="W677" s="67"/>
      <c r="X677" s="67"/>
      <c r="Y677" s="67"/>
      <c r="Z677" s="67"/>
    </row>
    <row r="678" spans="1:26" ht="15.75" customHeight="1">
      <c r="A678" s="67"/>
      <c r="B678" s="68"/>
      <c r="C678" s="67"/>
      <c r="D678" s="69"/>
      <c r="E678" s="69"/>
      <c r="F678" s="69"/>
      <c r="G678" s="69"/>
      <c r="H678" s="69"/>
      <c r="I678" s="69"/>
      <c r="J678" s="70"/>
      <c r="K678" s="70"/>
      <c r="L678" s="71"/>
      <c r="M678" s="71"/>
      <c r="N678" s="67"/>
      <c r="O678" s="67"/>
      <c r="P678" s="67"/>
      <c r="Q678" s="67"/>
      <c r="R678" s="67"/>
      <c r="S678" s="67"/>
      <c r="T678" s="67"/>
      <c r="U678" s="67"/>
      <c r="V678" s="67"/>
      <c r="W678" s="67"/>
      <c r="X678" s="67"/>
      <c r="Y678" s="67"/>
      <c r="Z678" s="67"/>
    </row>
    <row r="679" spans="1:26" ht="15.75" customHeight="1">
      <c r="A679" s="67"/>
      <c r="B679" s="68"/>
      <c r="C679" s="67"/>
      <c r="D679" s="69"/>
      <c r="E679" s="69"/>
      <c r="F679" s="69"/>
      <c r="G679" s="69"/>
      <c r="H679" s="69"/>
      <c r="I679" s="69"/>
      <c r="J679" s="70"/>
      <c r="K679" s="70"/>
      <c r="L679" s="71"/>
      <c r="M679" s="71"/>
      <c r="N679" s="67"/>
      <c r="O679" s="67"/>
      <c r="P679" s="67"/>
      <c r="Q679" s="67"/>
      <c r="R679" s="67"/>
      <c r="S679" s="67"/>
      <c r="T679" s="67"/>
      <c r="U679" s="67"/>
      <c r="V679" s="67"/>
      <c r="W679" s="67"/>
      <c r="X679" s="67"/>
      <c r="Y679" s="67"/>
      <c r="Z679" s="67"/>
    </row>
    <row r="680" spans="1:26" ht="15.75" customHeight="1">
      <c r="A680" s="67"/>
      <c r="B680" s="68"/>
      <c r="C680" s="67"/>
      <c r="D680" s="69"/>
      <c r="E680" s="69"/>
      <c r="F680" s="69"/>
      <c r="G680" s="69"/>
      <c r="H680" s="69"/>
      <c r="I680" s="69"/>
      <c r="J680" s="70"/>
      <c r="K680" s="70"/>
      <c r="L680" s="71"/>
      <c r="M680" s="71"/>
      <c r="N680" s="67"/>
      <c r="O680" s="67"/>
      <c r="P680" s="67"/>
      <c r="Q680" s="67"/>
      <c r="R680" s="67"/>
      <c r="S680" s="67"/>
      <c r="T680" s="67"/>
      <c r="U680" s="67"/>
      <c r="V680" s="67"/>
      <c r="W680" s="67"/>
      <c r="X680" s="67"/>
      <c r="Y680" s="67"/>
      <c r="Z680" s="67"/>
    </row>
    <row r="681" spans="1:26" ht="15.75" customHeight="1">
      <c r="A681" s="67"/>
      <c r="B681" s="68"/>
      <c r="C681" s="67"/>
      <c r="D681" s="69"/>
      <c r="E681" s="69"/>
      <c r="F681" s="69"/>
      <c r="G681" s="69"/>
      <c r="H681" s="69"/>
      <c r="I681" s="69"/>
      <c r="J681" s="70"/>
      <c r="K681" s="70"/>
      <c r="L681" s="71"/>
      <c r="M681" s="71"/>
      <c r="N681" s="67"/>
      <c r="O681" s="67"/>
      <c r="P681" s="67"/>
      <c r="Q681" s="67"/>
      <c r="R681" s="67"/>
      <c r="S681" s="67"/>
      <c r="T681" s="67"/>
      <c r="U681" s="67"/>
      <c r="V681" s="67"/>
      <c r="W681" s="67"/>
      <c r="X681" s="67"/>
      <c r="Y681" s="67"/>
      <c r="Z681" s="67"/>
    </row>
    <row r="682" spans="1:26" ht="15.75" customHeight="1">
      <c r="A682" s="67"/>
      <c r="B682" s="68"/>
      <c r="C682" s="67"/>
      <c r="D682" s="69"/>
      <c r="E682" s="69"/>
      <c r="F682" s="69"/>
      <c r="G682" s="69"/>
      <c r="H682" s="69"/>
      <c r="I682" s="69"/>
      <c r="J682" s="70"/>
      <c r="K682" s="70"/>
      <c r="L682" s="71"/>
      <c r="M682" s="71"/>
      <c r="N682" s="67"/>
      <c r="O682" s="67"/>
      <c r="P682" s="67"/>
      <c r="Q682" s="67"/>
      <c r="R682" s="67"/>
      <c r="S682" s="67"/>
      <c r="T682" s="67"/>
      <c r="U682" s="67"/>
      <c r="V682" s="67"/>
      <c r="W682" s="67"/>
      <c r="X682" s="67"/>
      <c r="Y682" s="67"/>
      <c r="Z682" s="67"/>
    </row>
    <row r="683" spans="1:26" ht="15.75" customHeight="1">
      <c r="A683" s="67"/>
      <c r="B683" s="68"/>
      <c r="C683" s="67"/>
      <c r="D683" s="69"/>
      <c r="E683" s="69"/>
      <c r="F683" s="69"/>
      <c r="G683" s="69"/>
      <c r="H683" s="69"/>
      <c r="I683" s="69"/>
      <c r="J683" s="70"/>
      <c r="K683" s="70"/>
      <c r="L683" s="71"/>
      <c r="M683" s="71"/>
      <c r="N683" s="67"/>
      <c r="O683" s="67"/>
      <c r="P683" s="67"/>
      <c r="Q683" s="67"/>
      <c r="R683" s="67"/>
      <c r="S683" s="67"/>
      <c r="T683" s="67"/>
      <c r="U683" s="67"/>
      <c r="V683" s="67"/>
      <c r="W683" s="67"/>
      <c r="X683" s="67"/>
      <c r="Y683" s="67"/>
      <c r="Z683" s="67"/>
    </row>
    <row r="684" spans="1:26" ht="15.75" customHeight="1">
      <c r="A684" s="67"/>
      <c r="B684" s="68"/>
      <c r="C684" s="67"/>
      <c r="D684" s="69"/>
      <c r="E684" s="69"/>
      <c r="F684" s="69"/>
      <c r="G684" s="69"/>
      <c r="H684" s="69"/>
      <c r="I684" s="69"/>
      <c r="J684" s="70"/>
      <c r="K684" s="70"/>
      <c r="L684" s="71"/>
      <c r="M684" s="71"/>
      <c r="N684" s="67"/>
      <c r="O684" s="67"/>
      <c r="P684" s="67"/>
      <c r="Q684" s="67"/>
      <c r="R684" s="67"/>
      <c r="S684" s="67"/>
      <c r="T684" s="67"/>
      <c r="U684" s="67"/>
      <c r="V684" s="67"/>
      <c r="W684" s="67"/>
      <c r="X684" s="67"/>
      <c r="Y684" s="67"/>
      <c r="Z684" s="67"/>
    </row>
    <row r="685" spans="1:26" ht="15.75" customHeight="1">
      <c r="A685" s="67"/>
      <c r="B685" s="68"/>
      <c r="C685" s="67"/>
      <c r="D685" s="69"/>
      <c r="E685" s="69"/>
      <c r="F685" s="69"/>
      <c r="G685" s="69"/>
      <c r="H685" s="69"/>
      <c r="I685" s="69"/>
      <c r="J685" s="70"/>
      <c r="K685" s="70"/>
      <c r="L685" s="71"/>
      <c r="M685" s="71"/>
      <c r="N685" s="67"/>
      <c r="O685" s="67"/>
      <c r="P685" s="67"/>
      <c r="Q685" s="67"/>
      <c r="R685" s="67"/>
      <c r="S685" s="67"/>
      <c r="T685" s="67"/>
      <c r="U685" s="67"/>
      <c r="V685" s="67"/>
      <c r="W685" s="67"/>
      <c r="X685" s="67"/>
      <c r="Y685" s="67"/>
      <c r="Z685" s="67"/>
    </row>
    <row r="686" spans="1:26" ht="15.75" customHeight="1">
      <c r="A686" s="67"/>
      <c r="B686" s="68"/>
      <c r="C686" s="67"/>
      <c r="D686" s="69"/>
      <c r="E686" s="69"/>
      <c r="F686" s="69"/>
      <c r="G686" s="69"/>
      <c r="H686" s="69"/>
      <c r="I686" s="69"/>
      <c r="J686" s="70"/>
      <c r="K686" s="70"/>
      <c r="L686" s="71"/>
      <c r="M686" s="71"/>
      <c r="N686" s="67"/>
      <c r="O686" s="67"/>
      <c r="P686" s="67"/>
      <c r="Q686" s="67"/>
      <c r="R686" s="67"/>
      <c r="S686" s="67"/>
      <c r="T686" s="67"/>
      <c r="U686" s="67"/>
      <c r="V686" s="67"/>
      <c r="W686" s="67"/>
      <c r="X686" s="67"/>
      <c r="Y686" s="67"/>
      <c r="Z686" s="67"/>
    </row>
    <row r="687" spans="1:26" ht="15.75" customHeight="1">
      <c r="A687" s="67"/>
      <c r="B687" s="68"/>
      <c r="C687" s="67"/>
      <c r="D687" s="69"/>
      <c r="E687" s="69"/>
      <c r="F687" s="69"/>
      <c r="G687" s="69"/>
      <c r="H687" s="69"/>
      <c r="I687" s="69"/>
      <c r="J687" s="70"/>
      <c r="K687" s="70"/>
      <c r="L687" s="71"/>
      <c r="M687" s="71"/>
      <c r="N687" s="67"/>
      <c r="O687" s="67"/>
      <c r="P687" s="67"/>
      <c r="Q687" s="67"/>
      <c r="R687" s="67"/>
      <c r="S687" s="67"/>
      <c r="T687" s="67"/>
      <c r="U687" s="67"/>
      <c r="V687" s="67"/>
      <c r="W687" s="67"/>
      <c r="X687" s="67"/>
      <c r="Y687" s="67"/>
      <c r="Z687" s="67"/>
    </row>
    <row r="688" spans="1:26" ht="15.75" customHeight="1">
      <c r="A688" s="67"/>
      <c r="B688" s="68"/>
      <c r="C688" s="67"/>
      <c r="D688" s="69"/>
      <c r="E688" s="69"/>
      <c r="F688" s="69"/>
      <c r="G688" s="69"/>
      <c r="H688" s="69"/>
      <c r="I688" s="69"/>
      <c r="J688" s="70"/>
      <c r="K688" s="70"/>
      <c r="L688" s="71"/>
      <c r="M688" s="71"/>
      <c r="N688" s="67"/>
      <c r="O688" s="67"/>
      <c r="P688" s="67"/>
      <c r="Q688" s="67"/>
      <c r="R688" s="67"/>
      <c r="S688" s="67"/>
      <c r="T688" s="67"/>
      <c r="U688" s="67"/>
      <c r="V688" s="67"/>
      <c r="W688" s="67"/>
      <c r="X688" s="67"/>
      <c r="Y688" s="67"/>
      <c r="Z688" s="67"/>
    </row>
    <row r="689" spans="1:26" ht="15.75" customHeight="1">
      <c r="A689" s="67"/>
      <c r="B689" s="68"/>
      <c r="C689" s="67"/>
      <c r="D689" s="69"/>
      <c r="E689" s="69"/>
      <c r="F689" s="69"/>
      <c r="G689" s="69"/>
      <c r="H689" s="69"/>
      <c r="I689" s="69"/>
      <c r="J689" s="70"/>
      <c r="K689" s="70"/>
      <c r="L689" s="71"/>
      <c r="M689" s="71"/>
      <c r="N689" s="67"/>
      <c r="O689" s="67"/>
      <c r="P689" s="67"/>
      <c r="Q689" s="67"/>
      <c r="R689" s="67"/>
      <c r="S689" s="67"/>
      <c r="T689" s="67"/>
      <c r="U689" s="67"/>
      <c r="V689" s="67"/>
      <c r="W689" s="67"/>
      <c r="X689" s="67"/>
      <c r="Y689" s="67"/>
      <c r="Z689" s="67"/>
    </row>
    <row r="690" spans="1:26" ht="15.75" customHeight="1">
      <c r="A690" s="67"/>
      <c r="B690" s="68"/>
      <c r="C690" s="67"/>
      <c r="D690" s="69"/>
      <c r="E690" s="69"/>
      <c r="F690" s="69"/>
      <c r="G690" s="69"/>
      <c r="H690" s="69"/>
      <c r="I690" s="69"/>
      <c r="J690" s="70"/>
      <c r="K690" s="70"/>
      <c r="L690" s="71"/>
      <c r="M690" s="71"/>
      <c r="N690" s="67"/>
      <c r="O690" s="67"/>
      <c r="P690" s="67"/>
      <c r="Q690" s="67"/>
      <c r="R690" s="67"/>
      <c r="S690" s="67"/>
      <c r="T690" s="67"/>
      <c r="U690" s="67"/>
      <c r="V690" s="67"/>
      <c r="W690" s="67"/>
      <c r="X690" s="67"/>
      <c r="Y690" s="67"/>
      <c r="Z690" s="67"/>
    </row>
    <row r="691" spans="1:26" ht="15.75" customHeight="1">
      <c r="A691" s="67"/>
      <c r="B691" s="68"/>
      <c r="C691" s="67"/>
      <c r="D691" s="69"/>
      <c r="E691" s="69"/>
      <c r="F691" s="69"/>
      <c r="G691" s="69"/>
      <c r="H691" s="69"/>
      <c r="I691" s="69"/>
      <c r="J691" s="70"/>
      <c r="K691" s="70"/>
      <c r="L691" s="71"/>
      <c r="M691" s="71"/>
      <c r="N691" s="67"/>
      <c r="O691" s="67"/>
      <c r="P691" s="67"/>
      <c r="Q691" s="67"/>
      <c r="R691" s="67"/>
      <c r="S691" s="67"/>
      <c r="T691" s="67"/>
      <c r="U691" s="67"/>
      <c r="V691" s="67"/>
      <c r="W691" s="67"/>
      <c r="X691" s="67"/>
      <c r="Y691" s="67"/>
      <c r="Z691" s="67"/>
    </row>
    <row r="692" spans="1:26" ht="15.75" customHeight="1">
      <c r="A692" s="67"/>
      <c r="B692" s="68"/>
      <c r="C692" s="67"/>
      <c r="D692" s="69"/>
      <c r="E692" s="69"/>
      <c r="F692" s="69"/>
      <c r="G692" s="69"/>
      <c r="H692" s="69"/>
      <c r="I692" s="69"/>
      <c r="J692" s="70"/>
      <c r="K692" s="70"/>
      <c r="L692" s="71"/>
      <c r="M692" s="71"/>
      <c r="N692" s="67"/>
      <c r="O692" s="67"/>
      <c r="P692" s="67"/>
      <c r="Q692" s="67"/>
      <c r="R692" s="67"/>
      <c r="S692" s="67"/>
      <c r="T692" s="67"/>
      <c r="U692" s="67"/>
      <c r="V692" s="67"/>
      <c r="W692" s="67"/>
      <c r="X692" s="67"/>
      <c r="Y692" s="67"/>
      <c r="Z692" s="67"/>
    </row>
    <row r="693" spans="1:26" ht="15.75" customHeight="1">
      <c r="A693" s="67"/>
      <c r="B693" s="68"/>
      <c r="C693" s="67"/>
      <c r="D693" s="69"/>
      <c r="E693" s="69"/>
      <c r="F693" s="69"/>
      <c r="G693" s="69"/>
      <c r="H693" s="69"/>
      <c r="I693" s="69"/>
      <c r="J693" s="70"/>
      <c r="K693" s="70"/>
      <c r="L693" s="71"/>
      <c r="M693" s="71"/>
      <c r="N693" s="67"/>
      <c r="O693" s="67"/>
      <c r="P693" s="67"/>
      <c r="Q693" s="67"/>
      <c r="R693" s="67"/>
      <c r="S693" s="67"/>
      <c r="T693" s="67"/>
      <c r="U693" s="67"/>
      <c r="V693" s="67"/>
      <c r="W693" s="67"/>
      <c r="X693" s="67"/>
      <c r="Y693" s="67"/>
      <c r="Z693" s="67"/>
    </row>
    <row r="694" spans="1:26" ht="15.75" customHeight="1">
      <c r="A694" s="67"/>
      <c r="B694" s="68"/>
      <c r="C694" s="67"/>
      <c r="D694" s="69"/>
      <c r="E694" s="69"/>
      <c r="F694" s="69"/>
      <c r="G694" s="69"/>
      <c r="H694" s="69"/>
      <c r="I694" s="69"/>
      <c r="J694" s="70"/>
      <c r="K694" s="70"/>
      <c r="L694" s="71"/>
      <c r="M694" s="71"/>
      <c r="N694" s="67"/>
      <c r="O694" s="67"/>
      <c r="P694" s="67"/>
      <c r="Q694" s="67"/>
      <c r="R694" s="67"/>
      <c r="S694" s="67"/>
      <c r="T694" s="67"/>
      <c r="U694" s="67"/>
      <c r="V694" s="67"/>
      <c r="W694" s="67"/>
      <c r="X694" s="67"/>
      <c r="Y694" s="67"/>
      <c r="Z694" s="67"/>
    </row>
    <row r="695" spans="1:26" ht="15.75" customHeight="1">
      <c r="A695" s="67"/>
      <c r="B695" s="68"/>
      <c r="C695" s="67"/>
      <c r="D695" s="69"/>
      <c r="E695" s="69"/>
      <c r="F695" s="69"/>
      <c r="G695" s="69"/>
      <c r="H695" s="69"/>
      <c r="I695" s="69"/>
      <c r="J695" s="70"/>
      <c r="K695" s="70"/>
      <c r="L695" s="71"/>
      <c r="M695" s="71"/>
      <c r="N695" s="67"/>
      <c r="O695" s="67"/>
      <c r="P695" s="67"/>
      <c r="Q695" s="67"/>
      <c r="R695" s="67"/>
      <c r="S695" s="67"/>
      <c r="T695" s="67"/>
      <c r="U695" s="67"/>
      <c r="V695" s="67"/>
      <c r="W695" s="67"/>
      <c r="X695" s="67"/>
      <c r="Y695" s="67"/>
      <c r="Z695" s="67"/>
    </row>
    <row r="696" spans="1:26" ht="15.75" customHeight="1">
      <c r="A696" s="67"/>
      <c r="B696" s="68"/>
      <c r="C696" s="67"/>
      <c r="D696" s="69"/>
      <c r="E696" s="69"/>
      <c r="F696" s="69"/>
      <c r="G696" s="69"/>
      <c r="H696" s="69"/>
      <c r="I696" s="69"/>
      <c r="J696" s="70"/>
      <c r="K696" s="70"/>
      <c r="L696" s="71"/>
      <c r="M696" s="71"/>
      <c r="N696" s="67"/>
      <c r="O696" s="67"/>
      <c r="P696" s="67"/>
      <c r="Q696" s="67"/>
      <c r="R696" s="67"/>
      <c r="S696" s="67"/>
      <c r="T696" s="67"/>
      <c r="U696" s="67"/>
      <c r="V696" s="67"/>
      <c r="W696" s="67"/>
      <c r="X696" s="67"/>
      <c r="Y696" s="67"/>
      <c r="Z696" s="67"/>
    </row>
    <row r="697" spans="1:26" ht="15.75" customHeight="1">
      <c r="A697" s="67"/>
      <c r="B697" s="68"/>
      <c r="C697" s="67"/>
      <c r="D697" s="69"/>
      <c r="E697" s="69"/>
      <c r="F697" s="69"/>
      <c r="G697" s="69"/>
      <c r="H697" s="69"/>
      <c r="I697" s="69"/>
      <c r="J697" s="70"/>
      <c r="K697" s="70"/>
      <c r="L697" s="71"/>
      <c r="M697" s="71"/>
      <c r="N697" s="67"/>
      <c r="O697" s="67"/>
      <c r="P697" s="67"/>
      <c r="Q697" s="67"/>
      <c r="R697" s="67"/>
      <c r="S697" s="67"/>
      <c r="T697" s="67"/>
      <c r="U697" s="67"/>
      <c r="V697" s="67"/>
      <c r="W697" s="67"/>
      <c r="X697" s="67"/>
      <c r="Y697" s="67"/>
      <c r="Z697" s="67"/>
    </row>
    <row r="698" spans="1:26" ht="15.75" customHeight="1">
      <c r="A698" s="67"/>
      <c r="B698" s="68"/>
      <c r="C698" s="67"/>
      <c r="D698" s="69"/>
      <c r="E698" s="69"/>
      <c r="F698" s="69"/>
      <c r="G698" s="69"/>
      <c r="H698" s="69"/>
      <c r="I698" s="69"/>
      <c r="J698" s="70"/>
      <c r="K698" s="70"/>
      <c r="L698" s="71"/>
      <c r="M698" s="71"/>
      <c r="N698" s="67"/>
      <c r="O698" s="67"/>
      <c r="P698" s="67"/>
      <c r="Q698" s="67"/>
      <c r="R698" s="67"/>
      <c r="S698" s="67"/>
      <c r="T698" s="67"/>
      <c r="U698" s="67"/>
      <c r="V698" s="67"/>
      <c r="W698" s="67"/>
      <c r="X698" s="67"/>
      <c r="Y698" s="67"/>
      <c r="Z698" s="67"/>
    </row>
    <row r="699" spans="1:26" ht="15.75" customHeight="1">
      <c r="A699" s="67"/>
      <c r="B699" s="68"/>
      <c r="C699" s="67"/>
      <c r="D699" s="69"/>
      <c r="E699" s="69"/>
      <c r="F699" s="69"/>
      <c r="G699" s="69"/>
      <c r="H699" s="69"/>
      <c r="I699" s="69"/>
      <c r="J699" s="70"/>
      <c r="K699" s="70"/>
      <c r="L699" s="71"/>
      <c r="M699" s="71"/>
      <c r="N699" s="67"/>
      <c r="O699" s="67"/>
      <c r="P699" s="67"/>
      <c r="Q699" s="67"/>
      <c r="R699" s="67"/>
      <c r="S699" s="67"/>
      <c r="T699" s="67"/>
      <c r="U699" s="67"/>
      <c r="V699" s="67"/>
      <c r="W699" s="67"/>
      <c r="X699" s="67"/>
      <c r="Y699" s="67"/>
      <c r="Z699" s="67"/>
    </row>
    <row r="700" spans="1:26" ht="15.75" customHeight="1">
      <c r="A700" s="67"/>
      <c r="B700" s="68"/>
      <c r="C700" s="67"/>
      <c r="D700" s="69"/>
      <c r="E700" s="69"/>
      <c r="F700" s="69"/>
      <c r="G700" s="69"/>
      <c r="H700" s="69"/>
      <c r="I700" s="69"/>
      <c r="J700" s="70"/>
      <c r="K700" s="70"/>
      <c r="L700" s="71"/>
      <c r="M700" s="71"/>
      <c r="N700" s="67"/>
      <c r="O700" s="67"/>
      <c r="P700" s="67"/>
      <c r="Q700" s="67"/>
      <c r="R700" s="67"/>
      <c r="S700" s="67"/>
      <c r="T700" s="67"/>
      <c r="U700" s="67"/>
      <c r="V700" s="67"/>
      <c r="W700" s="67"/>
      <c r="X700" s="67"/>
      <c r="Y700" s="67"/>
      <c r="Z700" s="67"/>
    </row>
    <row r="701" spans="1:26" ht="15.75" customHeight="1">
      <c r="A701" s="67"/>
      <c r="B701" s="68"/>
      <c r="C701" s="67"/>
      <c r="D701" s="69"/>
      <c r="E701" s="69"/>
      <c r="F701" s="69"/>
      <c r="G701" s="69"/>
      <c r="H701" s="69"/>
      <c r="I701" s="69"/>
      <c r="J701" s="70"/>
      <c r="K701" s="70"/>
      <c r="L701" s="71"/>
      <c r="M701" s="71"/>
      <c r="N701" s="67"/>
      <c r="O701" s="67"/>
      <c r="P701" s="67"/>
      <c r="Q701" s="67"/>
      <c r="R701" s="67"/>
      <c r="S701" s="67"/>
      <c r="T701" s="67"/>
      <c r="U701" s="67"/>
      <c r="V701" s="67"/>
      <c r="W701" s="67"/>
      <c r="X701" s="67"/>
      <c r="Y701" s="67"/>
      <c r="Z701" s="67"/>
    </row>
    <row r="702" spans="1:26" ht="15.75" customHeight="1">
      <c r="A702" s="67"/>
      <c r="B702" s="68"/>
      <c r="C702" s="67"/>
      <c r="D702" s="69"/>
      <c r="E702" s="69"/>
      <c r="F702" s="69"/>
      <c r="G702" s="69"/>
      <c r="H702" s="69"/>
      <c r="I702" s="69"/>
      <c r="J702" s="70"/>
      <c r="K702" s="70"/>
      <c r="L702" s="71"/>
      <c r="M702" s="71"/>
      <c r="N702" s="67"/>
      <c r="O702" s="67"/>
      <c r="P702" s="67"/>
      <c r="Q702" s="67"/>
      <c r="R702" s="67"/>
      <c r="S702" s="67"/>
      <c r="T702" s="67"/>
      <c r="U702" s="67"/>
      <c r="V702" s="67"/>
      <c r="W702" s="67"/>
      <c r="X702" s="67"/>
      <c r="Y702" s="67"/>
      <c r="Z702" s="67"/>
    </row>
    <row r="703" spans="1:26" ht="15.75" customHeight="1">
      <c r="A703" s="67"/>
      <c r="B703" s="68"/>
      <c r="C703" s="67"/>
      <c r="D703" s="69"/>
      <c r="E703" s="69"/>
      <c r="F703" s="69"/>
      <c r="G703" s="69"/>
      <c r="H703" s="69"/>
      <c r="I703" s="69"/>
      <c r="J703" s="70"/>
      <c r="K703" s="70"/>
      <c r="L703" s="71"/>
      <c r="M703" s="71"/>
      <c r="N703" s="67"/>
      <c r="O703" s="67"/>
      <c r="P703" s="67"/>
      <c r="Q703" s="67"/>
      <c r="R703" s="67"/>
      <c r="S703" s="67"/>
      <c r="T703" s="67"/>
      <c r="U703" s="67"/>
      <c r="V703" s="67"/>
      <c r="W703" s="67"/>
      <c r="X703" s="67"/>
      <c r="Y703" s="67"/>
      <c r="Z703" s="67"/>
    </row>
    <row r="704" spans="1:26" ht="15.75" customHeight="1">
      <c r="A704" s="67"/>
      <c r="B704" s="68"/>
      <c r="C704" s="67"/>
      <c r="D704" s="69"/>
      <c r="E704" s="69"/>
      <c r="F704" s="69"/>
      <c r="G704" s="69"/>
      <c r="H704" s="69"/>
      <c r="I704" s="69"/>
      <c r="J704" s="70"/>
      <c r="K704" s="70"/>
      <c r="L704" s="71"/>
      <c r="M704" s="71"/>
      <c r="N704" s="67"/>
      <c r="O704" s="67"/>
      <c r="P704" s="67"/>
      <c r="Q704" s="67"/>
      <c r="R704" s="67"/>
      <c r="S704" s="67"/>
      <c r="T704" s="67"/>
      <c r="U704" s="67"/>
      <c r="V704" s="67"/>
      <c r="W704" s="67"/>
      <c r="X704" s="67"/>
      <c r="Y704" s="67"/>
      <c r="Z704" s="67"/>
    </row>
    <row r="705" spans="1:26" ht="15.75" customHeight="1">
      <c r="A705" s="67"/>
      <c r="B705" s="68"/>
      <c r="C705" s="67"/>
      <c r="D705" s="69"/>
      <c r="E705" s="69"/>
      <c r="F705" s="69"/>
      <c r="G705" s="69"/>
      <c r="H705" s="69"/>
      <c r="I705" s="69"/>
      <c r="J705" s="70"/>
      <c r="K705" s="70"/>
      <c r="L705" s="71"/>
      <c r="M705" s="71"/>
      <c r="N705" s="67"/>
      <c r="O705" s="67"/>
      <c r="P705" s="67"/>
      <c r="Q705" s="67"/>
      <c r="R705" s="67"/>
      <c r="S705" s="67"/>
      <c r="T705" s="67"/>
      <c r="U705" s="67"/>
      <c r="V705" s="67"/>
      <c r="W705" s="67"/>
      <c r="X705" s="67"/>
      <c r="Y705" s="67"/>
      <c r="Z705" s="67"/>
    </row>
    <row r="706" spans="1:26" ht="15.75" customHeight="1">
      <c r="A706" s="67"/>
      <c r="B706" s="68"/>
      <c r="C706" s="67"/>
      <c r="D706" s="69"/>
      <c r="E706" s="69"/>
      <c r="F706" s="69"/>
      <c r="G706" s="69"/>
      <c r="H706" s="69"/>
      <c r="I706" s="69"/>
      <c r="J706" s="70"/>
      <c r="K706" s="70"/>
      <c r="L706" s="71"/>
      <c r="M706" s="71"/>
      <c r="N706" s="67"/>
      <c r="O706" s="67"/>
      <c r="P706" s="67"/>
      <c r="Q706" s="67"/>
      <c r="R706" s="67"/>
      <c r="S706" s="67"/>
      <c r="T706" s="67"/>
      <c r="U706" s="67"/>
      <c r="V706" s="67"/>
      <c r="W706" s="67"/>
      <c r="X706" s="67"/>
      <c r="Y706" s="67"/>
      <c r="Z706" s="67"/>
    </row>
    <row r="707" spans="1:26" ht="15.75" customHeight="1">
      <c r="A707" s="67"/>
      <c r="B707" s="68"/>
      <c r="C707" s="67"/>
      <c r="D707" s="69"/>
      <c r="E707" s="69"/>
      <c r="F707" s="69"/>
      <c r="G707" s="69"/>
      <c r="H707" s="69"/>
      <c r="I707" s="69"/>
      <c r="J707" s="70"/>
      <c r="K707" s="70"/>
      <c r="L707" s="71"/>
      <c r="M707" s="71"/>
      <c r="N707" s="67"/>
      <c r="O707" s="67"/>
      <c r="P707" s="67"/>
      <c r="Q707" s="67"/>
      <c r="R707" s="67"/>
      <c r="S707" s="67"/>
      <c r="T707" s="67"/>
      <c r="U707" s="67"/>
      <c r="V707" s="67"/>
      <c r="W707" s="67"/>
      <c r="X707" s="67"/>
      <c r="Y707" s="67"/>
      <c r="Z707" s="67"/>
    </row>
    <row r="708" spans="1:26" ht="15.75" customHeight="1">
      <c r="A708" s="67"/>
      <c r="B708" s="68"/>
      <c r="C708" s="67"/>
      <c r="D708" s="69"/>
      <c r="E708" s="69"/>
      <c r="F708" s="69"/>
      <c r="G708" s="69"/>
      <c r="H708" s="69"/>
      <c r="I708" s="69"/>
      <c r="J708" s="70"/>
      <c r="K708" s="70"/>
      <c r="L708" s="71"/>
      <c r="M708" s="71"/>
      <c r="N708" s="67"/>
      <c r="O708" s="67"/>
      <c r="P708" s="67"/>
      <c r="Q708" s="67"/>
      <c r="R708" s="67"/>
      <c r="S708" s="67"/>
      <c r="T708" s="67"/>
      <c r="U708" s="67"/>
      <c r="V708" s="67"/>
      <c r="W708" s="67"/>
      <c r="X708" s="67"/>
      <c r="Y708" s="67"/>
      <c r="Z708" s="67"/>
    </row>
    <row r="709" spans="1:26" ht="15.75" customHeight="1">
      <c r="A709" s="67"/>
      <c r="B709" s="68"/>
      <c r="C709" s="67"/>
      <c r="D709" s="69"/>
      <c r="E709" s="69"/>
      <c r="F709" s="69"/>
      <c r="G709" s="69"/>
      <c r="H709" s="69"/>
      <c r="I709" s="69"/>
      <c r="J709" s="70"/>
      <c r="K709" s="70"/>
      <c r="L709" s="71"/>
      <c r="M709" s="71"/>
      <c r="N709" s="67"/>
      <c r="O709" s="67"/>
      <c r="P709" s="67"/>
      <c r="Q709" s="67"/>
      <c r="R709" s="67"/>
      <c r="S709" s="67"/>
      <c r="T709" s="67"/>
      <c r="U709" s="67"/>
      <c r="V709" s="67"/>
      <c r="W709" s="67"/>
      <c r="X709" s="67"/>
      <c r="Y709" s="67"/>
      <c r="Z709" s="67"/>
    </row>
    <row r="710" spans="1:26" ht="15.75" customHeight="1">
      <c r="A710" s="67"/>
      <c r="B710" s="68"/>
      <c r="C710" s="67"/>
      <c r="D710" s="69"/>
      <c r="E710" s="69"/>
      <c r="F710" s="69"/>
      <c r="G710" s="69"/>
      <c r="H710" s="69"/>
      <c r="I710" s="69"/>
      <c r="J710" s="70"/>
      <c r="K710" s="70"/>
      <c r="L710" s="71"/>
      <c r="M710" s="71"/>
      <c r="N710" s="67"/>
      <c r="O710" s="67"/>
      <c r="P710" s="67"/>
      <c r="Q710" s="67"/>
      <c r="R710" s="67"/>
      <c r="S710" s="67"/>
      <c r="T710" s="67"/>
      <c r="U710" s="67"/>
      <c r="V710" s="67"/>
      <c r="W710" s="67"/>
      <c r="X710" s="67"/>
      <c r="Y710" s="67"/>
      <c r="Z710" s="67"/>
    </row>
    <row r="711" spans="1:26" ht="15.75" customHeight="1">
      <c r="A711" s="67"/>
      <c r="B711" s="68"/>
      <c r="C711" s="67"/>
      <c r="D711" s="69"/>
      <c r="E711" s="69"/>
      <c r="F711" s="69"/>
      <c r="G711" s="69"/>
      <c r="H711" s="69"/>
      <c r="I711" s="69"/>
      <c r="J711" s="70"/>
      <c r="K711" s="70"/>
      <c r="L711" s="71"/>
      <c r="M711" s="71"/>
      <c r="N711" s="67"/>
      <c r="O711" s="67"/>
      <c r="P711" s="67"/>
      <c r="Q711" s="67"/>
      <c r="R711" s="67"/>
      <c r="S711" s="67"/>
      <c r="T711" s="67"/>
      <c r="U711" s="67"/>
      <c r="V711" s="67"/>
      <c r="W711" s="67"/>
      <c r="X711" s="67"/>
      <c r="Y711" s="67"/>
      <c r="Z711" s="67"/>
    </row>
    <row r="712" spans="1:26" ht="15.75" customHeight="1">
      <c r="A712" s="67"/>
      <c r="B712" s="68"/>
      <c r="C712" s="67"/>
      <c r="D712" s="69"/>
      <c r="E712" s="69"/>
      <c r="F712" s="69"/>
      <c r="G712" s="69"/>
      <c r="H712" s="69"/>
      <c r="I712" s="69"/>
      <c r="J712" s="70"/>
      <c r="K712" s="70"/>
      <c r="L712" s="71"/>
      <c r="M712" s="71"/>
      <c r="N712" s="67"/>
      <c r="O712" s="67"/>
      <c r="P712" s="67"/>
      <c r="Q712" s="67"/>
      <c r="R712" s="67"/>
      <c r="S712" s="67"/>
      <c r="T712" s="67"/>
      <c r="U712" s="67"/>
      <c r="V712" s="67"/>
      <c r="W712" s="67"/>
      <c r="X712" s="67"/>
      <c r="Y712" s="67"/>
      <c r="Z712" s="67"/>
    </row>
    <row r="713" spans="1:26" ht="15.75" customHeight="1">
      <c r="A713" s="67"/>
      <c r="B713" s="68"/>
      <c r="C713" s="67"/>
      <c r="D713" s="69"/>
      <c r="E713" s="69"/>
      <c r="F713" s="69"/>
      <c r="G713" s="69"/>
      <c r="H713" s="69"/>
      <c r="I713" s="69"/>
      <c r="J713" s="70"/>
      <c r="K713" s="70"/>
      <c r="L713" s="71"/>
      <c r="M713" s="71"/>
      <c r="N713" s="67"/>
      <c r="O713" s="67"/>
      <c r="P713" s="67"/>
      <c r="Q713" s="67"/>
      <c r="R713" s="67"/>
      <c r="S713" s="67"/>
      <c r="T713" s="67"/>
      <c r="U713" s="67"/>
      <c r="V713" s="67"/>
      <c r="W713" s="67"/>
      <c r="X713" s="67"/>
      <c r="Y713" s="67"/>
      <c r="Z713" s="67"/>
    </row>
    <row r="714" spans="1:26" ht="15.75" customHeight="1">
      <c r="A714" s="67"/>
      <c r="B714" s="68"/>
      <c r="C714" s="67"/>
      <c r="D714" s="69"/>
      <c r="E714" s="69"/>
      <c r="F714" s="69"/>
      <c r="G714" s="69"/>
      <c r="H714" s="69"/>
      <c r="I714" s="69"/>
      <c r="J714" s="70"/>
      <c r="K714" s="70"/>
      <c r="L714" s="71"/>
      <c r="M714" s="71"/>
      <c r="N714" s="67"/>
      <c r="O714" s="67"/>
      <c r="P714" s="67"/>
      <c r="Q714" s="67"/>
      <c r="R714" s="67"/>
      <c r="S714" s="67"/>
      <c r="T714" s="67"/>
      <c r="U714" s="67"/>
      <c r="V714" s="67"/>
      <c r="W714" s="67"/>
      <c r="X714" s="67"/>
      <c r="Y714" s="67"/>
      <c r="Z714" s="67"/>
    </row>
    <row r="715" spans="1:26" ht="15.75" customHeight="1">
      <c r="A715" s="67"/>
      <c r="B715" s="68"/>
      <c r="C715" s="67"/>
      <c r="D715" s="69"/>
      <c r="E715" s="69"/>
      <c r="F715" s="69"/>
      <c r="G715" s="69"/>
      <c r="H715" s="69"/>
      <c r="I715" s="69"/>
      <c r="J715" s="70"/>
      <c r="K715" s="70"/>
      <c r="L715" s="71"/>
      <c r="M715" s="71"/>
      <c r="N715" s="67"/>
      <c r="O715" s="67"/>
      <c r="P715" s="67"/>
      <c r="Q715" s="67"/>
      <c r="R715" s="67"/>
      <c r="S715" s="67"/>
      <c r="T715" s="67"/>
      <c r="U715" s="67"/>
      <c r="V715" s="67"/>
      <c r="W715" s="67"/>
      <c r="X715" s="67"/>
      <c r="Y715" s="67"/>
      <c r="Z715" s="67"/>
    </row>
    <row r="716" spans="1:26" ht="15.75" customHeight="1">
      <c r="A716" s="67"/>
      <c r="B716" s="68"/>
      <c r="C716" s="67"/>
      <c r="D716" s="69"/>
      <c r="E716" s="69"/>
      <c r="F716" s="69"/>
      <c r="G716" s="69"/>
      <c r="H716" s="69"/>
      <c r="I716" s="69"/>
      <c r="J716" s="70"/>
      <c r="K716" s="70"/>
      <c r="L716" s="71"/>
      <c r="M716" s="71"/>
      <c r="N716" s="67"/>
      <c r="O716" s="67"/>
      <c r="P716" s="67"/>
      <c r="Q716" s="67"/>
      <c r="R716" s="67"/>
      <c r="S716" s="67"/>
      <c r="T716" s="67"/>
      <c r="U716" s="67"/>
      <c r="V716" s="67"/>
      <c r="W716" s="67"/>
      <c r="X716" s="67"/>
      <c r="Y716" s="67"/>
      <c r="Z716" s="67"/>
    </row>
    <row r="717" spans="1:26" ht="15.75" customHeight="1">
      <c r="A717" s="67"/>
      <c r="B717" s="68"/>
      <c r="C717" s="67"/>
      <c r="D717" s="69"/>
      <c r="E717" s="69"/>
      <c r="F717" s="69"/>
      <c r="G717" s="69"/>
      <c r="H717" s="69"/>
      <c r="I717" s="69"/>
      <c r="J717" s="70"/>
      <c r="K717" s="70"/>
      <c r="L717" s="71"/>
      <c r="M717" s="71"/>
      <c r="N717" s="67"/>
      <c r="O717" s="67"/>
      <c r="P717" s="67"/>
      <c r="Q717" s="67"/>
      <c r="R717" s="67"/>
      <c r="S717" s="67"/>
      <c r="T717" s="67"/>
      <c r="U717" s="67"/>
      <c r="V717" s="67"/>
      <c r="W717" s="67"/>
      <c r="X717" s="67"/>
      <c r="Y717" s="67"/>
      <c r="Z717" s="67"/>
    </row>
    <row r="718" spans="1:26" ht="15.75" customHeight="1">
      <c r="A718" s="67"/>
      <c r="B718" s="68"/>
      <c r="C718" s="67"/>
      <c r="D718" s="69"/>
      <c r="E718" s="69"/>
      <c r="F718" s="69"/>
      <c r="G718" s="69"/>
      <c r="H718" s="69"/>
      <c r="I718" s="69"/>
      <c r="J718" s="70"/>
      <c r="K718" s="70"/>
      <c r="L718" s="71"/>
      <c r="M718" s="71"/>
      <c r="N718" s="67"/>
      <c r="O718" s="67"/>
      <c r="P718" s="67"/>
      <c r="Q718" s="67"/>
      <c r="R718" s="67"/>
      <c r="S718" s="67"/>
      <c r="T718" s="67"/>
      <c r="U718" s="67"/>
      <c r="V718" s="67"/>
      <c r="W718" s="67"/>
      <c r="X718" s="67"/>
      <c r="Y718" s="67"/>
      <c r="Z718" s="67"/>
    </row>
    <row r="719" spans="1:26" ht="15.75" customHeight="1">
      <c r="A719" s="67"/>
      <c r="B719" s="68"/>
      <c r="C719" s="67"/>
      <c r="D719" s="69"/>
      <c r="E719" s="69"/>
      <c r="F719" s="69"/>
      <c r="G719" s="69"/>
      <c r="H719" s="69"/>
      <c r="I719" s="69"/>
      <c r="J719" s="70"/>
      <c r="K719" s="70"/>
      <c r="L719" s="71"/>
      <c r="M719" s="71"/>
      <c r="N719" s="67"/>
      <c r="O719" s="67"/>
      <c r="P719" s="67"/>
      <c r="Q719" s="67"/>
      <c r="R719" s="67"/>
      <c r="S719" s="67"/>
      <c r="T719" s="67"/>
      <c r="U719" s="67"/>
      <c r="V719" s="67"/>
      <c r="W719" s="67"/>
      <c r="X719" s="67"/>
      <c r="Y719" s="67"/>
      <c r="Z719" s="67"/>
    </row>
    <row r="720" spans="1:26" ht="15.75" customHeight="1">
      <c r="A720" s="67"/>
      <c r="B720" s="68"/>
      <c r="C720" s="67"/>
      <c r="D720" s="69"/>
      <c r="E720" s="69"/>
      <c r="F720" s="69"/>
      <c r="G720" s="69"/>
      <c r="H720" s="69"/>
      <c r="I720" s="69"/>
      <c r="J720" s="70"/>
      <c r="K720" s="70"/>
      <c r="L720" s="71"/>
      <c r="M720" s="71"/>
      <c r="N720" s="67"/>
      <c r="O720" s="67"/>
      <c r="P720" s="67"/>
      <c r="Q720" s="67"/>
      <c r="R720" s="67"/>
      <c r="S720" s="67"/>
      <c r="T720" s="67"/>
      <c r="U720" s="67"/>
      <c r="V720" s="67"/>
      <c r="W720" s="67"/>
      <c r="X720" s="67"/>
      <c r="Y720" s="67"/>
      <c r="Z720" s="67"/>
    </row>
    <row r="721" spans="1:26" ht="15.75" customHeight="1">
      <c r="A721" s="67"/>
      <c r="B721" s="68"/>
      <c r="C721" s="67"/>
      <c r="D721" s="69"/>
      <c r="E721" s="69"/>
      <c r="F721" s="69"/>
      <c r="G721" s="69"/>
      <c r="H721" s="69"/>
      <c r="I721" s="69"/>
      <c r="J721" s="70"/>
      <c r="K721" s="70"/>
      <c r="L721" s="71"/>
      <c r="M721" s="71"/>
      <c r="N721" s="67"/>
      <c r="O721" s="67"/>
      <c r="P721" s="67"/>
      <c r="Q721" s="67"/>
      <c r="R721" s="67"/>
      <c r="S721" s="67"/>
      <c r="T721" s="67"/>
      <c r="U721" s="67"/>
      <c r="V721" s="67"/>
      <c r="W721" s="67"/>
      <c r="X721" s="67"/>
      <c r="Y721" s="67"/>
      <c r="Z721" s="67"/>
    </row>
    <row r="722" spans="1:26" ht="15.75" customHeight="1">
      <c r="A722" s="67"/>
      <c r="B722" s="68"/>
      <c r="C722" s="67"/>
      <c r="D722" s="69"/>
      <c r="E722" s="69"/>
      <c r="F722" s="69"/>
      <c r="G722" s="69"/>
      <c r="H722" s="69"/>
      <c r="I722" s="69"/>
      <c r="J722" s="70"/>
      <c r="K722" s="70"/>
      <c r="L722" s="71"/>
      <c r="M722" s="71"/>
      <c r="N722" s="67"/>
      <c r="O722" s="67"/>
      <c r="P722" s="67"/>
      <c r="Q722" s="67"/>
      <c r="R722" s="67"/>
      <c r="S722" s="67"/>
      <c r="T722" s="67"/>
      <c r="U722" s="67"/>
      <c r="V722" s="67"/>
      <c r="W722" s="67"/>
      <c r="X722" s="67"/>
      <c r="Y722" s="67"/>
      <c r="Z722" s="67"/>
    </row>
    <row r="723" spans="1:26" ht="15.75" customHeight="1">
      <c r="A723" s="67"/>
      <c r="B723" s="68"/>
      <c r="C723" s="67"/>
      <c r="D723" s="69"/>
      <c r="E723" s="69"/>
      <c r="F723" s="69"/>
      <c r="G723" s="69"/>
      <c r="H723" s="69"/>
      <c r="I723" s="69"/>
      <c r="J723" s="70"/>
      <c r="K723" s="70"/>
      <c r="L723" s="71"/>
      <c r="M723" s="71"/>
      <c r="N723" s="67"/>
      <c r="O723" s="67"/>
      <c r="P723" s="67"/>
      <c r="Q723" s="67"/>
      <c r="R723" s="67"/>
      <c r="S723" s="67"/>
      <c r="T723" s="67"/>
      <c r="U723" s="67"/>
      <c r="V723" s="67"/>
      <c r="W723" s="67"/>
      <c r="X723" s="67"/>
      <c r="Y723" s="67"/>
      <c r="Z723" s="67"/>
    </row>
    <row r="724" spans="1:26" ht="15.75" customHeight="1">
      <c r="A724" s="67"/>
      <c r="B724" s="68"/>
      <c r="C724" s="67"/>
      <c r="D724" s="69"/>
      <c r="E724" s="69"/>
      <c r="F724" s="69"/>
      <c r="G724" s="69"/>
      <c r="H724" s="69"/>
      <c r="I724" s="69"/>
      <c r="J724" s="70"/>
      <c r="K724" s="70"/>
      <c r="L724" s="71"/>
      <c r="M724" s="71"/>
      <c r="N724" s="67"/>
      <c r="O724" s="67"/>
      <c r="P724" s="67"/>
      <c r="Q724" s="67"/>
      <c r="R724" s="67"/>
      <c r="S724" s="67"/>
      <c r="T724" s="67"/>
      <c r="U724" s="67"/>
      <c r="V724" s="67"/>
      <c r="W724" s="67"/>
      <c r="X724" s="67"/>
      <c r="Y724" s="67"/>
      <c r="Z724" s="67"/>
    </row>
    <row r="725" spans="1:26" ht="15.75" customHeight="1">
      <c r="A725" s="67"/>
      <c r="B725" s="68"/>
      <c r="C725" s="67"/>
      <c r="D725" s="69"/>
      <c r="E725" s="69"/>
      <c r="F725" s="69"/>
      <c r="G725" s="69"/>
      <c r="H725" s="69"/>
      <c r="I725" s="69"/>
      <c r="J725" s="70"/>
      <c r="K725" s="70"/>
      <c r="L725" s="71"/>
      <c r="M725" s="71"/>
      <c r="N725" s="67"/>
      <c r="O725" s="67"/>
      <c r="P725" s="67"/>
      <c r="Q725" s="67"/>
      <c r="R725" s="67"/>
      <c r="S725" s="67"/>
      <c r="T725" s="67"/>
      <c r="U725" s="67"/>
      <c r="V725" s="67"/>
      <c r="W725" s="67"/>
      <c r="X725" s="67"/>
      <c r="Y725" s="67"/>
      <c r="Z725" s="67"/>
    </row>
    <row r="726" spans="1:26" ht="15.75" customHeight="1">
      <c r="A726" s="67"/>
      <c r="B726" s="68"/>
      <c r="C726" s="67"/>
      <c r="D726" s="69"/>
      <c r="E726" s="69"/>
      <c r="F726" s="69"/>
      <c r="G726" s="69"/>
      <c r="H726" s="69"/>
      <c r="I726" s="69"/>
      <c r="J726" s="70"/>
      <c r="K726" s="70"/>
      <c r="L726" s="71"/>
      <c r="M726" s="71"/>
      <c r="N726" s="67"/>
      <c r="O726" s="67"/>
      <c r="P726" s="67"/>
      <c r="Q726" s="67"/>
      <c r="R726" s="67"/>
      <c r="S726" s="67"/>
      <c r="T726" s="67"/>
      <c r="U726" s="67"/>
      <c r="V726" s="67"/>
      <c r="W726" s="67"/>
      <c r="X726" s="67"/>
      <c r="Y726" s="67"/>
      <c r="Z726" s="67"/>
    </row>
    <row r="727" spans="1:26" ht="15.75" customHeight="1">
      <c r="A727" s="67"/>
      <c r="B727" s="68"/>
      <c r="C727" s="67"/>
      <c r="D727" s="69"/>
      <c r="E727" s="69"/>
      <c r="F727" s="69"/>
      <c r="G727" s="69"/>
      <c r="H727" s="69"/>
      <c r="I727" s="69"/>
      <c r="J727" s="70"/>
      <c r="K727" s="70"/>
      <c r="L727" s="71"/>
      <c r="M727" s="71"/>
      <c r="N727" s="67"/>
      <c r="O727" s="67"/>
      <c r="P727" s="67"/>
      <c r="Q727" s="67"/>
      <c r="R727" s="67"/>
      <c r="S727" s="67"/>
      <c r="T727" s="67"/>
      <c r="U727" s="67"/>
      <c r="V727" s="67"/>
      <c r="W727" s="67"/>
      <c r="X727" s="67"/>
      <c r="Y727" s="67"/>
      <c r="Z727" s="67"/>
    </row>
    <row r="728" spans="1:26" ht="15.75" customHeight="1">
      <c r="A728" s="67"/>
      <c r="B728" s="68"/>
      <c r="C728" s="67"/>
      <c r="D728" s="69"/>
      <c r="E728" s="69"/>
      <c r="F728" s="69"/>
      <c r="G728" s="69"/>
      <c r="H728" s="69"/>
      <c r="I728" s="69"/>
      <c r="J728" s="70"/>
      <c r="K728" s="70"/>
      <c r="L728" s="71"/>
      <c r="M728" s="71"/>
      <c r="N728" s="67"/>
      <c r="O728" s="67"/>
      <c r="P728" s="67"/>
      <c r="Q728" s="67"/>
      <c r="R728" s="67"/>
      <c r="S728" s="67"/>
      <c r="T728" s="67"/>
      <c r="U728" s="67"/>
      <c r="V728" s="67"/>
      <c r="W728" s="67"/>
      <c r="X728" s="67"/>
      <c r="Y728" s="67"/>
      <c r="Z728" s="67"/>
    </row>
    <row r="729" spans="1:26" ht="15.75" customHeight="1">
      <c r="A729" s="67"/>
      <c r="B729" s="68"/>
      <c r="C729" s="67"/>
      <c r="D729" s="69"/>
      <c r="E729" s="69"/>
      <c r="F729" s="69"/>
      <c r="G729" s="69"/>
      <c r="H729" s="69"/>
      <c r="I729" s="69"/>
      <c r="J729" s="70"/>
      <c r="K729" s="70"/>
      <c r="L729" s="71"/>
      <c r="M729" s="71"/>
      <c r="N729" s="67"/>
      <c r="O729" s="67"/>
      <c r="P729" s="67"/>
      <c r="Q729" s="67"/>
      <c r="R729" s="67"/>
      <c r="S729" s="67"/>
      <c r="T729" s="67"/>
      <c r="U729" s="67"/>
      <c r="V729" s="67"/>
      <c r="W729" s="67"/>
      <c r="X729" s="67"/>
      <c r="Y729" s="67"/>
      <c r="Z729" s="67"/>
    </row>
    <row r="730" spans="1:26" ht="15.75" customHeight="1">
      <c r="A730" s="67"/>
      <c r="B730" s="68"/>
      <c r="C730" s="67"/>
      <c r="D730" s="69"/>
      <c r="E730" s="69"/>
      <c r="F730" s="69"/>
      <c r="G730" s="69"/>
      <c r="H730" s="69"/>
      <c r="I730" s="69"/>
      <c r="J730" s="70"/>
      <c r="K730" s="70"/>
      <c r="L730" s="71"/>
      <c r="M730" s="71"/>
      <c r="N730" s="67"/>
      <c r="O730" s="67"/>
      <c r="P730" s="67"/>
      <c r="Q730" s="67"/>
      <c r="R730" s="67"/>
      <c r="S730" s="67"/>
      <c r="T730" s="67"/>
      <c r="U730" s="67"/>
      <c r="V730" s="67"/>
      <c r="W730" s="67"/>
      <c r="X730" s="67"/>
      <c r="Y730" s="67"/>
      <c r="Z730" s="67"/>
    </row>
    <row r="731" spans="1:26" ht="15.75" customHeight="1">
      <c r="A731" s="67"/>
      <c r="B731" s="68"/>
      <c r="C731" s="67"/>
      <c r="D731" s="69"/>
      <c r="E731" s="69"/>
      <c r="F731" s="69"/>
      <c r="G731" s="69"/>
      <c r="H731" s="69"/>
      <c r="I731" s="69"/>
      <c r="J731" s="70"/>
      <c r="K731" s="70"/>
      <c r="L731" s="71"/>
      <c r="M731" s="71"/>
      <c r="N731" s="67"/>
      <c r="O731" s="67"/>
      <c r="P731" s="67"/>
      <c r="Q731" s="67"/>
      <c r="R731" s="67"/>
      <c r="S731" s="67"/>
      <c r="T731" s="67"/>
      <c r="U731" s="67"/>
      <c r="V731" s="67"/>
      <c r="W731" s="67"/>
      <c r="X731" s="67"/>
      <c r="Y731" s="67"/>
      <c r="Z731" s="67"/>
    </row>
    <row r="732" spans="1:26" ht="15.75" customHeight="1">
      <c r="A732" s="67"/>
      <c r="B732" s="68"/>
      <c r="C732" s="67"/>
      <c r="D732" s="69"/>
      <c r="E732" s="69"/>
      <c r="F732" s="69"/>
      <c r="G732" s="69"/>
      <c r="H732" s="69"/>
      <c r="I732" s="69"/>
      <c r="J732" s="70"/>
      <c r="K732" s="70"/>
      <c r="L732" s="71"/>
      <c r="M732" s="71"/>
      <c r="N732" s="67"/>
      <c r="O732" s="67"/>
      <c r="P732" s="67"/>
      <c r="Q732" s="67"/>
      <c r="R732" s="67"/>
      <c r="S732" s="67"/>
      <c r="T732" s="67"/>
      <c r="U732" s="67"/>
      <c r="V732" s="67"/>
      <c r="W732" s="67"/>
      <c r="X732" s="67"/>
      <c r="Y732" s="67"/>
      <c r="Z732" s="67"/>
    </row>
    <row r="733" spans="1:26" ht="15.75" customHeight="1">
      <c r="A733" s="67"/>
      <c r="B733" s="68"/>
      <c r="C733" s="67"/>
      <c r="D733" s="69"/>
      <c r="E733" s="69"/>
      <c r="F733" s="69"/>
      <c r="G733" s="69"/>
      <c r="H733" s="69"/>
      <c r="I733" s="69"/>
      <c r="J733" s="70"/>
      <c r="K733" s="70"/>
      <c r="L733" s="71"/>
      <c r="M733" s="71"/>
      <c r="N733" s="67"/>
      <c r="O733" s="67"/>
      <c r="P733" s="67"/>
      <c r="Q733" s="67"/>
      <c r="R733" s="67"/>
      <c r="S733" s="67"/>
      <c r="T733" s="67"/>
      <c r="U733" s="67"/>
      <c r="V733" s="67"/>
      <c r="W733" s="67"/>
      <c r="X733" s="67"/>
      <c r="Y733" s="67"/>
      <c r="Z733" s="67"/>
    </row>
    <row r="734" spans="1:26" ht="15.75" customHeight="1">
      <c r="A734" s="67"/>
      <c r="B734" s="68"/>
      <c r="C734" s="67"/>
      <c r="D734" s="69"/>
      <c r="E734" s="69"/>
      <c r="F734" s="69"/>
      <c r="G734" s="69"/>
      <c r="H734" s="69"/>
      <c r="I734" s="69"/>
      <c r="J734" s="70"/>
      <c r="K734" s="70"/>
      <c r="L734" s="71"/>
      <c r="M734" s="71"/>
      <c r="N734" s="67"/>
      <c r="O734" s="67"/>
      <c r="P734" s="67"/>
      <c r="Q734" s="67"/>
      <c r="R734" s="67"/>
      <c r="S734" s="67"/>
      <c r="T734" s="67"/>
      <c r="U734" s="67"/>
      <c r="V734" s="67"/>
      <c r="W734" s="67"/>
      <c r="X734" s="67"/>
      <c r="Y734" s="67"/>
      <c r="Z734" s="67"/>
    </row>
    <row r="735" spans="1:26" ht="15.75" customHeight="1">
      <c r="A735" s="67"/>
      <c r="B735" s="68"/>
      <c r="C735" s="67"/>
      <c r="D735" s="69"/>
      <c r="E735" s="69"/>
      <c r="F735" s="69"/>
      <c r="G735" s="69"/>
      <c r="H735" s="69"/>
      <c r="I735" s="69"/>
      <c r="J735" s="70"/>
      <c r="K735" s="70"/>
      <c r="L735" s="71"/>
      <c r="M735" s="71"/>
      <c r="N735" s="67"/>
      <c r="O735" s="67"/>
      <c r="P735" s="67"/>
      <c r="Q735" s="67"/>
      <c r="R735" s="67"/>
      <c r="S735" s="67"/>
      <c r="T735" s="67"/>
      <c r="U735" s="67"/>
      <c r="V735" s="67"/>
      <c r="W735" s="67"/>
      <c r="X735" s="67"/>
      <c r="Y735" s="67"/>
      <c r="Z735" s="67"/>
    </row>
    <row r="736" spans="1:26" ht="15.75" customHeight="1">
      <c r="A736" s="67"/>
      <c r="B736" s="68"/>
      <c r="C736" s="67"/>
      <c r="D736" s="69"/>
      <c r="E736" s="69"/>
      <c r="F736" s="69"/>
      <c r="G736" s="69"/>
      <c r="H736" s="69"/>
      <c r="I736" s="69"/>
      <c r="J736" s="70"/>
      <c r="K736" s="70"/>
      <c r="L736" s="71"/>
      <c r="M736" s="71"/>
      <c r="N736" s="67"/>
      <c r="O736" s="67"/>
      <c r="P736" s="67"/>
      <c r="Q736" s="67"/>
      <c r="R736" s="67"/>
      <c r="S736" s="67"/>
      <c r="T736" s="67"/>
      <c r="U736" s="67"/>
      <c r="V736" s="67"/>
      <c r="W736" s="67"/>
      <c r="X736" s="67"/>
      <c r="Y736" s="67"/>
      <c r="Z736" s="67"/>
    </row>
    <row r="737" spans="1:26" ht="15.75" customHeight="1">
      <c r="A737" s="67"/>
      <c r="B737" s="68"/>
      <c r="C737" s="67"/>
      <c r="D737" s="69"/>
      <c r="E737" s="69"/>
      <c r="F737" s="69"/>
      <c r="G737" s="69"/>
      <c r="H737" s="69"/>
      <c r="I737" s="69"/>
      <c r="J737" s="70"/>
      <c r="K737" s="70"/>
      <c r="L737" s="71"/>
      <c r="M737" s="71"/>
      <c r="N737" s="67"/>
      <c r="O737" s="67"/>
      <c r="P737" s="67"/>
      <c r="Q737" s="67"/>
      <c r="R737" s="67"/>
      <c r="S737" s="67"/>
      <c r="T737" s="67"/>
      <c r="U737" s="67"/>
      <c r="V737" s="67"/>
      <c r="W737" s="67"/>
      <c r="X737" s="67"/>
      <c r="Y737" s="67"/>
      <c r="Z737" s="67"/>
    </row>
    <row r="738" spans="1:26" ht="15.75" customHeight="1">
      <c r="A738" s="67"/>
      <c r="B738" s="68"/>
      <c r="C738" s="67"/>
      <c r="D738" s="69"/>
      <c r="E738" s="69"/>
      <c r="F738" s="69"/>
      <c r="G738" s="69"/>
      <c r="H738" s="69"/>
      <c r="I738" s="69"/>
      <c r="J738" s="70"/>
      <c r="K738" s="70"/>
      <c r="L738" s="71"/>
      <c r="M738" s="71"/>
      <c r="N738" s="67"/>
      <c r="O738" s="67"/>
      <c r="P738" s="67"/>
      <c r="Q738" s="67"/>
      <c r="R738" s="67"/>
      <c r="S738" s="67"/>
      <c r="T738" s="67"/>
      <c r="U738" s="67"/>
      <c r="V738" s="67"/>
      <c r="W738" s="67"/>
      <c r="X738" s="67"/>
      <c r="Y738" s="67"/>
      <c r="Z738" s="67"/>
    </row>
    <row r="739" spans="1:26" ht="15.75" customHeight="1">
      <c r="A739" s="67"/>
      <c r="B739" s="68"/>
      <c r="C739" s="67"/>
      <c r="D739" s="69"/>
      <c r="E739" s="69"/>
      <c r="F739" s="69"/>
      <c r="G739" s="69"/>
      <c r="H739" s="69"/>
      <c r="I739" s="69"/>
      <c r="J739" s="70"/>
      <c r="K739" s="70"/>
      <c r="L739" s="71"/>
      <c r="M739" s="71"/>
      <c r="N739" s="67"/>
      <c r="O739" s="67"/>
      <c r="P739" s="67"/>
      <c r="Q739" s="67"/>
      <c r="R739" s="67"/>
      <c r="S739" s="67"/>
      <c r="T739" s="67"/>
      <c r="U739" s="67"/>
      <c r="V739" s="67"/>
      <c r="W739" s="67"/>
      <c r="X739" s="67"/>
      <c r="Y739" s="67"/>
      <c r="Z739" s="67"/>
    </row>
    <row r="740" spans="1:26" ht="15.75" customHeight="1">
      <c r="A740" s="67"/>
      <c r="B740" s="68"/>
      <c r="C740" s="67"/>
      <c r="D740" s="69"/>
      <c r="E740" s="69"/>
      <c r="F740" s="69"/>
      <c r="G740" s="69"/>
      <c r="H740" s="69"/>
      <c r="I740" s="69"/>
      <c r="J740" s="70"/>
      <c r="K740" s="70"/>
      <c r="L740" s="71"/>
      <c r="M740" s="71"/>
      <c r="N740" s="67"/>
      <c r="O740" s="67"/>
      <c r="P740" s="67"/>
      <c r="Q740" s="67"/>
      <c r="R740" s="67"/>
      <c r="S740" s="67"/>
      <c r="T740" s="67"/>
      <c r="U740" s="67"/>
      <c r="V740" s="67"/>
      <c r="W740" s="67"/>
      <c r="X740" s="67"/>
      <c r="Y740" s="67"/>
      <c r="Z740" s="67"/>
    </row>
    <row r="741" spans="1:26" ht="15.75" customHeight="1">
      <c r="A741" s="67"/>
      <c r="B741" s="68"/>
      <c r="C741" s="67"/>
      <c r="D741" s="69"/>
      <c r="E741" s="69"/>
      <c r="F741" s="69"/>
      <c r="G741" s="69"/>
      <c r="H741" s="69"/>
      <c r="I741" s="69"/>
      <c r="J741" s="70"/>
      <c r="K741" s="70"/>
      <c r="L741" s="71"/>
      <c r="M741" s="71"/>
      <c r="N741" s="67"/>
      <c r="O741" s="67"/>
      <c r="P741" s="67"/>
      <c r="Q741" s="67"/>
      <c r="R741" s="67"/>
      <c r="S741" s="67"/>
      <c r="T741" s="67"/>
      <c r="U741" s="67"/>
      <c r="V741" s="67"/>
      <c r="W741" s="67"/>
      <c r="X741" s="67"/>
      <c r="Y741" s="67"/>
      <c r="Z741" s="67"/>
    </row>
    <row r="742" spans="1:26" ht="15.75" customHeight="1">
      <c r="A742" s="67"/>
      <c r="B742" s="68"/>
      <c r="C742" s="67"/>
      <c r="D742" s="69"/>
      <c r="E742" s="69"/>
      <c r="F742" s="69"/>
      <c r="G742" s="69"/>
      <c r="H742" s="69"/>
      <c r="I742" s="69"/>
      <c r="J742" s="70"/>
      <c r="K742" s="70"/>
      <c r="L742" s="71"/>
      <c r="M742" s="71"/>
      <c r="N742" s="67"/>
      <c r="O742" s="67"/>
      <c r="P742" s="67"/>
      <c r="Q742" s="67"/>
      <c r="R742" s="67"/>
      <c r="S742" s="67"/>
      <c r="T742" s="67"/>
      <c r="U742" s="67"/>
      <c r="V742" s="67"/>
      <c r="W742" s="67"/>
      <c r="X742" s="67"/>
      <c r="Y742" s="67"/>
      <c r="Z742" s="67"/>
    </row>
    <row r="743" spans="1:26" ht="15.75" customHeight="1">
      <c r="A743" s="67"/>
      <c r="B743" s="68"/>
      <c r="C743" s="67"/>
      <c r="D743" s="69"/>
      <c r="E743" s="69"/>
      <c r="F743" s="69"/>
      <c r="G743" s="69"/>
      <c r="H743" s="69"/>
      <c r="I743" s="69"/>
      <c r="J743" s="70"/>
      <c r="K743" s="70"/>
      <c r="L743" s="71"/>
      <c r="M743" s="71"/>
      <c r="N743" s="67"/>
      <c r="O743" s="67"/>
      <c r="P743" s="67"/>
      <c r="Q743" s="67"/>
      <c r="R743" s="67"/>
      <c r="S743" s="67"/>
      <c r="T743" s="67"/>
      <c r="U743" s="67"/>
      <c r="V743" s="67"/>
      <c r="W743" s="67"/>
      <c r="X743" s="67"/>
      <c r="Y743" s="67"/>
      <c r="Z743" s="67"/>
    </row>
    <row r="744" spans="1:26" ht="15.75" customHeight="1">
      <c r="A744" s="67"/>
      <c r="B744" s="68"/>
      <c r="C744" s="67"/>
      <c r="D744" s="69"/>
      <c r="E744" s="69"/>
      <c r="F744" s="69"/>
      <c r="G744" s="69"/>
      <c r="H744" s="69"/>
      <c r="I744" s="69"/>
      <c r="J744" s="70"/>
      <c r="K744" s="70"/>
      <c r="L744" s="71"/>
      <c r="M744" s="71"/>
      <c r="N744" s="67"/>
      <c r="O744" s="67"/>
      <c r="P744" s="67"/>
      <c r="Q744" s="67"/>
      <c r="R744" s="67"/>
      <c r="S744" s="67"/>
      <c r="T744" s="67"/>
      <c r="U744" s="67"/>
      <c r="V744" s="67"/>
      <c r="W744" s="67"/>
      <c r="X744" s="67"/>
      <c r="Y744" s="67"/>
      <c r="Z744" s="67"/>
    </row>
    <row r="745" spans="1:26" ht="15.75" customHeight="1">
      <c r="A745" s="67"/>
      <c r="B745" s="68"/>
      <c r="C745" s="67"/>
      <c r="D745" s="69"/>
      <c r="E745" s="69"/>
      <c r="F745" s="69"/>
      <c r="G745" s="69"/>
      <c r="H745" s="69"/>
      <c r="I745" s="69"/>
      <c r="J745" s="70"/>
      <c r="K745" s="70"/>
      <c r="L745" s="71"/>
      <c r="M745" s="71"/>
      <c r="N745" s="67"/>
      <c r="O745" s="67"/>
      <c r="P745" s="67"/>
      <c r="Q745" s="67"/>
      <c r="R745" s="67"/>
      <c r="S745" s="67"/>
      <c r="T745" s="67"/>
      <c r="U745" s="67"/>
      <c r="V745" s="67"/>
      <c r="W745" s="67"/>
      <c r="X745" s="67"/>
      <c r="Y745" s="67"/>
      <c r="Z745" s="67"/>
    </row>
    <row r="746" spans="1:26" ht="15.75" customHeight="1">
      <c r="A746" s="67"/>
      <c r="B746" s="68"/>
      <c r="C746" s="67"/>
      <c r="D746" s="69"/>
      <c r="E746" s="69"/>
      <c r="F746" s="69"/>
      <c r="G746" s="69"/>
      <c r="H746" s="69"/>
      <c r="I746" s="69"/>
      <c r="J746" s="70"/>
      <c r="K746" s="70"/>
      <c r="L746" s="71"/>
      <c r="M746" s="71"/>
      <c r="N746" s="67"/>
      <c r="O746" s="67"/>
      <c r="P746" s="67"/>
      <c r="Q746" s="67"/>
      <c r="R746" s="67"/>
      <c r="S746" s="67"/>
      <c r="T746" s="67"/>
      <c r="U746" s="67"/>
      <c r="V746" s="67"/>
      <c r="W746" s="67"/>
      <c r="X746" s="67"/>
      <c r="Y746" s="67"/>
      <c r="Z746" s="67"/>
    </row>
    <row r="747" spans="1:26" ht="15.75" customHeight="1">
      <c r="A747" s="67"/>
      <c r="B747" s="68"/>
      <c r="C747" s="67"/>
      <c r="D747" s="69"/>
      <c r="E747" s="69"/>
      <c r="F747" s="69"/>
      <c r="G747" s="69"/>
      <c r="H747" s="69"/>
      <c r="I747" s="69"/>
      <c r="J747" s="70"/>
      <c r="K747" s="70"/>
      <c r="L747" s="71"/>
      <c r="M747" s="71"/>
      <c r="N747" s="67"/>
      <c r="O747" s="67"/>
      <c r="P747" s="67"/>
      <c r="Q747" s="67"/>
      <c r="R747" s="67"/>
      <c r="S747" s="67"/>
      <c r="T747" s="67"/>
      <c r="U747" s="67"/>
      <c r="V747" s="67"/>
      <c r="W747" s="67"/>
      <c r="X747" s="67"/>
      <c r="Y747" s="67"/>
      <c r="Z747" s="67"/>
    </row>
    <row r="748" spans="1:26" ht="15.75" customHeight="1">
      <c r="A748" s="67"/>
      <c r="B748" s="68"/>
      <c r="C748" s="67"/>
      <c r="D748" s="69"/>
      <c r="E748" s="69"/>
      <c r="F748" s="69"/>
      <c r="G748" s="69"/>
      <c r="H748" s="69"/>
      <c r="I748" s="69"/>
      <c r="J748" s="70"/>
      <c r="K748" s="70"/>
      <c r="L748" s="71"/>
      <c r="M748" s="71"/>
      <c r="N748" s="67"/>
      <c r="O748" s="67"/>
      <c r="P748" s="67"/>
      <c r="Q748" s="67"/>
      <c r="R748" s="67"/>
      <c r="S748" s="67"/>
      <c r="T748" s="67"/>
      <c r="U748" s="67"/>
      <c r="V748" s="67"/>
      <c r="W748" s="67"/>
      <c r="X748" s="67"/>
      <c r="Y748" s="67"/>
      <c r="Z748" s="67"/>
    </row>
    <row r="749" spans="1:26" ht="15.75" customHeight="1">
      <c r="A749" s="67"/>
      <c r="B749" s="68"/>
      <c r="C749" s="67"/>
      <c r="D749" s="69"/>
      <c r="E749" s="69"/>
      <c r="F749" s="69"/>
      <c r="G749" s="69"/>
      <c r="H749" s="69"/>
      <c r="I749" s="69"/>
      <c r="J749" s="70"/>
      <c r="K749" s="70"/>
      <c r="L749" s="71"/>
      <c r="M749" s="71"/>
      <c r="N749" s="67"/>
      <c r="O749" s="67"/>
      <c r="P749" s="67"/>
      <c r="Q749" s="67"/>
      <c r="R749" s="67"/>
      <c r="S749" s="67"/>
      <c r="T749" s="67"/>
      <c r="U749" s="67"/>
      <c r="V749" s="67"/>
      <c r="W749" s="67"/>
      <c r="X749" s="67"/>
      <c r="Y749" s="67"/>
      <c r="Z749" s="67"/>
    </row>
    <row r="750" spans="1:26" ht="15.75" customHeight="1">
      <c r="A750" s="67"/>
      <c r="B750" s="68"/>
      <c r="C750" s="67"/>
      <c r="D750" s="69"/>
      <c r="E750" s="69"/>
      <c r="F750" s="69"/>
      <c r="G750" s="69"/>
      <c r="H750" s="69"/>
      <c r="I750" s="69"/>
      <c r="J750" s="70"/>
      <c r="K750" s="70"/>
      <c r="L750" s="71"/>
      <c r="M750" s="71"/>
      <c r="N750" s="67"/>
      <c r="O750" s="67"/>
      <c r="P750" s="67"/>
      <c r="Q750" s="67"/>
      <c r="R750" s="67"/>
      <c r="S750" s="67"/>
      <c r="T750" s="67"/>
      <c r="U750" s="67"/>
      <c r="V750" s="67"/>
      <c r="W750" s="67"/>
      <c r="X750" s="67"/>
      <c r="Y750" s="67"/>
      <c r="Z750" s="67"/>
    </row>
    <row r="751" spans="1:26" ht="15.75" customHeight="1">
      <c r="A751" s="67"/>
      <c r="B751" s="68"/>
      <c r="C751" s="67"/>
      <c r="D751" s="69"/>
      <c r="E751" s="69"/>
      <c r="F751" s="69"/>
      <c r="G751" s="69"/>
      <c r="H751" s="69"/>
      <c r="I751" s="69"/>
      <c r="J751" s="70"/>
      <c r="K751" s="70"/>
      <c r="L751" s="71"/>
      <c r="M751" s="71"/>
      <c r="N751" s="67"/>
      <c r="O751" s="67"/>
      <c r="P751" s="67"/>
      <c r="Q751" s="67"/>
      <c r="R751" s="67"/>
      <c r="S751" s="67"/>
      <c r="T751" s="67"/>
      <c r="U751" s="67"/>
      <c r="V751" s="67"/>
      <c r="W751" s="67"/>
      <c r="X751" s="67"/>
      <c r="Y751" s="67"/>
      <c r="Z751" s="67"/>
    </row>
    <row r="752" spans="1:26" ht="15.75" customHeight="1">
      <c r="A752" s="67"/>
      <c r="B752" s="68"/>
      <c r="C752" s="67"/>
      <c r="D752" s="69"/>
      <c r="E752" s="69"/>
      <c r="F752" s="69"/>
      <c r="G752" s="69"/>
      <c r="H752" s="69"/>
      <c r="I752" s="69"/>
      <c r="J752" s="70"/>
      <c r="K752" s="70"/>
      <c r="L752" s="71"/>
      <c r="M752" s="71"/>
      <c r="N752" s="67"/>
      <c r="O752" s="67"/>
      <c r="P752" s="67"/>
      <c r="Q752" s="67"/>
      <c r="R752" s="67"/>
      <c r="S752" s="67"/>
      <c r="T752" s="67"/>
      <c r="U752" s="67"/>
      <c r="V752" s="67"/>
      <c r="W752" s="67"/>
      <c r="X752" s="67"/>
      <c r="Y752" s="67"/>
      <c r="Z752" s="67"/>
    </row>
    <row r="753" spans="1:26" ht="15.75" customHeight="1">
      <c r="A753" s="67"/>
      <c r="B753" s="68"/>
      <c r="C753" s="67"/>
      <c r="D753" s="69"/>
      <c r="E753" s="69"/>
      <c r="F753" s="69"/>
      <c r="G753" s="69"/>
      <c r="H753" s="69"/>
      <c r="I753" s="69"/>
      <c r="J753" s="70"/>
      <c r="K753" s="70"/>
      <c r="L753" s="71"/>
      <c r="M753" s="71"/>
      <c r="N753" s="67"/>
      <c r="O753" s="67"/>
      <c r="P753" s="67"/>
      <c r="Q753" s="67"/>
      <c r="R753" s="67"/>
      <c r="S753" s="67"/>
      <c r="T753" s="67"/>
      <c r="U753" s="67"/>
      <c r="V753" s="67"/>
      <c r="W753" s="67"/>
      <c r="X753" s="67"/>
      <c r="Y753" s="67"/>
      <c r="Z753" s="67"/>
    </row>
    <row r="754" spans="1:26" ht="15.75" customHeight="1">
      <c r="A754" s="67"/>
      <c r="B754" s="68"/>
      <c r="C754" s="67"/>
      <c r="D754" s="69"/>
      <c r="E754" s="69"/>
      <c r="F754" s="69"/>
      <c r="G754" s="69"/>
      <c r="H754" s="69"/>
      <c r="I754" s="69"/>
      <c r="J754" s="70"/>
      <c r="K754" s="70"/>
      <c r="L754" s="71"/>
      <c r="M754" s="71"/>
      <c r="N754" s="67"/>
      <c r="O754" s="67"/>
      <c r="P754" s="67"/>
      <c r="Q754" s="67"/>
      <c r="R754" s="67"/>
      <c r="S754" s="67"/>
      <c r="T754" s="67"/>
      <c r="U754" s="67"/>
      <c r="V754" s="67"/>
      <c r="W754" s="67"/>
      <c r="X754" s="67"/>
      <c r="Y754" s="67"/>
      <c r="Z754" s="67"/>
    </row>
    <row r="755" spans="1:26" ht="15.75" customHeight="1">
      <c r="A755" s="67"/>
      <c r="B755" s="68"/>
      <c r="C755" s="67"/>
      <c r="D755" s="69"/>
      <c r="E755" s="69"/>
      <c r="F755" s="69"/>
      <c r="G755" s="69"/>
      <c r="H755" s="69"/>
      <c r="I755" s="69"/>
      <c r="J755" s="70"/>
      <c r="K755" s="70"/>
      <c r="L755" s="71"/>
      <c r="M755" s="71"/>
      <c r="N755" s="67"/>
      <c r="O755" s="67"/>
      <c r="P755" s="67"/>
      <c r="Q755" s="67"/>
      <c r="R755" s="67"/>
      <c r="S755" s="67"/>
      <c r="T755" s="67"/>
      <c r="U755" s="67"/>
      <c r="V755" s="67"/>
      <c r="W755" s="67"/>
      <c r="X755" s="67"/>
      <c r="Y755" s="67"/>
      <c r="Z755" s="67"/>
    </row>
    <row r="756" spans="1:26" ht="15.75" customHeight="1">
      <c r="A756" s="67"/>
      <c r="B756" s="68"/>
      <c r="C756" s="67"/>
      <c r="D756" s="69"/>
      <c r="E756" s="69"/>
      <c r="F756" s="69"/>
      <c r="G756" s="69"/>
      <c r="H756" s="69"/>
      <c r="I756" s="69"/>
      <c r="J756" s="70"/>
      <c r="K756" s="70"/>
      <c r="L756" s="71"/>
      <c r="M756" s="71"/>
      <c r="N756" s="67"/>
      <c r="O756" s="67"/>
      <c r="P756" s="67"/>
      <c r="Q756" s="67"/>
      <c r="R756" s="67"/>
      <c r="S756" s="67"/>
      <c r="T756" s="67"/>
      <c r="U756" s="67"/>
      <c r="V756" s="67"/>
      <c r="W756" s="67"/>
      <c r="X756" s="67"/>
      <c r="Y756" s="67"/>
      <c r="Z756" s="67"/>
    </row>
    <row r="757" spans="1:26" ht="15.75" customHeight="1">
      <c r="A757" s="67"/>
      <c r="B757" s="68"/>
      <c r="C757" s="67"/>
      <c r="D757" s="69"/>
      <c r="E757" s="69"/>
      <c r="F757" s="69"/>
      <c r="G757" s="69"/>
      <c r="H757" s="69"/>
      <c r="I757" s="69"/>
      <c r="J757" s="70"/>
      <c r="K757" s="70"/>
      <c r="L757" s="71"/>
      <c r="M757" s="71"/>
      <c r="N757" s="67"/>
      <c r="O757" s="67"/>
      <c r="P757" s="67"/>
      <c r="Q757" s="67"/>
      <c r="R757" s="67"/>
      <c r="S757" s="67"/>
      <c r="T757" s="67"/>
      <c r="U757" s="67"/>
      <c r="V757" s="67"/>
      <c r="W757" s="67"/>
      <c r="X757" s="67"/>
      <c r="Y757" s="67"/>
      <c r="Z757" s="67"/>
    </row>
    <row r="758" spans="1:26" ht="15.75" customHeight="1">
      <c r="A758" s="67"/>
      <c r="B758" s="68"/>
      <c r="C758" s="67"/>
      <c r="D758" s="69"/>
      <c r="E758" s="69"/>
      <c r="F758" s="69"/>
      <c r="G758" s="69"/>
      <c r="H758" s="69"/>
      <c r="I758" s="69"/>
      <c r="J758" s="70"/>
      <c r="K758" s="70"/>
      <c r="L758" s="71"/>
      <c r="M758" s="71"/>
      <c r="N758" s="67"/>
      <c r="O758" s="67"/>
      <c r="P758" s="67"/>
      <c r="Q758" s="67"/>
      <c r="R758" s="67"/>
      <c r="S758" s="67"/>
      <c r="T758" s="67"/>
      <c r="U758" s="67"/>
      <c r="V758" s="67"/>
      <c r="W758" s="67"/>
      <c r="X758" s="67"/>
      <c r="Y758" s="67"/>
      <c r="Z758" s="67"/>
    </row>
    <row r="759" spans="1:26" ht="15.75" customHeight="1">
      <c r="A759" s="67"/>
      <c r="B759" s="68"/>
      <c r="C759" s="67"/>
      <c r="D759" s="69"/>
      <c r="E759" s="69"/>
      <c r="F759" s="69"/>
      <c r="G759" s="69"/>
      <c r="H759" s="69"/>
      <c r="I759" s="69"/>
      <c r="J759" s="70"/>
      <c r="K759" s="70"/>
      <c r="L759" s="71"/>
      <c r="M759" s="71"/>
      <c r="N759" s="67"/>
      <c r="O759" s="67"/>
      <c r="P759" s="67"/>
      <c r="Q759" s="67"/>
      <c r="R759" s="67"/>
      <c r="S759" s="67"/>
      <c r="T759" s="67"/>
      <c r="U759" s="67"/>
      <c r="V759" s="67"/>
      <c r="W759" s="67"/>
      <c r="X759" s="67"/>
      <c r="Y759" s="67"/>
      <c r="Z759" s="67"/>
    </row>
    <row r="760" spans="1:26" ht="15.75" customHeight="1">
      <c r="A760" s="67"/>
      <c r="B760" s="68"/>
      <c r="C760" s="67"/>
      <c r="D760" s="69"/>
      <c r="E760" s="69"/>
      <c r="F760" s="69"/>
      <c r="G760" s="69"/>
      <c r="H760" s="69"/>
      <c r="I760" s="69"/>
      <c r="J760" s="70"/>
      <c r="K760" s="70"/>
      <c r="L760" s="71"/>
      <c r="M760" s="71"/>
      <c r="N760" s="67"/>
      <c r="O760" s="67"/>
      <c r="P760" s="67"/>
      <c r="Q760" s="67"/>
      <c r="R760" s="67"/>
      <c r="S760" s="67"/>
      <c r="T760" s="67"/>
      <c r="U760" s="67"/>
      <c r="V760" s="67"/>
      <c r="W760" s="67"/>
      <c r="X760" s="67"/>
      <c r="Y760" s="67"/>
      <c r="Z760" s="67"/>
    </row>
    <row r="761" spans="1:26" ht="15.75" customHeight="1">
      <c r="A761" s="67"/>
      <c r="B761" s="68"/>
      <c r="C761" s="67"/>
      <c r="D761" s="69"/>
      <c r="E761" s="69"/>
      <c r="F761" s="69"/>
      <c r="G761" s="69"/>
      <c r="H761" s="69"/>
      <c r="I761" s="69"/>
      <c r="J761" s="70"/>
      <c r="K761" s="70"/>
      <c r="L761" s="71"/>
      <c r="M761" s="71"/>
      <c r="N761" s="67"/>
      <c r="O761" s="67"/>
      <c r="P761" s="67"/>
      <c r="Q761" s="67"/>
      <c r="R761" s="67"/>
      <c r="S761" s="67"/>
      <c r="T761" s="67"/>
      <c r="U761" s="67"/>
      <c r="V761" s="67"/>
      <c r="W761" s="67"/>
      <c r="X761" s="67"/>
      <c r="Y761" s="67"/>
      <c r="Z761" s="67"/>
    </row>
    <row r="762" spans="1:26" ht="15.75" customHeight="1">
      <c r="A762" s="67"/>
      <c r="B762" s="68"/>
      <c r="C762" s="67"/>
      <c r="D762" s="69"/>
      <c r="E762" s="69"/>
      <c r="F762" s="69"/>
      <c r="G762" s="69"/>
      <c r="H762" s="69"/>
      <c r="I762" s="69"/>
      <c r="J762" s="70"/>
      <c r="K762" s="70"/>
      <c r="L762" s="71"/>
      <c r="M762" s="71"/>
      <c r="N762" s="67"/>
      <c r="O762" s="67"/>
      <c r="P762" s="67"/>
      <c r="Q762" s="67"/>
      <c r="R762" s="67"/>
      <c r="S762" s="67"/>
      <c r="T762" s="67"/>
      <c r="U762" s="67"/>
      <c r="V762" s="67"/>
      <c r="W762" s="67"/>
      <c r="X762" s="67"/>
      <c r="Y762" s="67"/>
      <c r="Z762" s="67"/>
    </row>
    <row r="763" spans="1:26" ht="15.75" customHeight="1">
      <c r="A763" s="67"/>
      <c r="B763" s="68"/>
      <c r="C763" s="67"/>
      <c r="D763" s="69"/>
      <c r="E763" s="69"/>
      <c r="F763" s="69"/>
      <c r="G763" s="69"/>
      <c r="H763" s="69"/>
      <c r="I763" s="69"/>
      <c r="J763" s="70"/>
      <c r="K763" s="70"/>
      <c r="L763" s="71"/>
      <c r="M763" s="71"/>
      <c r="N763" s="67"/>
      <c r="O763" s="67"/>
      <c r="P763" s="67"/>
      <c r="Q763" s="67"/>
      <c r="R763" s="67"/>
      <c r="S763" s="67"/>
      <c r="T763" s="67"/>
      <c r="U763" s="67"/>
      <c r="V763" s="67"/>
      <c r="W763" s="67"/>
      <c r="X763" s="67"/>
      <c r="Y763" s="67"/>
      <c r="Z763" s="67"/>
    </row>
    <row r="764" spans="1:26" ht="15.75" customHeight="1">
      <c r="A764" s="67"/>
      <c r="B764" s="68"/>
      <c r="C764" s="67"/>
      <c r="D764" s="69"/>
      <c r="E764" s="69"/>
      <c r="F764" s="69"/>
      <c r="G764" s="69"/>
      <c r="H764" s="69"/>
      <c r="I764" s="69"/>
      <c r="J764" s="70"/>
      <c r="K764" s="70"/>
      <c r="L764" s="71"/>
      <c r="M764" s="71"/>
      <c r="N764" s="67"/>
      <c r="O764" s="67"/>
      <c r="P764" s="67"/>
      <c r="Q764" s="67"/>
      <c r="R764" s="67"/>
      <c r="S764" s="67"/>
      <c r="T764" s="67"/>
      <c r="U764" s="67"/>
      <c r="V764" s="67"/>
      <c r="W764" s="67"/>
      <c r="X764" s="67"/>
      <c r="Y764" s="67"/>
      <c r="Z764" s="67"/>
    </row>
    <row r="765" spans="1:26" ht="15.75" customHeight="1">
      <c r="A765" s="67"/>
      <c r="B765" s="68"/>
      <c r="C765" s="67"/>
      <c r="D765" s="69"/>
      <c r="E765" s="69"/>
      <c r="F765" s="69"/>
      <c r="G765" s="69"/>
      <c r="H765" s="69"/>
      <c r="I765" s="69"/>
      <c r="J765" s="70"/>
      <c r="K765" s="70"/>
      <c r="L765" s="71"/>
      <c r="M765" s="71"/>
      <c r="N765" s="67"/>
      <c r="O765" s="67"/>
      <c r="P765" s="67"/>
      <c r="Q765" s="67"/>
      <c r="R765" s="67"/>
      <c r="S765" s="67"/>
      <c r="T765" s="67"/>
      <c r="U765" s="67"/>
      <c r="V765" s="67"/>
      <c r="W765" s="67"/>
      <c r="X765" s="67"/>
      <c r="Y765" s="67"/>
      <c r="Z765" s="67"/>
    </row>
    <row r="766" spans="1:26" ht="15.75" customHeight="1">
      <c r="A766" s="67"/>
      <c r="B766" s="68"/>
      <c r="C766" s="67"/>
      <c r="D766" s="69"/>
      <c r="E766" s="69"/>
      <c r="F766" s="69"/>
      <c r="G766" s="69"/>
      <c r="H766" s="69"/>
      <c r="I766" s="69"/>
      <c r="J766" s="70"/>
      <c r="K766" s="70"/>
      <c r="L766" s="71"/>
      <c r="M766" s="71"/>
      <c r="N766" s="67"/>
      <c r="O766" s="67"/>
      <c r="P766" s="67"/>
      <c r="Q766" s="67"/>
      <c r="R766" s="67"/>
      <c r="S766" s="67"/>
      <c r="T766" s="67"/>
      <c r="U766" s="67"/>
      <c r="V766" s="67"/>
      <c r="W766" s="67"/>
      <c r="X766" s="67"/>
      <c r="Y766" s="67"/>
      <c r="Z766" s="67"/>
    </row>
    <row r="767" spans="1:26" ht="15.75" customHeight="1">
      <c r="A767" s="67"/>
      <c r="B767" s="68"/>
      <c r="C767" s="67"/>
      <c r="D767" s="69"/>
      <c r="E767" s="69"/>
      <c r="F767" s="69"/>
      <c r="G767" s="69"/>
      <c r="H767" s="69"/>
      <c r="I767" s="69"/>
      <c r="J767" s="70"/>
      <c r="K767" s="70"/>
      <c r="L767" s="71"/>
      <c r="M767" s="71"/>
      <c r="N767" s="67"/>
      <c r="O767" s="67"/>
      <c r="P767" s="67"/>
      <c r="Q767" s="67"/>
      <c r="R767" s="67"/>
      <c r="S767" s="67"/>
      <c r="T767" s="67"/>
      <c r="U767" s="67"/>
      <c r="V767" s="67"/>
      <c r="W767" s="67"/>
      <c r="X767" s="67"/>
      <c r="Y767" s="67"/>
      <c r="Z767" s="67"/>
    </row>
    <row r="768" spans="1:26" ht="15.75" customHeight="1">
      <c r="A768" s="67"/>
      <c r="B768" s="68"/>
      <c r="C768" s="67"/>
      <c r="D768" s="69"/>
      <c r="E768" s="69"/>
      <c r="F768" s="69"/>
      <c r="G768" s="69"/>
      <c r="H768" s="69"/>
      <c r="I768" s="69"/>
      <c r="J768" s="70"/>
      <c r="K768" s="70"/>
      <c r="L768" s="71"/>
      <c r="M768" s="71"/>
      <c r="N768" s="67"/>
      <c r="O768" s="67"/>
      <c r="P768" s="67"/>
      <c r="Q768" s="67"/>
      <c r="R768" s="67"/>
      <c r="S768" s="67"/>
      <c r="T768" s="67"/>
      <c r="U768" s="67"/>
      <c r="V768" s="67"/>
      <c r="W768" s="67"/>
      <c r="X768" s="67"/>
      <c r="Y768" s="67"/>
      <c r="Z768" s="67"/>
    </row>
    <row r="769" spans="1:26" ht="15.75" customHeight="1">
      <c r="A769" s="67"/>
      <c r="B769" s="68"/>
      <c r="C769" s="67"/>
      <c r="D769" s="69"/>
      <c r="E769" s="69"/>
      <c r="F769" s="69"/>
      <c r="G769" s="69"/>
      <c r="H769" s="69"/>
      <c r="I769" s="69"/>
      <c r="J769" s="70"/>
      <c r="K769" s="70"/>
      <c r="L769" s="71"/>
      <c r="M769" s="71"/>
      <c r="N769" s="67"/>
      <c r="O769" s="67"/>
      <c r="P769" s="67"/>
      <c r="Q769" s="67"/>
      <c r="R769" s="67"/>
      <c r="S769" s="67"/>
      <c r="T769" s="67"/>
      <c r="U769" s="67"/>
      <c r="V769" s="67"/>
      <c r="W769" s="67"/>
      <c r="X769" s="67"/>
      <c r="Y769" s="67"/>
      <c r="Z769" s="67"/>
    </row>
    <row r="770" spans="1:26" ht="15.75" customHeight="1">
      <c r="A770" s="67"/>
      <c r="B770" s="68"/>
      <c r="C770" s="67"/>
      <c r="D770" s="69"/>
      <c r="E770" s="69"/>
      <c r="F770" s="69"/>
      <c r="G770" s="69"/>
      <c r="H770" s="69"/>
      <c r="I770" s="69"/>
      <c r="J770" s="70"/>
      <c r="K770" s="70"/>
      <c r="L770" s="71"/>
      <c r="M770" s="71"/>
      <c r="N770" s="67"/>
      <c r="O770" s="67"/>
      <c r="P770" s="67"/>
      <c r="Q770" s="67"/>
      <c r="R770" s="67"/>
      <c r="S770" s="67"/>
      <c r="T770" s="67"/>
      <c r="U770" s="67"/>
      <c r="V770" s="67"/>
      <c r="W770" s="67"/>
      <c r="X770" s="67"/>
      <c r="Y770" s="67"/>
      <c r="Z770" s="67"/>
    </row>
    <row r="771" spans="1:26" ht="15.75" customHeight="1">
      <c r="A771" s="67"/>
      <c r="B771" s="68"/>
      <c r="C771" s="67"/>
      <c r="D771" s="69"/>
      <c r="E771" s="69"/>
      <c r="F771" s="69"/>
      <c r="G771" s="69"/>
      <c r="H771" s="69"/>
      <c r="I771" s="69"/>
      <c r="J771" s="70"/>
      <c r="K771" s="70"/>
      <c r="L771" s="71"/>
      <c r="M771" s="71"/>
      <c r="N771" s="67"/>
      <c r="O771" s="67"/>
      <c r="P771" s="67"/>
      <c r="Q771" s="67"/>
      <c r="R771" s="67"/>
      <c r="S771" s="67"/>
      <c r="T771" s="67"/>
      <c r="U771" s="67"/>
      <c r="V771" s="67"/>
      <c r="W771" s="67"/>
      <c r="X771" s="67"/>
      <c r="Y771" s="67"/>
      <c r="Z771" s="67"/>
    </row>
    <row r="772" spans="1:26" ht="15.75" customHeight="1">
      <c r="A772" s="67"/>
      <c r="B772" s="68"/>
      <c r="C772" s="67"/>
      <c r="D772" s="69"/>
      <c r="E772" s="69"/>
      <c r="F772" s="69"/>
      <c r="G772" s="69"/>
      <c r="H772" s="69"/>
      <c r="I772" s="69"/>
      <c r="J772" s="70"/>
      <c r="K772" s="70"/>
      <c r="L772" s="71"/>
      <c r="M772" s="71"/>
      <c r="N772" s="67"/>
      <c r="O772" s="67"/>
      <c r="P772" s="67"/>
      <c r="Q772" s="67"/>
      <c r="R772" s="67"/>
      <c r="S772" s="67"/>
      <c r="T772" s="67"/>
      <c r="U772" s="67"/>
      <c r="V772" s="67"/>
      <c r="W772" s="67"/>
      <c r="X772" s="67"/>
      <c r="Y772" s="67"/>
      <c r="Z772" s="67"/>
    </row>
    <row r="773" spans="1:26" ht="15.75" customHeight="1">
      <c r="A773" s="67"/>
      <c r="B773" s="68"/>
      <c r="C773" s="67"/>
      <c r="D773" s="69"/>
      <c r="E773" s="69"/>
      <c r="F773" s="69"/>
      <c r="G773" s="69"/>
      <c r="H773" s="69"/>
      <c r="I773" s="69"/>
      <c r="J773" s="70"/>
      <c r="K773" s="70"/>
      <c r="L773" s="71"/>
      <c r="M773" s="71"/>
      <c r="N773" s="67"/>
      <c r="O773" s="67"/>
      <c r="P773" s="67"/>
      <c r="Q773" s="67"/>
      <c r="R773" s="67"/>
      <c r="S773" s="67"/>
      <c r="T773" s="67"/>
      <c r="U773" s="67"/>
      <c r="V773" s="67"/>
      <c r="W773" s="67"/>
      <c r="X773" s="67"/>
      <c r="Y773" s="67"/>
      <c r="Z773" s="67"/>
    </row>
    <row r="774" spans="1:26" ht="15.75" customHeight="1">
      <c r="A774" s="67"/>
      <c r="B774" s="68"/>
      <c r="C774" s="67"/>
      <c r="D774" s="69"/>
      <c r="E774" s="69"/>
      <c r="F774" s="69"/>
      <c r="G774" s="69"/>
      <c r="H774" s="69"/>
      <c r="I774" s="69"/>
      <c r="J774" s="70"/>
      <c r="K774" s="70"/>
      <c r="L774" s="71"/>
      <c r="M774" s="71"/>
      <c r="N774" s="67"/>
      <c r="O774" s="67"/>
      <c r="P774" s="67"/>
      <c r="Q774" s="67"/>
      <c r="R774" s="67"/>
      <c r="S774" s="67"/>
      <c r="T774" s="67"/>
      <c r="U774" s="67"/>
      <c r="V774" s="67"/>
      <c r="W774" s="67"/>
      <c r="X774" s="67"/>
      <c r="Y774" s="67"/>
      <c r="Z774" s="67"/>
    </row>
    <row r="775" spans="1:26" ht="15.75" customHeight="1">
      <c r="A775" s="67"/>
      <c r="B775" s="68"/>
      <c r="C775" s="67"/>
      <c r="D775" s="69"/>
      <c r="E775" s="69"/>
      <c r="F775" s="69"/>
      <c r="G775" s="69"/>
      <c r="H775" s="69"/>
      <c r="I775" s="69"/>
      <c r="J775" s="70"/>
      <c r="K775" s="70"/>
      <c r="L775" s="71"/>
      <c r="M775" s="71"/>
      <c r="N775" s="67"/>
      <c r="O775" s="67"/>
      <c r="P775" s="67"/>
      <c r="Q775" s="67"/>
      <c r="R775" s="67"/>
      <c r="S775" s="67"/>
      <c r="T775" s="67"/>
      <c r="U775" s="67"/>
      <c r="V775" s="67"/>
      <c r="W775" s="67"/>
      <c r="X775" s="67"/>
      <c r="Y775" s="67"/>
      <c r="Z775" s="67"/>
    </row>
    <row r="776" spans="1:26" ht="15.75" customHeight="1">
      <c r="A776" s="67"/>
      <c r="B776" s="68"/>
      <c r="C776" s="67"/>
      <c r="D776" s="69"/>
      <c r="E776" s="69"/>
      <c r="F776" s="69"/>
      <c r="G776" s="69"/>
      <c r="H776" s="69"/>
      <c r="I776" s="69"/>
      <c r="J776" s="70"/>
      <c r="K776" s="70"/>
      <c r="L776" s="71"/>
      <c r="M776" s="71"/>
      <c r="N776" s="67"/>
      <c r="O776" s="67"/>
      <c r="P776" s="67"/>
      <c r="Q776" s="67"/>
      <c r="R776" s="67"/>
      <c r="S776" s="67"/>
      <c r="T776" s="67"/>
      <c r="U776" s="67"/>
      <c r="V776" s="67"/>
      <c r="W776" s="67"/>
      <c r="X776" s="67"/>
      <c r="Y776" s="67"/>
      <c r="Z776" s="67"/>
    </row>
    <row r="777" spans="1:26" ht="15.75" customHeight="1">
      <c r="A777" s="67"/>
      <c r="B777" s="68"/>
      <c r="C777" s="67"/>
      <c r="D777" s="69"/>
      <c r="E777" s="69"/>
      <c r="F777" s="69"/>
      <c r="G777" s="69"/>
      <c r="H777" s="69"/>
      <c r="I777" s="69"/>
      <c r="J777" s="70"/>
      <c r="K777" s="70"/>
      <c r="L777" s="71"/>
      <c r="M777" s="71"/>
      <c r="N777" s="67"/>
      <c r="O777" s="67"/>
      <c r="P777" s="67"/>
      <c r="Q777" s="67"/>
      <c r="R777" s="67"/>
      <c r="S777" s="67"/>
      <c r="T777" s="67"/>
      <c r="U777" s="67"/>
      <c r="V777" s="67"/>
      <c r="W777" s="67"/>
      <c r="X777" s="67"/>
      <c r="Y777" s="67"/>
      <c r="Z777" s="67"/>
    </row>
    <row r="778" spans="1:26" ht="15.75" customHeight="1">
      <c r="A778" s="67"/>
      <c r="B778" s="68"/>
      <c r="C778" s="67"/>
      <c r="D778" s="69"/>
      <c r="E778" s="69"/>
      <c r="F778" s="69"/>
      <c r="G778" s="69"/>
      <c r="H778" s="69"/>
      <c r="I778" s="69"/>
      <c r="J778" s="70"/>
      <c r="K778" s="70"/>
      <c r="L778" s="71"/>
      <c r="M778" s="71"/>
      <c r="N778" s="67"/>
      <c r="O778" s="67"/>
      <c r="P778" s="67"/>
      <c r="Q778" s="67"/>
      <c r="R778" s="67"/>
      <c r="S778" s="67"/>
      <c r="T778" s="67"/>
      <c r="U778" s="67"/>
      <c r="V778" s="67"/>
      <c r="W778" s="67"/>
      <c r="X778" s="67"/>
      <c r="Y778" s="67"/>
      <c r="Z778" s="67"/>
    </row>
    <row r="779" spans="1:26" ht="15.75" customHeight="1">
      <c r="A779" s="67"/>
      <c r="B779" s="68"/>
      <c r="C779" s="67"/>
      <c r="D779" s="69"/>
      <c r="E779" s="69"/>
      <c r="F779" s="69"/>
      <c r="G779" s="69"/>
      <c r="H779" s="69"/>
      <c r="I779" s="69"/>
      <c r="J779" s="70"/>
      <c r="K779" s="70"/>
      <c r="L779" s="71"/>
      <c r="M779" s="71"/>
      <c r="N779" s="67"/>
      <c r="O779" s="67"/>
      <c r="P779" s="67"/>
      <c r="Q779" s="67"/>
      <c r="R779" s="67"/>
      <c r="S779" s="67"/>
      <c r="T779" s="67"/>
      <c r="U779" s="67"/>
      <c r="V779" s="67"/>
      <c r="W779" s="67"/>
      <c r="X779" s="67"/>
      <c r="Y779" s="67"/>
      <c r="Z779" s="67"/>
    </row>
    <row r="780" spans="1:26" ht="15.75" customHeight="1">
      <c r="A780" s="67"/>
      <c r="B780" s="68"/>
      <c r="C780" s="67"/>
      <c r="D780" s="69"/>
      <c r="E780" s="69"/>
      <c r="F780" s="69"/>
      <c r="G780" s="69"/>
      <c r="H780" s="69"/>
      <c r="I780" s="69"/>
      <c r="J780" s="70"/>
      <c r="K780" s="70"/>
      <c r="L780" s="71"/>
      <c r="M780" s="71"/>
      <c r="N780" s="67"/>
      <c r="O780" s="67"/>
      <c r="P780" s="67"/>
      <c r="Q780" s="67"/>
      <c r="R780" s="67"/>
      <c r="S780" s="67"/>
      <c r="T780" s="67"/>
      <c r="U780" s="67"/>
      <c r="V780" s="67"/>
      <c r="W780" s="67"/>
      <c r="X780" s="67"/>
      <c r="Y780" s="67"/>
      <c r="Z780" s="67"/>
    </row>
    <row r="781" spans="1:26" ht="15.75" customHeight="1">
      <c r="A781" s="67"/>
      <c r="B781" s="68"/>
      <c r="C781" s="67"/>
      <c r="D781" s="69"/>
      <c r="E781" s="69"/>
      <c r="F781" s="69"/>
      <c r="G781" s="69"/>
      <c r="H781" s="69"/>
      <c r="I781" s="69"/>
      <c r="J781" s="70"/>
      <c r="K781" s="70"/>
      <c r="L781" s="71"/>
      <c r="M781" s="71"/>
      <c r="N781" s="67"/>
      <c r="O781" s="67"/>
      <c r="P781" s="67"/>
      <c r="Q781" s="67"/>
      <c r="R781" s="67"/>
      <c r="S781" s="67"/>
      <c r="T781" s="67"/>
      <c r="U781" s="67"/>
      <c r="V781" s="67"/>
      <c r="W781" s="67"/>
      <c r="X781" s="67"/>
      <c r="Y781" s="67"/>
      <c r="Z781" s="67"/>
    </row>
    <row r="782" spans="1:26" ht="15.75" customHeight="1">
      <c r="A782" s="67"/>
      <c r="B782" s="68"/>
      <c r="C782" s="67"/>
      <c r="D782" s="69"/>
      <c r="E782" s="69"/>
      <c r="F782" s="69"/>
      <c r="G782" s="69"/>
      <c r="H782" s="69"/>
      <c r="I782" s="69"/>
      <c r="J782" s="70"/>
      <c r="K782" s="70"/>
      <c r="L782" s="71"/>
      <c r="M782" s="71"/>
      <c r="N782" s="67"/>
      <c r="O782" s="67"/>
      <c r="P782" s="67"/>
      <c r="Q782" s="67"/>
      <c r="R782" s="67"/>
      <c r="S782" s="67"/>
      <c r="T782" s="67"/>
      <c r="U782" s="67"/>
      <c r="V782" s="67"/>
      <c r="W782" s="67"/>
      <c r="X782" s="67"/>
      <c r="Y782" s="67"/>
      <c r="Z782" s="67"/>
    </row>
    <row r="783" spans="1:26" ht="15.75" customHeight="1">
      <c r="A783" s="67"/>
      <c r="B783" s="68"/>
      <c r="C783" s="67"/>
      <c r="D783" s="69"/>
      <c r="E783" s="69"/>
      <c r="F783" s="69"/>
      <c r="G783" s="69"/>
      <c r="H783" s="69"/>
      <c r="I783" s="69"/>
      <c r="J783" s="70"/>
      <c r="K783" s="70"/>
      <c r="L783" s="71"/>
      <c r="M783" s="71"/>
      <c r="N783" s="67"/>
      <c r="O783" s="67"/>
      <c r="P783" s="67"/>
      <c r="Q783" s="67"/>
      <c r="R783" s="67"/>
      <c r="S783" s="67"/>
      <c r="T783" s="67"/>
      <c r="U783" s="67"/>
      <c r="V783" s="67"/>
      <c r="W783" s="67"/>
      <c r="X783" s="67"/>
      <c r="Y783" s="67"/>
      <c r="Z783" s="67"/>
    </row>
    <row r="784" spans="1:26" ht="15.75" customHeight="1">
      <c r="A784" s="67"/>
      <c r="B784" s="68"/>
      <c r="C784" s="67"/>
      <c r="D784" s="69"/>
      <c r="E784" s="69"/>
      <c r="F784" s="69"/>
      <c r="G784" s="69"/>
      <c r="H784" s="69"/>
      <c r="I784" s="69"/>
      <c r="J784" s="70"/>
      <c r="K784" s="70"/>
      <c r="L784" s="71"/>
      <c r="M784" s="71"/>
      <c r="N784" s="67"/>
      <c r="O784" s="67"/>
      <c r="P784" s="67"/>
      <c r="Q784" s="67"/>
      <c r="R784" s="67"/>
      <c r="S784" s="67"/>
      <c r="T784" s="67"/>
      <c r="U784" s="67"/>
      <c r="V784" s="67"/>
      <c r="W784" s="67"/>
      <c r="X784" s="67"/>
      <c r="Y784" s="67"/>
      <c r="Z784" s="67"/>
    </row>
    <row r="785" spans="1:26" ht="15.75" customHeight="1">
      <c r="A785" s="67"/>
      <c r="B785" s="68"/>
      <c r="C785" s="67"/>
      <c r="D785" s="69"/>
      <c r="E785" s="69"/>
      <c r="F785" s="69"/>
      <c r="G785" s="69"/>
      <c r="H785" s="69"/>
      <c r="I785" s="69"/>
      <c r="J785" s="70"/>
      <c r="K785" s="70"/>
      <c r="L785" s="71"/>
      <c r="M785" s="71"/>
      <c r="N785" s="67"/>
      <c r="O785" s="67"/>
      <c r="P785" s="67"/>
      <c r="Q785" s="67"/>
      <c r="R785" s="67"/>
      <c r="S785" s="67"/>
      <c r="T785" s="67"/>
      <c r="U785" s="67"/>
      <c r="V785" s="67"/>
      <c r="W785" s="67"/>
      <c r="X785" s="67"/>
      <c r="Y785" s="67"/>
      <c r="Z785" s="67"/>
    </row>
    <row r="786" spans="1:26" ht="15.75" customHeight="1">
      <c r="A786" s="67"/>
      <c r="B786" s="68"/>
      <c r="C786" s="67"/>
      <c r="D786" s="69"/>
      <c r="E786" s="69"/>
      <c r="F786" s="69"/>
      <c r="G786" s="69"/>
      <c r="H786" s="69"/>
      <c r="I786" s="69"/>
      <c r="J786" s="70"/>
      <c r="K786" s="70"/>
      <c r="L786" s="71"/>
      <c r="M786" s="71"/>
      <c r="N786" s="67"/>
      <c r="O786" s="67"/>
      <c r="P786" s="67"/>
      <c r="Q786" s="67"/>
      <c r="R786" s="67"/>
      <c r="S786" s="67"/>
      <c r="T786" s="67"/>
      <c r="U786" s="67"/>
      <c r="V786" s="67"/>
      <c r="W786" s="67"/>
      <c r="X786" s="67"/>
      <c r="Y786" s="67"/>
      <c r="Z786" s="67"/>
    </row>
    <row r="787" spans="1:26" ht="15.75" customHeight="1">
      <c r="A787" s="67"/>
      <c r="B787" s="68"/>
      <c r="C787" s="67"/>
      <c r="D787" s="69"/>
      <c r="E787" s="69"/>
      <c r="F787" s="69"/>
      <c r="G787" s="69"/>
      <c r="H787" s="69"/>
      <c r="I787" s="69"/>
      <c r="J787" s="70"/>
      <c r="K787" s="70"/>
      <c r="L787" s="71"/>
      <c r="M787" s="71"/>
      <c r="N787" s="67"/>
      <c r="O787" s="67"/>
      <c r="P787" s="67"/>
      <c r="Q787" s="67"/>
      <c r="R787" s="67"/>
      <c r="S787" s="67"/>
      <c r="T787" s="67"/>
      <c r="U787" s="67"/>
      <c r="V787" s="67"/>
      <c r="W787" s="67"/>
      <c r="X787" s="67"/>
      <c r="Y787" s="67"/>
      <c r="Z787" s="67"/>
    </row>
    <row r="788" spans="1:26" ht="15.75" customHeight="1">
      <c r="A788" s="67"/>
      <c r="B788" s="68"/>
      <c r="C788" s="67"/>
      <c r="D788" s="69"/>
      <c r="E788" s="69"/>
      <c r="F788" s="69"/>
      <c r="G788" s="69"/>
      <c r="H788" s="69"/>
      <c r="I788" s="69"/>
      <c r="J788" s="70"/>
      <c r="K788" s="70"/>
      <c r="L788" s="71"/>
      <c r="M788" s="71"/>
      <c r="N788" s="67"/>
      <c r="O788" s="67"/>
      <c r="P788" s="67"/>
      <c r="Q788" s="67"/>
      <c r="R788" s="67"/>
      <c r="S788" s="67"/>
      <c r="T788" s="67"/>
      <c r="U788" s="67"/>
      <c r="V788" s="67"/>
      <c r="W788" s="67"/>
      <c r="X788" s="67"/>
      <c r="Y788" s="67"/>
      <c r="Z788" s="67"/>
    </row>
    <row r="789" spans="1:26" ht="15.75" customHeight="1">
      <c r="A789" s="67"/>
      <c r="B789" s="68"/>
      <c r="C789" s="67"/>
      <c r="D789" s="69"/>
      <c r="E789" s="69"/>
      <c r="F789" s="69"/>
      <c r="G789" s="69"/>
      <c r="H789" s="69"/>
      <c r="I789" s="69"/>
      <c r="J789" s="70"/>
      <c r="K789" s="70"/>
      <c r="L789" s="71"/>
      <c r="M789" s="71"/>
      <c r="N789" s="67"/>
      <c r="O789" s="67"/>
      <c r="P789" s="67"/>
      <c r="Q789" s="67"/>
      <c r="R789" s="67"/>
      <c r="S789" s="67"/>
      <c r="T789" s="67"/>
      <c r="U789" s="67"/>
      <c r="V789" s="67"/>
      <c r="W789" s="67"/>
      <c r="X789" s="67"/>
      <c r="Y789" s="67"/>
      <c r="Z789" s="67"/>
    </row>
    <row r="790" spans="1:26" ht="15.75" customHeight="1">
      <c r="A790" s="67"/>
      <c r="B790" s="68"/>
      <c r="C790" s="67"/>
      <c r="D790" s="69"/>
      <c r="E790" s="69"/>
      <c r="F790" s="69"/>
      <c r="G790" s="69"/>
      <c r="H790" s="69"/>
      <c r="I790" s="69"/>
      <c r="J790" s="70"/>
      <c r="K790" s="70"/>
      <c r="L790" s="71"/>
      <c r="M790" s="71"/>
      <c r="N790" s="67"/>
      <c r="O790" s="67"/>
      <c r="P790" s="67"/>
      <c r="Q790" s="67"/>
      <c r="R790" s="67"/>
      <c r="S790" s="67"/>
      <c r="T790" s="67"/>
      <c r="U790" s="67"/>
      <c r="V790" s="67"/>
      <c r="W790" s="67"/>
      <c r="X790" s="67"/>
      <c r="Y790" s="67"/>
      <c r="Z790" s="67"/>
    </row>
    <row r="791" spans="1:26" ht="15.75" customHeight="1">
      <c r="A791" s="67"/>
      <c r="B791" s="68"/>
      <c r="C791" s="67"/>
      <c r="D791" s="69"/>
      <c r="E791" s="69"/>
      <c r="F791" s="69"/>
      <c r="G791" s="69"/>
      <c r="H791" s="69"/>
      <c r="I791" s="69"/>
      <c r="J791" s="70"/>
      <c r="K791" s="70"/>
      <c r="L791" s="71"/>
      <c r="M791" s="71"/>
      <c r="N791" s="67"/>
      <c r="O791" s="67"/>
      <c r="P791" s="67"/>
      <c r="Q791" s="67"/>
      <c r="R791" s="67"/>
      <c r="S791" s="67"/>
      <c r="T791" s="67"/>
      <c r="U791" s="67"/>
      <c r="V791" s="67"/>
      <c r="W791" s="67"/>
      <c r="X791" s="67"/>
      <c r="Y791" s="67"/>
      <c r="Z791" s="67"/>
    </row>
    <row r="792" spans="1:26" ht="15.75" customHeight="1">
      <c r="A792" s="67"/>
      <c r="B792" s="68"/>
      <c r="C792" s="67"/>
      <c r="D792" s="69"/>
      <c r="E792" s="69"/>
      <c r="F792" s="69"/>
      <c r="G792" s="69"/>
      <c r="H792" s="69"/>
      <c r="I792" s="69"/>
      <c r="J792" s="70"/>
      <c r="K792" s="70"/>
      <c r="L792" s="71"/>
      <c r="M792" s="71"/>
      <c r="N792" s="67"/>
      <c r="O792" s="67"/>
      <c r="P792" s="67"/>
      <c r="Q792" s="67"/>
      <c r="R792" s="67"/>
      <c r="S792" s="67"/>
      <c r="T792" s="67"/>
      <c r="U792" s="67"/>
      <c r="V792" s="67"/>
      <c r="W792" s="67"/>
      <c r="X792" s="67"/>
      <c r="Y792" s="67"/>
      <c r="Z792" s="67"/>
    </row>
    <row r="793" spans="1:26" ht="15.75" customHeight="1">
      <c r="A793" s="67"/>
      <c r="B793" s="68"/>
      <c r="C793" s="67"/>
      <c r="D793" s="69"/>
      <c r="E793" s="69"/>
      <c r="F793" s="69"/>
      <c r="G793" s="69"/>
      <c r="H793" s="69"/>
      <c r="I793" s="69"/>
      <c r="J793" s="70"/>
      <c r="K793" s="70"/>
      <c r="L793" s="71"/>
      <c r="M793" s="71"/>
      <c r="N793" s="67"/>
      <c r="O793" s="67"/>
      <c r="P793" s="67"/>
      <c r="Q793" s="67"/>
      <c r="R793" s="67"/>
      <c r="S793" s="67"/>
      <c r="T793" s="67"/>
      <c r="U793" s="67"/>
      <c r="V793" s="67"/>
      <c r="W793" s="67"/>
      <c r="X793" s="67"/>
      <c r="Y793" s="67"/>
      <c r="Z793" s="67"/>
    </row>
    <row r="794" spans="1:26" ht="15.75" customHeight="1">
      <c r="A794" s="67"/>
      <c r="B794" s="68"/>
      <c r="C794" s="67"/>
      <c r="D794" s="69"/>
      <c r="E794" s="69"/>
      <c r="F794" s="69"/>
      <c r="G794" s="69"/>
      <c r="H794" s="69"/>
      <c r="I794" s="69"/>
      <c r="J794" s="70"/>
      <c r="K794" s="70"/>
      <c r="L794" s="71"/>
      <c r="M794" s="71"/>
      <c r="N794" s="67"/>
      <c r="O794" s="67"/>
      <c r="P794" s="67"/>
      <c r="Q794" s="67"/>
      <c r="R794" s="67"/>
      <c r="S794" s="67"/>
      <c r="T794" s="67"/>
      <c r="U794" s="67"/>
      <c r="V794" s="67"/>
      <c r="W794" s="67"/>
      <c r="X794" s="67"/>
      <c r="Y794" s="67"/>
      <c r="Z794" s="67"/>
    </row>
    <row r="795" spans="1:26" ht="15.75" customHeight="1">
      <c r="A795" s="67"/>
      <c r="B795" s="68"/>
      <c r="C795" s="67"/>
      <c r="D795" s="69"/>
      <c r="E795" s="69"/>
      <c r="F795" s="69"/>
      <c r="G795" s="69"/>
      <c r="H795" s="69"/>
      <c r="I795" s="69"/>
      <c r="J795" s="70"/>
      <c r="K795" s="70"/>
      <c r="L795" s="71"/>
      <c r="M795" s="71"/>
      <c r="N795" s="67"/>
      <c r="O795" s="67"/>
      <c r="P795" s="67"/>
      <c r="Q795" s="67"/>
      <c r="R795" s="67"/>
      <c r="S795" s="67"/>
      <c r="T795" s="67"/>
      <c r="U795" s="67"/>
      <c r="V795" s="67"/>
      <c r="W795" s="67"/>
      <c r="X795" s="67"/>
      <c r="Y795" s="67"/>
      <c r="Z795" s="67"/>
    </row>
    <row r="796" spans="1:26" ht="15.75" customHeight="1">
      <c r="A796" s="67"/>
      <c r="B796" s="68"/>
      <c r="C796" s="67"/>
      <c r="D796" s="69"/>
      <c r="E796" s="69"/>
      <c r="F796" s="69"/>
      <c r="G796" s="69"/>
      <c r="H796" s="69"/>
      <c r="I796" s="69"/>
      <c r="J796" s="70"/>
      <c r="K796" s="70"/>
      <c r="L796" s="71"/>
      <c r="M796" s="71"/>
      <c r="N796" s="67"/>
      <c r="O796" s="67"/>
      <c r="P796" s="67"/>
      <c r="Q796" s="67"/>
      <c r="R796" s="67"/>
      <c r="S796" s="67"/>
      <c r="T796" s="67"/>
      <c r="U796" s="67"/>
      <c r="V796" s="67"/>
      <c r="W796" s="67"/>
      <c r="X796" s="67"/>
      <c r="Y796" s="67"/>
      <c r="Z796" s="67"/>
    </row>
    <row r="797" spans="1:26" ht="15.75" customHeight="1">
      <c r="A797" s="67"/>
      <c r="B797" s="68"/>
      <c r="C797" s="67"/>
      <c r="D797" s="69"/>
      <c r="E797" s="69"/>
      <c r="F797" s="69"/>
      <c r="G797" s="69"/>
      <c r="H797" s="69"/>
      <c r="I797" s="69"/>
      <c r="J797" s="70"/>
      <c r="K797" s="70"/>
      <c r="L797" s="71"/>
      <c r="M797" s="71"/>
      <c r="N797" s="67"/>
      <c r="O797" s="67"/>
      <c r="P797" s="67"/>
      <c r="Q797" s="67"/>
      <c r="R797" s="67"/>
      <c r="S797" s="67"/>
      <c r="T797" s="67"/>
      <c r="U797" s="67"/>
      <c r="V797" s="67"/>
      <c r="W797" s="67"/>
      <c r="X797" s="67"/>
      <c r="Y797" s="67"/>
      <c r="Z797" s="67"/>
    </row>
    <row r="798" spans="1:26" ht="15.75" customHeight="1">
      <c r="A798" s="67"/>
      <c r="B798" s="68"/>
      <c r="C798" s="67"/>
      <c r="D798" s="69"/>
      <c r="E798" s="69"/>
      <c r="F798" s="69"/>
      <c r="G798" s="69"/>
      <c r="H798" s="69"/>
      <c r="I798" s="69"/>
      <c r="J798" s="70"/>
      <c r="K798" s="70"/>
      <c r="L798" s="71"/>
      <c r="M798" s="71"/>
      <c r="N798" s="67"/>
      <c r="O798" s="67"/>
      <c r="P798" s="67"/>
      <c r="Q798" s="67"/>
      <c r="R798" s="67"/>
      <c r="S798" s="67"/>
      <c r="T798" s="67"/>
      <c r="U798" s="67"/>
      <c r="V798" s="67"/>
      <c r="W798" s="67"/>
      <c r="X798" s="67"/>
      <c r="Y798" s="67"/>
      <c r="Z798" s="67"/>
    </row>
    <row r="799" spans="1:26" ht="15.75" customHeight="1">
      <c r="A799" s="67"/>
      <c r="B799" s="68"/>
      <c r="C799" s="67"/>
      <c r="D799" s="69"/>
      <c r="E799" s="69"/>
      <c r="F799" s="69"/>
      <c r="G799" s="69"/>
      <c r="H799" s="69"/>
      <c r="I799" s="69"/>
      <c r="J799" s="70"/>
      <c r="K799" s="70"/>
      <c r="L799" s="71"/>
      <c r="M799" s="71"/>
      <c r="N799" s="67"/>
      <c r="O799" s="67"/>
      <c r="P799" s="67"/>
      <c r="Q799" s="67"/>
      <c r="R799" s="67"/>
      <c r="S799" s="67"/>
      <c r="T799" s="67"/>
      <c r="U799" s="67"/>
      <c r="V799" s="67"/>
      <c r="W799" s="67"/>
      <c r="X799" s="67"/>
      <c r="Y799" s="67"/>
      <c r="Z799" s="67"/>
    </row>
    <row r="800" spans="1:26" ht="15.75" customHeight="1">
      <c r="A800" s="67"/>
      <c r="B800" s="68"/>
      <c r="C800" s="67"/>
      <c r="D800" s="69"/>
      <c r="E800" s="69"/>
      <c r="F800" s="69"/>
      <c r="G800" s="69"/>
      <c r="H800" s="69"/>
      <c r="I800" s="69"/>
      <c r="J800" s="70"/>
      <c r="K800" s="70"/>
      <c r="L800" s="71"/>
      <c r="M800" s="71"/>
      <c r="N800" s="67"/>
      <c r="O800" s="67"/>
      <c r="P800" s="67"/>
      <c r="Q800" s="67"/>
      <c r="R800" s="67"/>
      <c r="S800" s="67"/>
      <c r="T800" s="67"/>
      <c r="U800" s="67"/>
      <c r="V800" s="67"/>
      <c r="W800" s="67"/>
      <c r="X800" s="67"/>
      <c r="Y800" s="67"/>
      <c r="Z800" s="67"/>
    </row>
    <row r="801" spans="1:26" ht="15.75" customHeight="1">
      <c r="A801" s="67"/>
      <c r="B801" s="68"/>
      <c r="C801" s="67"/>
      <c r="D801" s="69"/>
      <c r="E801" s="69"/>
      <c r="F801" s="69"/>
      <c r="G801" s="69"/>
      <c r="H801" s="69"/>
      <c r="I801" s="69"/>
      <c r="J801" s="70"/>
      <c r="K801" s="70"/>
      <c r="L801" s="71"/>
      <c r="M801" s="71"/>
      <c r="N801" s="67"/>
      <c r="O801" s="67"/>
      <c r="P801" s="67"/>
      <c r="Q801" s="67"/>
      <c r="R801" s="67"/>
      <c r="S801" s="67"/>
      <c r="T801" s="67"/>
      <c r="U801" s="67"/>
      <c r="V801" s="67"/>
      <c r="W801" s="67"/>
      <c r="X801" s="67"/>
      <c r="Y801" s="67"/>
      <c r="Z801" s="67"/>
    </row>
    <row r="802" spans="1:26" ht="15.75" customHeight="1">
      <c r="A802" s="67"/>
      <c r="B802" s="68"/>
      <c r="C802" s="67"/>
      <c r="D802" s="69"/>
      <c r="E802" s="69"/>
      <c r="F802" s="69"/>
      <c r="G802" s="69"/>
      <c r="H802" s="69"/>
      <c r="I802" s="69"/>
      <c r="J802" s="70"/>
      <c r="K802" s="70"/>
      <c r="L802" s="71"/>
      <c r="M802" s="71"/>
      <c r="N802" s="67"/>
      <c r="O802" s="67"/>
      <c r="P802" s="67"/>
      <c r="Q802" s="67"/>
      <c r="R802" s="67"/>
      <c r="S802" s="67"/>
      <c r="T802" s="67"/>
      <c r="U802" s="67"/>
      <c r="V802" s="67"/>
      <c r="W802" s="67"/>
      <c r="X802" s="67"/>
      <c r="Y802" s="67"/>
      <c r="Z802" s="67"/>
    </row>
    <row r="803" spans="1:26" ht="15.75" customHeight="1">
      <c r="A803" s="67"/>
      <c r="B803" s="68"/>
      <c r="C803" s="67"/>
      <c r="D803" s="69"/>
      <c r="E803" s="69"/>
      <c r="F803" s="69"/>
      <c r="G803" s="69"/>
      <c r="H803" s="69"/>
      <c r="I803" s="69"/>
      <c r="J803" s="70"/>
      <c r="K803" s="70"/>
      <c r="L803" s="71"/>
      <c r="M803" s="71"/>
      <c r="N803" s="67"/>
      <c r="O803" s="67"/>
      <c r="P803" s="67"/>
      <c r="Q803" s="67"/>
      <c r="R803" s="67"/>
      <c r="S803" s="67"/>
      <c r="T803" s="67"/>
      <c r="U803" s="67"/>
      <c r="V803" s="67"/>
      <c r="W803" s="67"/>
      <c r="X803" s="67"/>
      <c r="Y803" s="67"/>
      <c r="Z803" s="67"/>
    </row>
    <row r="804" spans="1:26" ht="15.75" customHeight="1">
      <c r="A804" s="67"/>
      <c r="B804" s="68"/>
      <c r="C804" s="67"/>
      <c r="D804" s="69"/>
      <c r="E804" s="69"/>
      <c r="F804" s="69"/>
      <c r="G804" s="69"/>
      <c r="H804" s="69"/>
      <c r="I804" s="69"/>
      <c r="J804" s="70"/>
      <c r="K804" s="70"/>
      <c r="L804" s="71"/>
      <c r="M804" s="71"/>
      <c r="N804" s="67"/>
      <c r="O804" s="67"/>
      <c r="P804" s="67"/>
      <c r="Q804" s="67"/>
      <c r="R804" s="67"/>
      <c r="S804" s="67"/>
      <c r="T804" s="67"/>
      <c r="U804" s="67"/>
      <c r="V804" s="67"/>
      <c r="W804" s="67"/>
      <c r="X804" s="67"/>
      <c r="Y804" s="67"/>
      <c r="Z804" s="67"/>
    </row>
    <row r="805" spans="1:26" ht="15.75" customHeight="1">
      <c r="A805" s="67"/>
      <c r="B805" s="68"/>
      <c r="C805" s="67"/>
      <c r="D805" s="69"/>
      <c r="E805" s="69"/>
      <c r="F805" s="69"/>
      <c r="G805" s="69"/>
      <c r="H805" s="69"/>
      <c r="I805" s="69"/>
      <c r="J805" s="70"/>
      <c r="K805" s="70"/>
      <c r="L805" s="71"/>
      <c r="M805" s="71"/>
      <c r="N805" s="67"/>
      <c r="O805" s="67"/>
      <c r="P805" s="67"/>
      <c r="Q805" s="67"/>
      <c r="R805" s="67"/>
      <c r="S805" s="67"/>
      <c r="T805" s="67"/>
      <c r="U805" s="67"/>
      <c r="V805" s="67"/>
      <c r="W805" s="67"/>
      <c r="X805" s="67"/>
      <c r="Y805" s="67"/>
      <c r="Z805" s="67"/>
    </row>
    <row r="806" spans="1:26" ht="15.75" customHeight="1">
      <c r="A806" s="67"/>
      <c r="B806" s="68"/>
      <c r="C806" s="67"/>
      <c r="D806" s="69"/>
      <c r="E806" s="69"/>
      <c r="F806" s="69"/>
      <c r="G806" s="69"/>
      <c r="H806" s="69"/>
      <c r="I806" s="69"/>
      <c r="J806" s="70"/>
      <c r="K806" s="70"/>
      <c r="L806" s="71"/>
      <c r="M806" s="71"/>
      <c r="N806" s="67"/>
      <c r="O806" s="67"/>
      <c r="P806" s="67"/>
      <c r="Q806" s="67"/>
      <c r="R806" s="67"/>
      <c r="S806" s="67"/>
      <c r="T806" s="67"/>
      <c r="U806" s="67"/>
      <c r="V806" s="67"/>
      <c r="W806" s="67"/>
      <c r="X806" s="67"/>
      <c r="Y806" s="67"/>
      <c r="Z806" s="67"/>
    </row>
    <row r="807" spans="1:26" ht="15.75" customHeight="1">
      <c r="A807" s="67"/>
      <c r="B807" s="68"/>
      <c r="C807" s="67"/>
      <c r="D807" s="69"/>
      <c r="E807" s="69"/>
      <c r="F807" s="69"/>
      <c r="G807" s="69"/>
      <c r="H807" s="69"/>
      <c r="I807" s="69"/>
      <c r="J807" s="70"/>
      <c r="K807" s="70"/>
      <c r="L807" s="71"/>
      <c r="M807" s="71"/>
      <c r="N807" s="67"/>
      <c r="O807" s="67"/>
      <c r="P807" s="67"/>
      <c r="Q807" s="67"/>
      <c r="R807" s="67"/>
      <c r="S807" s="67"/>
      <c r="T807" s="67"/>
      <c r="U807" s="67"/>
      <c r="V807" s="67"/>
      <c r="W807" s="67"/>
      <c r="X807" s="67"/>
      <c r="Y807" s="67"/>
      <c r="Z807" s="67"/>
    </row>
    <row r="808" spans="1:26" ht="15.75" customHeight="1">
      <c r="A808" s="67"/>
      <c r="B808" s="68"/>
      <c r="C808" s="67"/>
      <c r="D808" s="69"/>
      <c r="E808" s="69"/>
      <c r="F808" s="69"/>
      <c r="G808" s="69"/>
      <c r="H808" s="69"/>
      <c r="I808" s="69"/>
      <c r="J808" s="70"/>
      <c r="K808" s="70"/>
      <c r="L808" s="71"/>
      <c r="M808" s="71"/>
      <c r="N808" s="67"/>
      <c r="O808" s="67"/>
      <c r="P808" s="67"/>
      <c r="Q808" s="67"/>
      <c r="R808" s="67"/>
      <c r="S808" s="67"/>
      <c r="T808" s="67"/>
      <c r="U808" s="67"/>
      <c r="V808" s="67"/>
      <c r="W808" s="67"/>
      <c r="X808" s="67"/>
      <c r="Y808" s="67"/>
      <c r="Z808" s="67"/>
    </row>
    <row r="809" spans="1:26" ht="15.75" customHeight="1">
      <c r="A809" s="67"/>
      <c r="B809" s="68"/>
      <c r="C809" s="67"/>
      <c r="D809" s="69"/>
      <c r="E809" s="69"/>
      <c r="F809" s="69"/>
      <c r="G809" s="69"/>
      <c r="H809" s="69"/>
      <c r="I809" s="69"/>
      <c r="J809" s="70"/>
      <c r="K809" s="70"/>
      <c r="L809" s="71"/>
      <c r="M809" s="71"/>
      <c r="N809" s="67"/>
      <c r="O809" s="67"/>
      <c r="P809" s="67"/>
      <c r="Q809" s="67"/>
      <c r="R809" s="67"/>
      <c r="S809" s="67"/>
      <c r="T809" s="67"/>
      <c r="U809" s="67"/>
      <c r="V809" s="67"/>
      <c r="W809" s="67"/>
      <c r="X809" s="67"/>
      <c r="Y809" s="67"/>
      <c r="Z809" s="67"/>
    </row>
    <row r="810" spans="1:26" ht="15.75" customHeight="1">
      <c r="A810" s="67"/>
      <c r="B810" s="68"/>
      <c r="C810" s="67"/>
      <c r="D810" s="69"/>
      <c r="E810" s="69"/>
      <c r="F810" s="69"/>
      <c r="G810" s="69"/>
      <c r="H810" s="69"/>
      <c r="I810" s="69"/>
      <c r="J810" s="70"/>
      <c r="K810" s="70"/>
      <c r="L810" s="71"/>
      <c r="M810" s="71"/>
      <c r="N810" s="67"/>
      <c r="O810" s="67"/>
      <c r="P810" s="67"/>
      <c r="Q810" s="67"/>
      <c r="R810" s="67"/>
      <c r="S810" s="67"/>
      <c r="T810" s="67"/>
      <c r="U810" s="67"/>
      <c r="V810" s="67"/>
      <c r="W810" s="67"/>
      <c r="X810" s="67"/>
      <c r="Y810" s="67"/>
      <c r="Z810" s="67"/>
    </row>
    <row r="811" spans="1:26" ht="15.75" customHeight="1">
      <c r="A811" s="67"/>
      <c r="B811" s="68"/>
      <c r="C811" s="67"/>
      <c r="D811" s="69"/>
      <c r="E811" s="69"/>
      <c r="F811" s="69"/>
      <c r="G811" s="69"/>
      <c r="H811" s="69"/>
      <c r="I811" s="69"/>
      <c r="J811" s="70"/>
      <c r="K811" s="70"/>
      <c r="L811" s="71"/>
      <c r="M811" s="71"/>
      <c r="N811" s="67"/>
      <c r="O811" s="67"/>
      <c r="P811" s="67"/>
      <c r="Q811" s="67"/>
      <c r="R811" s="67"/>
      <c r="S811" s="67"/>
      <c r="T811" s="67"/>
      <c r="U811" s="67"/>
      <c r="V811" s="67"/>
      <c r="W811" s="67"/>
      <c r="X811" s="67"/>
      <c r="Y811" s="67"/>
      <c r="Z811" s="67"/>
    </row>
    <row r="812" spans="1:26" ht="15.75" customHeight="1">
      <c r="A812" s="67"/>
      <c r="B812" s="68"/>
      <c r="C812" s="67"/>
      <c r="D812" s="69"/>
      <c r="E812" s="69"/>
      <c r="F812" s="69"/>
      <c r="G812" s="69"/>
      <c r="H812" s="69"/>
      <c r="I812" s="69"/>
      <c r="J812" s="70"/>
      <c r="K812" s="70"/>
      <c r="L812" s="71"/>
      <c r="M812" s="71"/>
      <c r="N812" s="67"/>
      <c r="O812" s="67"/>
      <c r="P812" s="67"/>
      <c r="Q812" s="67"/>
      <c r="R812" s="67"/>
      <c r="S812" s="67"/>
      <c r="T812" s="67"/>
      <c r="U812" s="67"/>
      <c r="V812" s="67"/>
      <c r="W812" s="67"/>
      <c r="X812" s="67"/>
      <c r="Y812" s="67"/>
      <c r="Z812" s="67"/>
    </row>
    <row r="813" spans="1:26" ht="15.75" customHeight="1">
      <c r="A813" s="67"/>
      <c r="B813" s="68"/>
      <c r="C813" s="67"/>
      <c r="D813" s="69"/>
      <c r="E813" s="69"/>
      <c r="F813" s="69"/>
      <c r="G813" s="69"/>
      <c r="H813" s="69"/>
      <c r="I813" s="69"/>
      <c r="J813" s="70"/>
      <c r="K813" s="70"/>
      <c r="L813" s="71"/>
      <c r="M813" s="71"/>
      <c r="N813" s="67"/>
      <c r="O813" s="67"/>
      <c r="P813" s="67"/>
      <c r="Q813" s="67"/>
      <c r="R813" s="67"/>
      <c r="S813" s="67"/>
      <c r="T813" s="67"/>
      <c r="U813" s="67"/>
      <c r="V813" s="67"/>
      <c r="W813" s="67"/>
      <c r="X813" s="67"/>
      <c r="Y813" s="67"/>
      <c r="Z813" s="67"/>
    </row>
    <row r="814" spans="1:26" ht="15.75" customHeight="1">
      <c r="A814" s="67"/>
      <c r="B814" s="68"/>
      <c r="C814" s="67"/>
      <c r="D814" s="69"/>
      <c r="E814" s="69"/>
      <c r="F814" s="69"/>
      <c r="G814" s="69"/>
      <c r="H814" s="69"/>
      <c r="I814" s="69"/>
      <c r="J814" s="70"/>
      <c r="K814" s="70"/>
      <c r="L814" s="71"/>
      <c r="M814" s="71"/>
      <c r="N814" s="67"/>
      <c r="O814" s="67"/>
      <c r="P814" s="67"/>
      <c r="Q814" s="67"/>
      <c r="R814" s="67"/>
      <c r="S814" s="67"/>
      <c r="T814" s="67"/>
      <c r="U814" s="67"/>
      <c r="V814" s="67"/>
      <c r="W814" s="67"/>
      <c r="X814" s="67"/>
      <c r="Y814" s="67"/>
      <c r="Z814" s="67"/>
    </row>
    <row r="815" spans="1:26" ht="15.75" customHeight="1">
      <c r="A815" s="67"/>
      <c r="B815" s="68"/>
      <c r="C815" s="67"/>
      <c r="D815" s="69"/>
      <c r="E815" s="69"/>
      <c r="F815" s="69"/>
      <c r="G815" s="69"/>
      <c r="H815" s="69"/>
      <c r="I815" s="69"/>
      <c r="J815" s="70"/>
      <c r="K815" s="70"/>
      <c r="L815" s="71"/>
      <c r="M815" s="71"/>
      <c r="N815" s="67"/>
      <c r="O815" s="67"/>
      <c r="P815" s="67"/>
      <c r="Q815" s="67"/>
      <c r="R815" s="67"/>
      <c r="S815" s="67"/>
      <c r="T815" s="67"/>
      <c r="U815" s="67"/>
      <c r="V815" s="67"/>
      <c r="W815" s="67"/>
      <c r="X815" s="67"/>
      <c r="Y815" s="67"/>
      <c r="Z815" s="67"/>
    </row>
    <row r="816" spans="1:26" ht="15.75" customHeight="1">
      <c r="A816" s="67"/>
      <c r="B816" s="68"/>
      <c r="C816" s="67"/>
      <c r="D816" s="69"/>
      <c r="E816" s="69"/>
      <c r="F816" s="69"/>
      <c r="G816" s="69"/>
      <c r="H816" s="69"/>
      <c r="I816" s="69"/>
      <c r="J816" s="70"/>
      <c r="K816" s="70"/>
      <c r="L816" s="71"/>
      <c r="M816" s="71"/>
      <c r="N816" s="67"/>
      <c r="O816" s="67"/>
      <c r="P816" s="67"/>
      <c r="Q816" s="67"/>
      <c r="R816" s="67"/>
      <c r="S816" s="67"/>
      <c r="T816" s="67"/>
      <c r="U816" s="67"/>
      <c r="V816" s="67"/>
      <c r="W816" s="67"/>
      <c r="X816" s="67"/>
      <c r="Y816" s="67"/>
      <c r="Z816" s="67"/>
    </row>
    <row r="817" spans="1:26" ht="15.75" customHeight="1">
      <c r="A817" s="67"/>
      <c r="B817" s="68"/>
      <c r="C817" s="67"/>
      <c r="D817" s="69"/>
      <c r="E817" s="69"/>
      <c r="F817" s="69"/>
      <c r="G817" s="69"/>
      <c r="H817" s="69"/>
      <c r="I817" s="69"/>
      <c r="J817" s="70"/>
      <c r="K817" s="70"/>
      <c r="L817" s="71"/>
      <c r="M817" s="71"/>
      <c r="N817" s="67"/>
      <c r="O817" s="67"/>
      <c r="P817" s="67"/>
      <c r="Q817" s="67"/>
      <c r="R817" s="67"/>
      <c r="S817" s="67"/>
      <c r="T817" s="67"/>
      <c r="U817" s="67"/>
      <c r="V817" s="67"/>
      <c r="W817" s="67"/>
      <c r="X817" s="67"/>
      <c r="Y817" s="67"/>
      <c r="Z817" s="67"/>
    </row>
    <row r="818" spans="1:26" ht="15.75" customHeight="1">
      <c r="A818" s="67"/>
      <c r="B818" s="68"/>
      <c r="C818" s="67"/>
      <c r="D818" s="69"/>
      <c r="E818" s="69"/>
      <c r="F818" s="69"/>
      <c r="G818" s="69"/>
      <c r="H818" s="69"/>
      <c r="I818" s="69"/>
      <c r="J818" s="70"/>
      <c r="K818" s="70"/>
      <c r="L818" s="71"/>
      <c r="M818" s="71"/>
      <c r="N818" s="67"/>
      <c r="O818" s="67"/>
      <c r="P818" s="67"/>
      <c r="Q818" s="67"/>
      <c r="R818" s="67"/>
      <c r="S818" s="67"/>
      <c r="T818" s="67"/>
      <c r="U818" s="67"/>
      <c r="V818" s="67"/>
      <c r="W818" s="67"/>
      <c r="X818" s="67"/>
      <c r="Y818" s="67"/>
      <c r="Z818" s="67"/>
    </row>
    <row r="819" spans="1:26" ht="15.75" customHeight="1">
      <c r="A819" s="67"/>
      <c r="B819" s="68"/>
      <c r="C819" s="67"/>
      <c r="D819" s="69"/>
      <c r="E819" s="69"/>
      <c r="F819" s="69"/>
      <c r="G819" s="69"/>
      <c r="H819" s="69"/>
      <c r="I819" s="69"/>
      <c r="J819" s="70"/>
      <c r="K819" s="70"/>
      <c r="L819" s="71"/>
      <c r="M819" s="71"/>
      <c r="N819" s="67"/>
      <c r="O819" s="67"/>
      <c r="P819" s="67"/>
      <c r="Q819" s="67"/>
      <c r="R819" s="67"/>
      <c r="S819" s="67"/>
      <c r="T819" s="67"/>
      <c r="U819" s="67"/>
      <c r="V819" s="67"/>
      <c r="W819" s="67"/>
      <c r="X819" s="67"/>
      <c r="Y819" s="67"/>
      <c r="Z819" s="67"/>
    </row>
    <row r="820" spans="1:26" ht="15.75" customHeight="1">
      <c r="A820" s="67"/>
      <c r="B820" s="68"/>
      <c r="C820" s="67"/>
      <c r="D820" s="69"/>
      <c r="E820" s="69"/>
      <c r="F820" s="69"/>
      <c r="G820" s="69"/>
      <c r="H820" s="69"/>
      <c r="I820" s="69"/>
      <c r="J820" s="70"/>
      <c r="K820" s="70"/>
      <c r="L820" s="71"/>
      <c r="M820" s="71"/>
      <c r="N820" s="67"/>
      <c r="O820" s="67"/>
      <c r="P820" s="67"/>
      <c r="Q820" s="67"/>
      <c r="R820" s="67"/>
      <c r="S820" s="67"/>
      <c r="T820" s="67"/>
      <c r="U820" s="67"/>
      <c r="V820" s="67"/>
      <c r="W820" s="67"/>
      <c r="X820" s="67"/>
      <c r="Y820" s="67"/>
      <c r="Z820" s="67"/>
    </row>
    <row r="821" spans="1:26" ht="15.75" customHeight="1">
      <c r="A821" s="67"/>
      <c r="B821" s="68"/>
      <c r="C821" s="67"/>
      <c r="D821" s="69"/>
      <c r="E821" s="69"/>
      <c r="F821" s="69"/>
      <c r="G821" s="69"/>
      <c r="H821" s="69"/>
      <c r="I821" s="69"/>
      <c r="J821" s="70"/>
      <c r="K821" s="70"/>
      <c r="L821" s="71"/>
      <c r="M821" s="71"/>
      <c r="N821" s="67"/>
      <c r="O821" s="67"/>
      <c r="P821" s="67"/>
      <c r="Q821" s="67"/>
      <c r="R821" s="67"/>
      <c r="S821" s="67"/>
      <c r="T821" s="67"/>
      <c r="U821" s="67"/>
      <c r="V821" s="67"/>
      <c r="W821" s="67"/>
      <c r="X821" s="67"/>
      <c r="Y821" s="67"/>
      <c r="Z821" s="67"/>
    </row>
    <row r="822" spans="1:26" ht="15.75" customHeight="1">
      <c r="A822" s="67"/>
      <c r="B822" s="68"/>
      <c r="C822" s="67"/>
      <c r="D822" s="69"/>
      <c r="E822" s="69"/>
      <c r="F822" s="69"/>
      <c r="G822" s="69"/>
      <c r="H822" s="69"/>
      <c r="I822" s="69"/>
      <c r="J822" s="70"/>
      <c r="K822" s="70"/>
      <c r="L822" s="71"/>
      <c r="M822" s="71"/>
      <c r="N822" s="67"/>
      <c r="O822" s="67"/>
      <c r="P822" s="67"/>
      <c r="Q822" s="67"/>
      <c r="R822" s="67"/>
      <c r="S822" s="67"/>
      <c r="T822" s="67"/>
      <c r="U822" s="67"/>
      <c r="V822" s="67"/>
      <c r="W822" s="67"/>
      <c r="X822" s="67"/>
      <c r="Y822" s="67"/>
      <c r="Z822" s="67"/>
    </row>
    <row r="823" spans="1:26" ht="15.75" customHeight="1">
      <c r="A823" s="67"/>
      <c r="B823" s="68"/>
      <c r="C823" s="67"/>
      <c r="D823" s="69"/>
      <c r="E823" s="69"/>
      <c r="F823" s="69"/>
      <c r="G823" s="69"/>
      <c r="H823" s="69"/>
      <c r="I823" s="69"/>
      <c r="J823" s="70"/>
      <c r="K823" s="70"/>
      <c r="L823" s="71"/>
      <c r="M823" s="71"/>
      <c r="N823" s="67"/>
      <c r="O823" s="67"/>
      <c r="P823" s="67"/>
      <c r="Q823" s="67"/>
      <c r="R823" s="67"/>
      <c r="S823" s="67"/>
      <c r="T823" s="67"/>
      <c r="U823" s="67"/>
      <c r="V823" s="67"/>
      <c r="W823" s="67"/>
      <c r="X823" s="67"/>
      <c r="Y823" s="67"/>
      <c r="Z823" s="67"/>
    </row>
    <row r="824" spans="1:26" ht="15.75" customHeight="1">
      <c r="A824" s="67"/>
      <c r="B824" s="68"/>
      <c r="C824" s="67"/>
      <c r="D824" s="69"/>
      <c r="E824" s="69"/>
      <c r="F824" s="69"/>
      <c r="G824" s="69"/>
      <c r="H824" s="69"/>
      <c r="I824" s="69"/>
      <c r="J824" s="70"/>
      <c r="K824" s="70"/>
      <c r="L824" s="71"/>
      <c r="M824" s="71"/>
      <c r="N824" s="67"/>
      <c r="O824" s="67"/>
      <c r="P824" s="67"/>
      <c r="Q824" s="67"/>
      <c r="R824" s="67"/>
      <c r="S824" s="67"/>
      <c r="T824" s="67"/>
      <c r="U824" s="67"/>
      <c r="V824" s="67"/>
      <c r="W824" s="67"/>
      <c r="X824" s="67"/>
      <c r="Y824" s="67"/>
      <c r="Z824" s="67"/>
    </row>
    <row r="825" spans="1:26" ht="15.75" customHeight="1">
      <c r="A825" s="67"/>
      <c r="B825" s="68"/>
      <c r="C825" s="67"/>
      <c r="D825" s="69"/>
      <c r="E825" s="69"/>
      <c r="F825" s="69"/>
      <c r="G825" s="69"/>
      <c r="H825" s="69"/>
      <c r="I825" s="69"/>
      <c r="J825" s="70"/>
      <c r="K825" s="70"/>
      <c r="L825" s="71"/>
      <c r="M825" s="71"/>
      <c r="N825" s="67"/>
      <c r="O825" s="67"/>
      <c r="P825" s="67"/>
      <c r="Q825" s="67"/>
      <c r="R825" s="67"/>
      <c r="S825" s="67"/>
      <c r="T825" s="67"/>
      <c r="U825" s="67"/>
      <c r="V825" s="67"/>
      <c r="W825" s="67"/>
      <c r="X825" s="67"/>
      <c r="Y825" s="67"/>
      <c r="Z825" s="67"/>
    </row>
    <row r="826" spans="1:26" ht="15.75" customHeight="1">
      <c r="A826" s="67"/>
      <c r="B826" s="68"/>
      <c r="C826" s="67"/>
      <c r="D826" s="69"/>
      <c r="E826" s="69"/>
      <c r="F826" s="69"/>
      <c r="G826" s="69"/>
      <c r="H826" s="69"/>
      <c r="I826" s="69"/>
      <c r="J826" s="70"/>
      <c r="K826" s="70"/>
      <c r="L826" s="71"/>
      <c r="M826" s="71"/>
      <c r="N826" s="67"/>
      <c r="O826" s="67"/>
      <c r="P826" s="67"/>
      <c r="Q826" s="67"/>
      <c r="R826" s="67"/>
      <c r="S826" s="67"/>
      <c r="T826" s="67"/>
      <c r="U826" s="67"/>
      <c r="V826" s="67"/>
      <c r="W826" s="67"/>
      <c r="X826" s="67"/>
      <c r="Y826" s="67"/>
      <c r="Z826" s="67"/>
    </row>
    <row r="827" spans="1:26" ht="15.75" customHeight="1">
      <c r="A827" s="67"/>
      <c r="B827" s="68"/>
      <c r="C827" s="67"/>
      <c r="D827" s="69"/>
      <c r="E827" s="69"/>
      <c r="F827" s="69"/>
      <c r="G827" s="69"/>
      <c r="H827" s="69"/>
      <c r="I827" s="69"/>
      <c r="J827" s="70"/>
      <c r="K827" s="70"/>
      <c r="L827" s="71"/>
      <c r="M827" s="71"/>
      <c r="N827" s="67"/>
      <c r="O827" s="67"/>
      <c r="P827" s="67"/>
      <c r="Q827" s="67"/>
      <c r="R827" s="67"/>
      <c r="S827" s="67"/>
      <c r="T827" s="67"/>
      <c r="U827" s="67"/>
      <c r="V827" s="67"/>
      <c r="W827" s="67"/>
      <c r="X827" s="67"/>
      <c r="Y827" s="67"/>
      <c r="Z827" s="67"/>
    </row>
    <row r="828" spans="1:26" ht="15.75" customHeight="1">
      <c r="A828" s="67"/>
      <c r="B828" s="68"/>
      <c r="C828" s="67"/>
      <c r="D828" s="69"/>
      <c r="E828" s="69"/>
      <c r="F828" s="69"/>
      <c r="G828" s="69"/>
      <c r="H828" s="69"/>
      <c r="I828" s="69"/>
      <c r="J828" s="70"/>
      <c r="K828" s="70"/>
      <c r="L828" s="71"/>
      <c r="M828" s="71"/>
      <c r="N828" s="67"/>
      <c r="O828" s="67"/>
      <c r="P828" s="67"/>
      <c r="Q828" s="67"/>
      <c r="R828" s="67"/>
      <c r="S828" s="67"/>
      <c r="T828" s="67"/>
      <c r="U828" s="67"/>
      <c r="V828" s="67"/>
      <c r="W828" s="67"/>
      <c r="X828" s="67"/>
      <c r="Y828" s="67"/>
      <c r="Z828" s="67"/>
    </row>
    <row r="829" spans="1:26" ht="15.75" customHeight="1">
      <c r="A829" s="67"/>
      <c r="B829" s="68"/>
      <c r="C829" s="67"/>
      <c r="D829" s="69"/>
      <c r="E829" s="69"/>
      <c r="F829" s="69"/>
      <c r="G829" s="69"/>
      <c r="H829" s="69"/>
      <c r="I829" s="69"/>
      <c r="J829" s="70"/>
      <c r="K829" s="70"/>
      <c r="L829" s="71"/>
      <c r="M829" s="71"/>
      <c r="N829" s="67"/>
      <c r="O829" s="67"/>
      <c r="P829" s="67"/>
      <c r="Q829" s="67"/>
      <c r="R829" s="67"/>
      <c r="S829" s="67"/>
      <c r="T829" s="67"/>
      <c r="U829" s="67"/>
      <c r="V829" s="67"/>
      <c r="W829" s="67"/>
      <c r="X829" s="67"/>
      <c r="Y829" s="67"/>
      <c r="Z829" s="67"/>
    </row>
    <row r="830" spans="1:26" ht="15.75" customHeight="1">
      <c r="A830" s="67"/>
      <c r="B830" s="68"/>
      <c r="C830" s="67"/>
      <c r="D830" s="69"/>
      <c r="E830" s="69"/>
      <c r="F830" s="69"/>
      <c r="G830" s="69"/>
      <c r="H830" s="69"/>
      <c r="I830" s="69"/>
      <c r="J830" s="70"/>
      <c r="K830" s="70"/>
      <c r="L830" s="71"/>
      <c r="M830" s="71"/>
      <c r="N830" s="67"/>
      <c r="O830" s="67"/>
      <c r="P830" s="67"/>
      <c r="Q830" s="67"/>
      <c r="R830" s="67"/>
      <c r="S830" s="67"/>
      <c r="T830" s="67"/>
      <c r="U830" s="67"/>
      <c r="V830" s="67"/>
      <c r="W830" s="67"/>
      <c r="X830" s="67"/>
      <c r="Y830" s="67"/>
      <c r="Z830" s="67"/>
    </row>
    <row r="831" spans="1:26" ht="15.75" customHeight="1">
      <c r="A831" s="67"/>
      <c r="B831" s="68"/>
      <c r="C831" s="67"/>
      <c r="D831" s="69"/>
      <c r="E831" s="69"/>
      <c r="F831" s="69"/>
      <c r="G831" s="69"/>
      <c r="H831" s="69"/>
      <c r="I831" s="69"/>
      <c r="J831" s="70"/>
      <c r="K831" s="70"/>
      <c r="L831" s="71"/>
      <c r="M831" s="71"/>
      <c r="N831" s="67"/>
      <c r="O831" s="67"/>
      <c r="P831" s="67"/>
      <c r="Q831" s="67"/>
      <c r="R831" s="67"/>
      <c r="S831" s="67"/>
      <c r="T831" s="67"/>
      <c r="U831" s="67"/>
      <c r="V831" s="67"/>
      <c r="W831" s="67"/>
      <c r="X831" s="67"/>
      <c r="Y831" s="67"/>
      <c r="Z831" s="67"/>
    </row>
    <row r="832" spans="1:26" ht="15.75" customHeight="1">
      <c r="A832" s="67"/>
      <c r="B832" s="68"/>
      <c r="C832" s="67"/>
      <c r="D832" s="69"/>
      <c r="E832" s="69"/>
      <c r="F832" s="69"/>
      <c r="G832" s="69"/>
      <c r="H832" s="69"/>
      <c r="I832" s="69"/>
      <c r="J832" s="70"/>
      <c r="K832" s="70"/>
      <c r="L832" s="71"/>
      <c r="M832" s="71"/>
      <c r="N832" s="67"/>
      <c r="O832" s="67"/>
      <c r="P832" s="67"/>
      <c r="Q832" s="67"/>
      <c r="R832" s="67"/>
      <c r="S832" s="67"/>
      <c r="T832" s="67"/>
      <c r="U832" s="67"/>
      <c r="V832" s="67"/>
      <c r="W832" s="67"/>
      <c r="X832" s="67"/>
      <c r="Y832" s="67"/>
      <c r="Z832" s="67"/>
    </row>
    <row r="833" spans="1:26" ht="15.75" customHeight="1">
      <c r="A833" s="67"/>
      <c r="B833" s="68"/>
      <c r="C833" s="67"/>
      <c r="D833" s="69"/>
      <c r="E833" s="69"/>
      <c r="F833" s="69"/>
      <c r="G833" s="69"/>
      <c r="H833" s="69"/>
      <c r="I833" s="69"/>
      <c r="J833" s="70"/>
      <c r="K833" s="70"/>
      <c r="L833" s="71"/>
      <c r="M833" s="71"/>
      <c r="N833" s="67"/>
      <c r="O833" s="67"/>
      <c r="P833" s="67"/>
      <c r="Q833" s="67"/>
      <c r="R833" s="67"/>
      <c r="S833" s="67"/>
      <c r="T833" s="67"/>
      <c r="U833" s="67"/>
      <c r="V833" s="67"/>
      <c r="W833" s="67"/>
      <c r="X833" s="67"/>
      <c r="Y833" s="67"/>
      <c r="Z833" s="67"/>
    </row>
    <row r="834" spans="1:26" ht="15.75" customHeight="1">
      <c r="A834" s="67"/>
      <c r="B834" s="68"/>
      <c r="C834" s="67"/>
      <c r="D834" s="69"/>
      <c r="E834" s="69"/>
      <c r="F834" s="69"/>
      <c r="G834" s="69"/>
      <c r="H834" s="69"/>
      <c r="I834" s="69"/>
      <c r="J834" s="70"/>
      <c r="K834" s="70"/>
      <c r="L834" s="71"/>
      <c r="M834" s="71"/>
      <c r="N834" s="67"/>
      <c r="O834" s="67"/>
      <c r="P834" s="67"/>
      <c r="Q834" s="67"/>
      <c r="R834" s="67"/>
      <c r="S834" s="67"/>
      <c r="T834" s="67"/>
      <c r="U834" s="67"/>
      <c r="V834" s="67"/>
      <c r="W834" s="67"/>
      <c r="X834" s="67"/>
      <c r="Y834" s="67"/>
      <c r="Z834" s="67"/>
    </row>
    <row r="835" spans="1:26" ht="15.75" customHeight="1">
      <c r="A835" s="67"/>
      <c r="B835" s="68"/>
      <c r="C835" s="67"/>
      <c r="D835" s="69"/>
      <c r="E835" s="69"/>
      <c r="F835" s="69"/>
      <c r="G835" s="69"/>
      <c r="H835" s="69"/>
      <c r="I835" s="69"/>
      <c r="J835" s="70"/>
      <c r="K835" s="70"/>
      <c r="L835" s="71"/>
      <c r="M835" s="71"/>
      <c r="N835" s="67"/>
      <c r="O835" s="67"/>
      <c r="P835" s="67"/>
      <c r="Q835" s="67"/>
      <c r="R835" s="67"/>
      <c r="S835" s="67"/>
      <c r="T835" s="67"/>
      <c r="U835" s="67"/>
      <c r="V835" s="67"/>
      <c r="W835" s="67"/>
      <c r="X835" s="67"/>
      <c r="Y835" s="67"/>
      <c r="Z835" s="67"/>
    </row>
    <row r="836" spans="1:26" ht="15.75" customHeight="1">
      <c r="A836" s="67"/>
      <c r="B836" s="68"/>
      <c r="C836" s="67"/>
      <c r="D836" s="69"/>
      <c r="E836" s="69"/>
      <c r="F836" s="69"/>
      <c r="G836" s="69"/>
      <c r="H836" s="69"/>
      <c r="I836" s="69"/>
      <c r="J836" s="70"/>
      <c r="K836" s="70"/>
      <c r="L836" s="71"/>
      <c r="M836" s="71"/>
      <c r="N836" s="67"/>
      <c r="O836" s="67"/>
      <c r="P836" s="67"/>
      <c r="Q836" s="67"/>
      <c r="R836" s="67"/>
      <c r="S836" s="67"/>
      <c r="T836" s="67"/>
      <c r="U836" s="67"/>
      <c r="V836" s="67"/>
      <c r="W836" s="67"/>
      <c r="X836" s="67"/>
      <c r="Y836" s="67"/>
      <c r="Z836" s="67"/>
    </row>
    <row r="837" spans="1:26" ht="15.75" customHeight="1">
      <c r="A837" s="67"/>
      <c r="B837" s="68"/>
      <c r="C837" s="67"/>
      <c r="D837" s="69"/>
      <c r="E837" s="69"/>
      <c r="F837" s="69"/>
      <c r="G837" s="69"/>
      <c r="H837" s="69"/>
      <c r="I837" s="69"/>
      <c r="J837" s="70"/>
      <c r="K837" s="70"/>
      <c r="L837" s="71"/>
      <c r="M837" s="71"/>
      <c r="N837" s="67"/>
      <c r="O837" s="67"/>
      <c r="P837" s="67"/>
      <c r="Q837" s="67"/>
      <c r="R837" s="67"/>
      <c r="S837" s="67"/>
      <c r="T837" s="67"/>
      <c r="U837" s="67"/>
      <c r="V837" s="67"/>
      <c r="W837" s="67"/>
      <c r="X837" s="67"/>
      <c r="Y837" s="67"/>
      <c r="Z837" s="67"/>
    </row>
    <row r="838" spans="1:26" ht="15.75" customHeight="1">
      <c r="A838" s="67"/>
      <c r="B838" s="68"/>
      <c r="C838" s="67"/>
      <c r="D838" s="69"/>
      <c r="E838" s="69"/>
      <c r="F838" s="69"/>
      <c r="G838" s="69"/>
      <c r="H838" s="69"/>
      <c r="I838" s="69"/>
      <c r="J838" s="70"/>
      <c r="K838" s="70"/>
      <c r="L838" s="71"/>
      <c r="M838" s="71"/>
      <c r="N838" s="67"/>
      <c r="O838" s="67"/>
      <c r="P838" s="67"/>
      <c r="Q838" s="67"/>
      <c r="R838" s="67"/>
      <c r="S838" s="67"/>
      <c r="T838" s="67"/>
      <c r="U838" s="67"/>
      <c r="V838" s="67"/>
      <c r="W838" s="67"/>
      <c r="X838" s="67"/>
      <c r="Y838" s="67"/>
      <c r="Z838" s="67"/>
    </row>
    <row r="839" spans="1:26" ht="15.75" customHeight="1">
      <c r="A839" s="67"/>
      <c r="B839" s="68"/>
      <c r="C839" s="67"/>
      <c r="D839" s="69"/>
      <c r="E839" s="69"/>
      <c r="F839" s="69"/>
      <c r="G839" s="69"/>
      <c r="H839" s="69"/>
      <c r="I839" s="69"/>
      <c r="J839" s="70"/>
      <c r="K839" s="70"/>
      <c r="L839" s="71"/>
      <c r="M839" s="71"/>
      <c r="N839" s="67"/>
      <c r="O839" s="67"/>
      <c r="P839" s="67"/>
      <c r="Q839" s="67"/>
      <c r="R839" s="67"/>
      <c r="S839" s="67"/>
      <c r="T839" s="67"/>
      <c r="U839" s="67"/>
      <c r="V839" s="67"/>
      <c r="W839" s="67"/>
      <c r="X839" s="67"/>
      <c r="Y839" s="67"/>
      <c r="Z839" s="67"/>
    </row>
    <row r="840" spans="1:26" ht="15.75" customHeight="1">
      <c r="A840" s="67"/>
      <c r="B840" s="68"/>
      <c r="C840" s="67"/>
      <c r="D840" s="69"/>
      <c r="E840" s="69"/>
      <c r="F840" s="69"/>
      <c r="G840" s="69"/>
      <c r="H840" s="69"/>
      <c r="I840" s="69"/>
      <c r="J840" s="70"/>
      <c r="K840" s="70"/>
      <c r="L840" s="71"/>
      <c r="M840" s="71"/>
      <c r="N840" s="67"/>
      <c r="O840" s="67"/>
      <c r="P840" s="67"/>
      <c r="Q840" s="67"/>
      <c r="R840" s="67"/>
      <c r="S840" s="67"/>
      <c r="T840" s="67"/>
      <c r="U840" s="67"/>
      <c r="V840" s="67"/>
      <c r="W840" s="67"/>
      <c r="X840" s="67"/>
      <c r="Y840" s="67"/>
      <c r="Z840" s="67"/>
    </row>
    <row r="841" spans="1:26" ht="15.75" customHeight="1">
      <c r="A841" s="67"/>
      <c r="B841" s="68"/>
      <c r="C841" s="67"/>
      <c r="D841" s="69"/>
      <c r="E841" s="69"/>
      <c r="F841" s="69"/>
      <c r="G841" s="69"/>
      <c r="H841" s="69"/>
      <c r="I841" s="69"/>
      <c r="J841" s="70"/>
      <c r="K841" s="70"/>
      <c r="L841" s="71"/>
      <c r="M841" s="71"/>
      <c r="N841" s="67"/>
      <c r="O841" s="67"/>
      <c r="P841" s="67"/>
      <c r="Q841" s="67"/>
      <c r="R841" s="67"/>
      <c r="S841" s="67"/>
      <c r="T841" s="67"/>
      <c r="U841" s="67"/>
      <c r="V841" s="67"/>
      <c r="W841" s="67"/>
      <c r="X841" s="67"/>
      <c r="Y841" s="67"/>
      <c r="Z841" s="67"/>
    </row>
    <row r="842" spans="1:26" ht="15.75" customHeight="1">
      <c r="A842" s="67"/>
      <c r="B842" s="68"/>
      <c r="C842" s="67"/>
      <c r="D842" s="69"/>
      <c r="E842" s="69"/>
      <c r="F842" s="69"/>
      <c r="G842" s="69"/>
      <c r="H842" s="69"/>
      <c r="I842" s="69"/>
      <c r="J842" s="70"/>
      <c r="K842" s="70"/>
      <c r="L842" s="71"/>
      <c r="M842" s="71"/>
      <c r="N842" s="67"/>
      <c r="O842" s="67"/>
      <c r="P842" s="67"/>
      <c r="Q842" s="67"/>
      <c r="R842" s="67"/>
      <c r="S842" s="67"/>
      <c r="T842" s="67"/>
      <c r="U842" s="67"/>
      <c r="V842" s="67"/>
      <c r="W842" s="67"/>
      <c r="X842" s="67"/>
      <c r="Y842" s="67"/>
      <c r="Z842" s="67"/>
    </row>
    <row r="843" spans="1:26" ht="15.75" customHeight="1">
      <c r="A843" s="67"/>
      <c r="B843" s="68"/>
      <c r="C843" s="67"/>
      <c r="D843" s="69"/>
      <c r="E843" s="69"/>
      <c r="F843" s="69"/>
      <c r="G843" s="69"/>
      <c r="H843" s="69"/>
      <c r="I843" s="69"/>
      <c r="J843" s="70"/>
      <c r="K843" s="70"/>
      <c r="L843" s="71"/>
      <c r="M843" s="71"/>
      <c r="N843" s="67"/>
      <c r="O843" s="67"/>
      <c r="P843" s="67"/>
      <c r="Q843" s="67"/>
      <c r="R843" s="67"/>
      <c r="S843" s="67"/>
      <c r="T843" s="67"/>
      <c r="U843" s="67"/>
      <c r="V843" s="67"/>
      <c r="W843" s="67"/>
      <c r="X843" s="67"/>
      <c r="Y843" s="67"/>
      <c r="Z843" s="67"/>
    </row>
    <row r="844" spans="1:26" ht="15.75" customHeight="1">
      <c r="A844" s="67"/>
      <c r="B844" s="68"/>
      <c r="C844" s="67"/>
      <c r="D844" s="69"/>
      <c r="E844" s="69"/>
      <c r="F844" s="69"/>
      <c r="G844" s="69"/>
      <c r="H844" s="69"/>
      <c r="I844" s="69"/>
      <c r="J844" s="70"/>
      <c r="K844" s="70"/>
      <c r="L844" s="71"/>
      <c r="M844" s="71"/>
      <c r="N844" s="67"/>
      <c r="O844" s="67"/>
      <c r="P844" s="67"/>
      <c r="Q844" s="67"/>
      <c r="R844" s="67"/>
      <c r="S844" s="67"/>
      <c r="T844" s="67"/>
      <c r="U844" s="67"/>
      <c r="V844" s="67"/>
      <c r="W844" s="67"/>
      <c r="X844" s="67"/>
      <c r="Y844" s="67"/>
      <c r="Z844" s="67"/>
    </row>
    <row r="845" spans="1:26" ht="15.75" customHeight="1">
      <c r="A845" s="67"/>
      <c r="B845" s="68"/>
      <c r="C845" s="67"/>
      <c r="D845" s="69"/>
      <c r="E845" s="69"/>
      <c r="F845" s="69"/>
      <c r="G845" s="69"/>
      <c r="H845" s="69"/>
      <c r="I845" s="69"/>
      <c r="J845" s="70"/>
      <c r="K845" s="70"/>
      <c r="L845" s="71"/>
      <c r="M845" s="71"/>
      <c r="N845" s="67"/>
      <c r="O845" s="67"/>
      <c r="P845" s="67"/>
      <c r="Q845" s="67"/>
      <c r="R845" s="67"/>
      <c r="S845" s="67"/>
      <c r="T845" s="67"/>
      <c r="U845" s="67"/>
      <c r="V845" s="67"/>
      <c r="W845" s="67"/>
      <c r="X845" s="67"/>
      <c r="Y845" s="67"/>
      <c r="Z845" s="67"/>
    </row>
    <row r="846" spans="1:26" ht="15.75" customHeight="1">
      <c r="A846" s="67"/>
      <c r="B846" s="68"/>
      <c r="C846" s="67"/>
      <c r="D846" s="69"/>
      <c r="E846" s="69"/>
      <c r="F846" s="69"/>
      <c r="G846" s="69"/>
      <c r="H846" s="69"/>
      <c r="I846" s="69"/>
      <c r="J846" s="70"/>
      <c r="K846" s="70"/>
      <c r="L846" s="71"/>
      <c r="M846" s="71"/>
      <c r="N846" s="67"/>
      <c r="O846" s="67"/>
      <c r="P846" s="67"/>
      <c r="Q846" s="67"/>
      <c r="R846" s="67"/>
      <c r="S846" s="67"/>
      <c r="T846" s="67"/>
      <c r="U846" s="67"/>
      <c r="V846" s="67"/>
      <c r="W846" s="67"/>
      <c r="X846" s="67"/>
      <c r="Y846" s="67"/>
      <c r="Z846" s="67"/>
    </row>
    <row r="847" spans="1:26" ht="15.75" customHeight="1">
      <c r="A847" s="67"/>
      <c r="B847" s="68"/>
      <c r="C847" s="67"/>
      <c r="D847" s="69"/>
      <c r="E847" s="69"/>
      <c r="F847" s="69"/>
      <c r="G847" s="69"/>
      <c r="H847" s="69"/>
      <c r="I847" s="69"/>
      <c r="J847" s="70"/>
      <c r="K847" s="70"/>
      <c r="L847" s="71"/>
      <c r="M847" s="71"/>
      <c r="N847" s="67"/>
      <c r="O847" s="67"/>
      <c r="P847" s="67"/>
      <c r="Q847" s="67"/>
      <c r="R847" s="67"/>
      <c r="S847" s="67"/>
      <c r="T847" s="67"/>
      <c r="U847" s="67"/>
      <c r="V847" s="67"/>
      <c r="W847" s="67"/>
      <c r="X847" s="67"/>
      <c r="Y847" s="67"/>
      <c r="Z847" s="67"/>
    </row>
    <row r="848" spans="1:26" ht="15.75" customHeight="1">
      <c r="A848" s="67"/>
      <c r="B848" s="68"/>
      <c r="C848" s="67"/>
      <c r="D848" s="69"/>
      <c r="E848" s="69"/>
      <c r="F848" s="69"/>
      <c r="G848" s="69"/>
      <c r="H848" s="69"/>
      <c r="I848" s="69"/>
      <c r="J848" s="70"/>
      <c r="K848" s="70"/>
      <c r="L848" s="71"/>
      <c r="M848" s="71"/>
      <c r="N848" s="67"/>
      <c r="O848" s="67"/>
      <c r="P848" s="67"/>
      <c r="Q848" s="67"/>
      <c r="R848" s="67"/>
      <c r="S848" s="67"/>
      <c r="T848" s="67"/>
      <c r="U848" s="67"/>
      <c r="V848" s="67"/>
      <c r="W848" s="67"/>
      <c r="X848" s="67"/>
      <c r="Y848" s="67"/>
      <c r="Z848" s="67"/>
    </row>
    <row r="849" spans="1:26" ht="15.75" customHeight="1">
      <c r="A849" s="67"/>
      <c r="B849" s="68"/>
      <c r="C849" s="67"/>
      <c r="D849" s="69"/>
      <c r="E849" s="69"/>
      <c r="F849" s="69"/>
      <c r="G849" s="69"/>
      <c r="H849" s="69"/>
      <c r="I849" s="69"/>
      <c r="J849" s="70"/>
      <c r="K849" s="70"/>
      <c r="L849" s="71"/>
      <c r="M849" s="71"/>
      <c r="N849" s="67"/>
      <c r="O849" s="67"/>
      <c r="P849" s="67"/>
      <c r="Q849" s="67"/>
      <c r="R849" s="67"/>
      <c r="S849" s="67"/>
      <c r="T849" s="67"/>
      <c r="U849" s="67"/>
      <c r="V849" s="67"/>
      <c r="W849" s="67"/>
      <c r="X849" s="67"/>
      <c r="Y849" s="67"/>
      <c r="Z849" s="67"/>
    </row>
    <row r="850" spans="1:26" ht="15.75" customHeight="1">
      <c r="A850" s="67"/>
      <c r="B850" s="68"/>
      <c r="C850" s="67"/>
      <c r="D850" s="69"/>
      <c r="E850" s="69"/>
      <c r="F850" s="69"/>
      <c r="G850" s="69"/>
      <c r="H850" s="69"/>
      <c r="I850" s="69"/>
      <c r="J850" s="70"/>
      <c r="K850" s="70"/>
      <c r="L850" s="71"/>
      <c r="M850" s="71"/>
      <c r="N850" s="67"/>
      <c r="O850" s="67"/>
      <c r="P850" s="67"/>
      <c r="Q850" s="67"/>
      <c r="R850" s="67"/>
      <c r="S850" s="67"/>
      <c r="T850" s="67"/>
      <c r="U850" s="67"/>
      <c r="V850" s="67"/>
      <c r="W850" s="67"/>
      <c r="X850" s="67"/>
      <c r="Y850" s="67"/>
      <c r="Z850" s="67"/>
    </row>
    <row r="851" spans="1:26" ht="15.75" customHeight="1">
      <c r="A851" s="67"/>
      <c r="B851" s="68"/>
      <c r="C851" s="67"/>
      <c r="D851" s="69"/>
      <c r="E851" s="69"/>
      <c r="F851" s="69"/>
      <c r="G851" s="69"/>
      <c r="H851" s="69"/>
      <c r="I851" s="69"/>
      <c r="J851" s="70"/>
      <c r="K851" s="70"/>
      <c r="L851" s="71"/>
      <c r="M851" s="71"/>
      <c r="N851" s="67"/>
      <c r="O851" s="67"/>
      <c r="P851" s="67"/>
      <c r="Q851" s="67"/>
      <c r="R851" s="67"/>
      <c r="S851" s="67"/>
      <c r="T851" s="67"/>
      <c r="U851" s="67"/>
      <c r="V851" s="67"/>
      <c r="W851" s="67"/>
      <c r="X851" s="67"/>
      <c r="Y851" s="67"/>
      <c r="Z851" s="67"/>
    </row>
    <row r="852" spans="1:26" ht="15.75" customHeight="1">
      <c r="A852" s="67"/>
      <c r="B852" s="68"/>
      <c r="C852" s="67"/>
      <c r="D852" s="69"/>
      <c r="E852" s="69"/>
      <c r="F852" s="69"/>
      <c r="G852" s="69"/>
      <c r="H852" s="69"/>
      <c r="I852" s="69"/>
      <c r="J852" s="70"/>
      <c r="K852" s="70"/>
      <c r="L852" s="71"/>
      <c r="M852" s="71"/>
      <c r="N852" s="67"/>
      <c r="O852" s="67"/>
      <c r="P852" s="67"/>
      <c r="Q852" s="67"/>
      <c r="R852" s="67"/>
      <c r="S852" s="67"/>
      <c r="T852" s="67"/>
      <c r="U852" s="67"/>
      <c r="V852" s="67"/>
      <c r="W852" s="67"/>
      <c r="X852" s="67"/>
      <c r="Y852" s="67"/>
      <c r="Z852" s="67"/>
    </row>
    <row r="853" spans="1:26" ht="15.75" customHeight="1">
      <c r="A853" s="67"/>
      <c r="B853" s="68"/>
      <c r="C853" s="67"/>
      <c r="D853" s="69"/>
      <c r="E853" s="69"/>
      <c r="F853" s="69"/>
      <c r="G853" s="69"/>
      <c r="H853" s="69"/>
      <c r="I853" s="69"/>
      <c r="J853" s="70"/>
      <c r="K853" s="70"/>
      <c r="L853" s="71"/>
      <c r="M853" s="71"/>
      <c r="N853" s="67"/>
      <c r="O853" s="67"/>
      <c r="P853" s="67"/>
      <c r="Q853" s="67"/>
      <c r="R853" s="67"/>
      <c r="S853" s="67"/>
      <c r="T853" s="67"/>
      <c r="U853" s="67"/>
      <c r="V853" s="67"/>
      <c r="W853" s="67"/>
      <c r="X853" s="67"/>
      <c r="Y853" s="67"/>
      <c r="Z853" s="67"/>
    </row>
    <row r="854" spans="1:26" ht="15.75" customHeight="1">
      <c r="A854" s="67"/>
      <c r="B854" s="68"/>
      <c r="C854" s="67"/>
      <c r="D854" s="69"/>
      <c r="E854" s="69"/>
      <c r="F854" s="69"/>
      <c r="G854" s="69"/>
      <c r="H854" s="69"/>
      <c r="I854" s="69"/>
      <c r="J854" s="70"/>
      <c r="K854" s="70"/>
      <c r="L854" s="71"/>
      <c r="M854" s="71"/>
      <c r="N854" s="67"/>
      <c r="O854" s="67"/>
      <c r="P854" s="67"/>
      <c r="Q854" s="67"/>
      <c r="R854" s="67"/>
      <c r="S854" s="67"/>
      <c r="T854" s="67"/>
      <c r="U854" s="67"/>
      <c r="V854" s="67"/>
      <c r="W854" s="67"/>
      <c r="X854" s="67"/>
      <c r="Y854" s="67"/>
      <c r="Z854" s="67"/>
    </row>
    <row r="855" spans="1:26" ht="15.75" customHeight="1">
      <c r="A855" s="67"/>
      <c r="B855" s="68"/>
      <c r="C855" s="67"/>
      <c r="D855" s="69"/>
      <c r="E855" s="69"/>
      <c r="F855" s="69"/>
      <c r="G855" s="69"/>
      <c r="H855" s="69"/>
      <c r="I855" s="69"/>
      <c r="J855" s="70"/>
      <c r="K855" s="70"/>
      <c r="L855" s="71"/>
      <c r="M855" s="71"/>
      <c r="N855" s="67"/>
      <c r="O855" s="67"/>
      <c r="P855" s="67"/>
      <c r="Q855" s="67"/>
      <c r="R855" s="67"/>
      <c r="S855" s="67"/>
      <c r="T855" s="67"/>
      <c r="U855" s="67"/>
      <c r="V855" s="67"/>
      <c r="W855" s="67"/>
      <c r="X855" s="67"/>
      <c r="Y855" s="67"/>
      <c r="Z855" s="67"/>
    </row>
    <row r="856" spans="1:26" ht="15.75" customHeight="1">
      <c r="A856" s="67"/>
      <c r="B856" s="68"/>
      <c r="C856" s="67"/>
      <c r="D856" s="69"/>
      <c r="E856" s="69"/>
      <c r="F856" s="69"/>
      <c r="G856" s="69"/>
      <c r="H856" s="69"/>
      <c r="I856" s="69"/>
      <c r="J856" s="70"/>
      <c r="K856" s="70"/>
      <c r="L856" s="71"/>
      <c r="M856" s="71"/>
      <c r="N856" s="67"/>
      <c r="O856" s="67"/>
      <c r="P856" s="67"/>
      <c r="Q856" s="67"/>
      <c r="R856" s="67"/>
      <c r="S856" s="67"/>
      <c r="T856" s="67"/>
      <c r="U856" s="67"/>
      <c r="V856" s="67"/>
      <c r="W856" s="67"/>
      <c r="X856" s="67"/>
      <c r="Y856" s="67"/>
      <c r="Z856" s="67"/>
    </row>
    <row r="857" spans="1:26" ht="15.75" customHeight="1">
      <c r="A857" s="67"/>
      <c r="B857" s="68"/>
      <c r="C857" s="67"/>
      <c r="D857" s="69"/>
      <c r="E857" s="69"/>
      <c r="F857" s="69"/>
      <c r="G857" s="69"/>
      <c r="H857" s="69"/>
      <c r="I857" s="69"/>
      <c r="J857" s="70"/>
      <c r="K857" s="70"/>
      <c r="L857" s="71"/>
      <c r="M857" s="71"/>
      <c r="N857" s="67"/>
      <c r="O857" s="67"/>
      <c r="P857" s="67"/>
      <c r="Q857" s="67"/>
      <c r="R857" s="67"/>
      <c r="S857" s="67"/>
      <c r="T857" s="67"/>
      <c r="U857" s="67"/>
      <c r="V857" s="67"/>
      <c r="W857" s="67"/>
      <c r="X857" s="67"/>
      <c r="Y857" s="67"/>
      <c r="Z857" s="67"/>
    </row>
    <row r="858" spans="1:26" ht="15.75" customHeight="1">
      <c r="A858" s="67"/>
      <c r="B858" s="68"/>
      <c r="C858" s="67"/>
      <c r="D858" s="69"/>
      <c r="E858" s="69"/>
      <c r="F858" s="69"/>
      <c r="G858" s="69"/>
      <c r="H858" s="69"/>
      <c r="I858" s="69"/>
      <c r="J858" s="70"/>
      <c r="K858" s="70"/>
      <c r="L858" s="71"/>
      <c r="M858" s="71"/>
      <c r="N858" s="67"/>
      <c r="O858" s="67"/>
      <c r="P858" s="67"/>
      <c r="Q858" s="67"/>
      <c r="R858" s="67"/>
      <c r="S858" s="67"/>
      <c r="T858" s="67"/>
      <c r="U858" s="67"/>
      <c r="V858" s="67"/>
      <c r="W858" s="67"/>
      <c r="X858" s="67"/>
      <c r="Y858" s="67"/>
      <c r="Z858" s="67"/>
    </row>
    <row r="859" spans="1:26" ht="15.75" customHeight="1">
      <c r="A859" s="67"/>
      <c r="B859" s="68"/>
      <c r="C859" s="67"/>
      <c r="D859" s="69"/>
      <c r="E859" s="69"/>
      <c r="F859" s="69"/>
      <c r="G859" s="69"/>
      <c r="H859" s="69"/>
      <c r="I859" s="69"/>
      <c r="J859" s="70"/>
      <c r="K859" s="70"/>
      <c r="L859" s="71"/>
      <c r="M859" s="71"/>
      <c r="N859" s="67"/>
      <c r="O859" s="67"/>
      <c r="P859" s="67"/>
      <c r="Q859" s="67"/>
      <c r="R859" s="67"/>
      <c r="S859" s="67"/>
      <c r="T859" s="67"/>
      <c r="U859" s="67"/>
      <c r="V859" s="67"/>
      <c r="W859" s="67"/>
      <c r="X859" s="67"/>
      <c r="Y859" s="67"/>
      <c r="Z859" s="67"/>
    </row>
    <row r="860" spans="1:26" ht="15.75" customHeight="1">
      <c r="A860" s="67"/>
      <c r="B860" s="68"/>
      <c r="C860" s="67"/>
      <c r="D860" s="69"/>
      <c r="E860" s="69"/>
      <c r="F860" s="69"/>
      <c r="G860" s="69"/>
      <c r="H860" s="69"/>
      <c r="I860" s="69"/>
      <c r="J860" s="70"/>
      <c r="K860" s="70"/>
      <c r="L860" s="71"/>
      <c r="M860" s="71"/>
      <c r="N860" s="67"/>
      <c r="O860" s="67"/>
      <c r="P860" s="67"/>
      <c r="Q860" s="67"/>
      <c r="R860" s="67"/>
      <c r="S860" s="67"/>
      <c r="T860" s="67"/>
      <c r="U860" s="67"/>
      <c r="V860" s="67"/>
      <c r="W860" s="67"/>
      <c r="X860" s="67"/>
      <c r="Y860" s="67"/>
      <c r="Z860" s="67"/>
    </row>
    <row r="861" spans="1:26" ht="15.75" customHeight="1">
      <c r="A861" s="67"/>
      <c r="B861" s="68"/>
      <c r="C861" s="67"/>
      <c r="D861" s="69"/>
      <c r="E861" s="69"/>
      <c r="F861" s="69"/>
      <c r="G861" s="69"/>
      <c r="H861" s="69"/>
      <c r="I861" s="69"/>
      <c r="J861" s="70"/>
      <c r="K861" s="70"/>
      <c r="L861" s="71"/>
      <c r="M861" s="71"/>
      <c r="N861" s="67"/>
      <c r="O861" s="67"/>
      <c r="P861" s="67"/>
      <c r="Q861" s="67"/>
      <c r="R861" s="67"/>
      <c r="S861" s="67"/>
      <c r="T861" s="67"/>
      <c r="U861" s="67"/>
      <c r="V861" s="67"/>
      <c r="W861" s="67"/>
      <c r="X861" s="67"/>
      <c r="Y861" s="67"/>
      <c r="Z861" s="67"/>
    </row>
    <row r="862" spans="1:26" ht="15.75" customHeight="1">
      <c r="A862" s="67"/>
      <c r="B862" s="68"/>
      <c r="C862" s="67"/>
      <c r="D862" s="69"/>
      <c r="E862" s="69"/>
      <c r="F862" s="69"/>
      <c r="G862" s="69"/>
      <c r="H862" s="69"/>
      <c r="I862" s="69"/>
      <c r="J862" s="70"/>
      <c r="K862" s="70"/>
      <c r="L862" s="71"/>
      <c r="M862" s="71"/>
      <c r="N862" s="67"/>
      <c r="O862" s="67"/>
      <c r="P862" s="67"/>
      <c r="Q862" s="67"/>
      <c r="R862" s="67"/>
      <c r="S862" s="67"/>
      <c r="T862" s="67"/>
      <c r="U862" s="67"/>
      <c r="V862" s="67"/>
      <c r="W862" s="67"/>
      <c r="X862" s="67"/>
      <c r="Y862" s="67"/>
      <c r="Z862" s="67"/>
    </row>
    <row r="863" spans="1:26" ht="15.75" customHeight="1">
      <c r="A863" s="67"/>
      <c r="B863" s="68"/>
      <c r="C863" s="67"/>
      <c r="D863" s="69"/>
      <c r="E863" s="69"/>
      <c r="F863" s="69"/>
      <c r="G863" s="69"/>
      <c r="H863" s="69"/>
      <c r="I863" s="69"/>
      <c r="J863" s="70"/>
      <c r="K863" s="70"/>
      <c r="L863" s="71"/>
      <c r="M863" s="71"/>
      <c r="N863" s="67"/>
      <c r="O863" s="67"/>
      <c r="P863" s="67"/>
      <c r="Q863" s="67"/>
      <c r="R863" s="67"/>
      <c r="S863" s="67"/>
      <c r="T863" s="67"/>
      <c r="U863" s="67"/>
      <c r="V863" s="67"/>
      <c r="W863" s="67"/>
      <c r="X863" s="67"/>
      <c r="Y863" s="67"/>
      <c r="Z863" s="67"/>
    </row>
    <row r="864" spans="1:26" ht="15.75" customHeight="1">
      <c r="A864" s="67"/>
      <c r="B864" s="68"/>
      <c r="C864" s="67"/>
      <c r="D864" s="69"/>
      <c r="E864" s="69"/>
      <c r="F864" s="69"/>
      <c r="G864" s="69"/>
      <c r="H864" s="69"/>
      <c r="I864" s="69"/>
      <c r="J864" s="70"/>
      <c r="K864" s="70"/>
      <c r="L864" s="71"/>
      <c r="M864" s="71"/>
      <c r="N864" s="67"/>
      <c r="O864" s="67"/>
      <c r="P864" s="67"/>
      <c r="Q864" s="67"/>
      <c r="R864" s="67"/>
      <c r="S864" s="67"/>
      <c r="T864" s="67"/>
      <c r="U864" s="67"/>
      <c r="V864" s="67"/>
      <c r="W864" s="67"/>
      <c r="X864" s="67"/>
      <c r="Y864" s="67"/>
      <c r="Z864" s="67"/>
    </row>
    <row r="865" spans="1:26" ht="15.75" customHeight="1">
      <c r="A865" s="67"/>
      <c r="B865" s="68"/>
      <c r="C865" s="67"/>
      <c r="D865" s="69"/>
      <c r="E865" s="69"/>
      <c r="F865" s="69"/>
      <c r="G865" s="69"/>
      <c r="H865" s="69"/>
      <c r="I865" s="69"/>
      <c r="J865" s="70"/>
      <c r="K865" s="70"/>
      <c r="L865" s="71"/>
      <c r="M865" s="71"/>
      <c r="N865" s="67"/>
      <c r="O865" s="67"/>
      <c r="P865" s="67"/>
      <c r="Q865" s="67"/>
      <c r="R865" s="67"/>
      <c r="S865" s="67"/>
      <c r="T865" s="67"/>
      <c r="U865" s="67"/>
      <c r="V865" s="67"/>
      <c r="W865" s="67"/>
      <c r="X865" s="67"/>
      <c r="Y865" s="67"/>
      <c r="Z865" s="67"/>
    </row>
    <row r="866" spans="1:26" ht="15.75" customHeight="1">
      <c r="A866" s="67"/>
      <c r="B866" s="68"/>
      <c r="C866" s="67"/>
      <c r="D866" s="69"/>
      <c r="E866" s="69"/>
      <c r="F866" s="69"/>
      <c r="G866" s="69"/>
      <c r="H866" s="69"/>
      <c r="I866" s="69"/>
      <c r="J866" s="70"/>
      <c r="K866" s="70"/>
      <c r="L866" s="71"/>
      <c r="M866" s="71"/>
      <c r="N866" s="67"/>
      <c r="O866" s="67"/>
      <c r="P866" s="67"/>
      <c r="Q866" s="67"/>
      <c r="R866" s="67"/>
      <c r="S866" s="67"/>
      <c r="T866" s="67"/>
      <c r="U866" s="67"/>
      <c r="V866" s="67"/>
      <c r="W866" s="67"/>
      <c r="X866" s="67"/>
      <c r="Y866" s="67"/>
      <c r="Z866" s="67"/>
    </row>
    <row r="867" spans="1:26" ht="15.75" customHeight="1">
      <c r="A867" s="67"/>
      <c r="B867" s="68"/>
      <c r="C867" s="67"/>
      <c r="D867" s="69"/>
      <c r="E867" s="69"/>
      <c r="F867" s="69"/>
      <c r="G867" s="69"/>
      <c r="H867" s="69"/>
      <c r="I867" s="69"/>
      <c r="J867" s="70"/>
      <c r="K867" s="70"/>
      <c r="L867" s="71"/>
      <c r="M867" s="71"/>
      <c r="N867" s="67"/>
      <c r="O867" s="67"/>
      <c r="P867" s="67"/>
      <c r="Q867" s="67"/>
      <c r="R867" s="67"/>
      <c r="S867" s="67"/>
      <c r="T867" s="67"/>
      <c r="U867" s="67"/>
      <c r="V867" s="67"/>
      <c r="W867" s="67"/>
      <c r="X867" s="67"/>
      <c r="Y867" s="67"/>
      <c r="Z867" s="67"/>
    </row>
    <row r="868" spans="1:26" ht="15.75" customHeight="1">
      <c r="A868" s="67"/>
      <c r="B868" s="68"/>
      <c r="C868" s="67"/>
      <c r="D868" s="69"/>
      <c r="E868" s="69"/>
      <c r="F868" s="69"/>
      <c r="G868" s="69"/>
      <c r="H868" s="69"/>
      <c r="I868" s="69"/>
      <c r="J868" s="70"/>
      <c r="K868" s="70"/>
      <c r="L868" s="71"/>
      <c r="M868" s="71"/>
      <c r="N868" s="67"/>
      <c r="O868" s="67"/>
      <c r="P868" s="67"/>
      <c r="Q868" s="67"/>
      <c r="R868" s="67"/>
      <c r="S868" s="67"/>
      <c r="T868" s="67"/>
      <c r="U868" s="67"/>
      <c r="V868" s="67"/>
      <c r="W868" s="67"/>
      <c r="X868" s="67"/>
      <c r="Y868" s="67"/>
      <c r="Z868" s="67"/>
    </row>
    <row r="869" spans="1:26" ht="15.75" customHeight="1">
      <c r="A869" s="67"/>
      <c r="B869" s="68"/>
      <c r="C869" s="67"/>
      <c r="D869" s="69"/>
      <c r="E869" s="69"/>
      <c r="F869" s="69"/>
      <c r="G869" s="69"/>
      <c r="H869" s="69"/>
      <c r="I869" s="69"/>
      <c r="J869" s="70"/>
      <c r="K869" s="70"/>
      <c r="L869" s="71"/>
      <c r="M869" s="71"/>
      <c r="N869" s="67"/>
      <c r="O869" s="67"/>
      <c r="P869" s="67"/>
      <c r="Q869" s="67"/>
      <c r="R869" s="67"/>
      <c r="S869" s="67"/>
      <c r="T869" s="67"/>
      <c r="U869" s="67"/>
      <c r="V869" s="67"/>
      <c r="W869" s="67"/>
      <c r="X869" s="67"/>
      <c r="Y869" s="67"/>
      <c r="Z869" s="67"/>
    </row>
    <row r="870" spans="1:26" ht="15.75" customHeight="1">
      <c r="A870" s="67"/>
      <c r="B870" s="68"/>
      <c r="C870" s="67"/>
      <c r="D870" s="69"/>
      <c r="E870" s="69"/>
      <c r="F870" s="69"/>
      <c r="G870" s="69"/>
      <c r="H870" s="69"/>
      <c r="I870" s="69"/>
      <c r="J870" s="70"/>
      <c r="K870" s="70"/>
      <c r="L870" s="71"/>
      <c r="M870" s="71"/>
      <c r="N870" s="67"/>
      <c r="O870" s="67"/>
      <c r="P870" s="67"/>
      <c r="Q870" s="67"/>
      <c r="R870" s="67"/>
      <c r="S870" s="67"/>
      <c r="T870" s="67"/>
      <c r="U870" s="67"/>
      <c r="V870" s="67"/>
      <c r="W870" s="67"/>
      <c r="X870" s="67"/>
      <c r="Y870" s="67"/>
      <c r="Z870" s="67"/>
    </row>
    <row r="871" spans="1:26" ht="15.75" customHeight="1">
      <c r="A871" s="67"/>
      <c r="B871" s="68"/>
      <c r="C871" s="67"/>
      <c r="D871" s="69"/>
      <c r="E871" s="69"/>
      <c r="F871" s="69"/>
      <c r="G871" s="69"/>
      <c r="H871" s="69"/>
      <c r="I871" s="69"/>
      <c r="J871" s="70"/>
      <c r="K871" s="70"/>
      <c r="L871" s="71"/>
      <c r="M871" s="71"/>
      <c r="N871" s="67"/>
      <c r="O871" s="67"/>
      <c r="P871" s="67"/>
      <c r="Q871" s="67"/>
      <c r="R871" s="67"/>
      <c r="S871" s="67"/>
      <c r="T871" s="67"/>
      <c r="U871" s="67"/>
      <c r="V871" s="67"/>
      <c r="W871" s="67"/>
      <c r="X871" s="67"/>
      <c r="Y871" s="67"/>
      <c r="Z871" s="67"/>
    </row>
    <row r="872" spans="1:26" ht="15.75" customHeight="1">
      <c r="A872" s="67"/>
      <c r="B872" s="68"/>
      <c r="C872" s="67"/>
      <c r="D872" s="69"/>
      <c r="E872" s="69"/>
      <c r="F872" s="69"/>
      <c r="G872" s="69"/>
      <c r="H872" s="69"/>
      <c r="I872" s="69"/>
      <c r="J872" s="70"/>
      <c r="K872" s="70"/>
      <c r="L872" s="71"/>
      <c r="M872" s="71"/>
      <c r="N872" s="67"/>
      <c r="O872" s="67"/>
      <c r="P872" s="67"/>
      <c r="Q872" s="67"/>
      <c r="R872" s="67"/>
      <c r="S872" s="67"/>
      <c r="T872" s="67"/>
      <c r="U872" s="67"/>
      <c r="V872" s="67"/>
      <c r="W872" s="67"/>
      <c r="X872" s="67"/>
      <c r="Y872" s="67"/>
      <c r="Z872" s="67"/>
    </row>
    <row r="873" spans="1:26" ht="15.75" customHeight="1">
      <c r="A873" s="67"/>
      <c r="B873" s="68"/>
      <c r="C873" s="67"/>
      <c r="D873" s="69"/>
      <c r="E873" s="69"/>
      <c r="F873" s="69"/>
      <c r="G873" s="69"/>
      <c r="H873" s="69"/>
      <c r="I873" s="69"/>
      <c r="J873" s="70"/>
      <c r="K873" s="70"/>
      <c r="L873" s="71"/>
      <c r="M873" s="71"/>
      <c r="N873" s="67"/>
      <c r="O873" s="67"/>
      <c r="P873" s="67"/>
      <c r="Q873" s="67"/>
      <c r="R873" s="67"/>
      <c r="S873" s="67"/>
      <c r="T873" s="67"/>
      <c r="U873" s="67"/>
      <c r="V873" s="67"/>
      <c r="W873" s="67"/>
      <c r="X873" s="67"/>
      <c r="Y873" s="67"/>
      <c r="Z873" s="67"/>
    </row>
    <row r="874" spans="1:26" ht="15.75" customHeight="1">
      <c r="A874" s="67"/>
      <c r="B874" s="68"/>
      <c r="C874" s="67"/>
      <c r="D874" s="69"/>
      <c r="E874" s="69"/>
      <c r="F874" s="69"/>
      <c r="G874" s="69"/>
      <c r="H874" s="69"/>
      <c r="I874" s="69"/>
      <c r="J874" s="70"/>
      <c r="K874" s="70"/>
      <c r="L874" s="71"/>
      <c r="M874" s="71"/>
      <c r="N874" s="67"/>
      <c r="O874" s="67"/>
      <c r="P874" s="67"/>
      <c r="Q874" s="67"/>
      <c r="R874" s="67"/>
      <c r="S874" s="67"/>
      <c r="T874" s="67"/>
      <c r="U874" s="67"/>
      <c r="V874" s="67"/>
      <c r="W874" s="67"/>
      <c r="X874" s="67"/>
      <c r="Y874" s="67"/>
      <c r="Z874" s="67"/>
    </row>
    <row r="875" spans="1:26" ht="15.75" customHeight="1">
      <c r="A875" s="67"/>
      <c r="B875" s="68"/>
      <c r="C875" s="67"/>
      <c r="D875" s="69"/>
      <c r="E875" s="69"/>
      <c r="F875" s="69"/>
      <c r="G875" s="69"/>
      <c r="H875" s="69"/>
      <c r="I875" s="69"/>
      <c r="J875" s="70"/>
      <c r="K875" s="70"/>
      <c r="L875" s="71"/>
      <c r="M875" s="71"/>
      <c r="N875" s="67"/>
      <c r="O875" s="67"/>
      <c r="P875" s="67"/>
      <c r="Q875" s="67"/>
      <c r="R875" s="67"/>
      <c r="S875" s="67"/>
      <c r="T875" s="67"/>
      <c r="U875" s="67"/>
      <c r="V875" s="67"/>
      <c r="W875" s="67"/>
      <c r="X875" s="67"/>
      <c r="Y875" s="67"/>
      <c r="Z875" s="67"/>
    </row>
    <row r="876" spans="1:26" ht="15.75" customHeight="1">
      <c r="A876" s="67"/>
      <c r="B876" s="68"/>
      <c r="C876" s="67"/>
      <c r="D876" s="69"/>
      <c r="E876" s="69"/>
      <c r="F876" s="69"/>
      <c r="G876" s="69"/>
      <c r="H876" s="69"/>
      <c r="I876" s="69"/>
      <c r="J876" s="70"/>
      <c r="K876" s="70"/>
      <c r="L876" s="71"/>
      <c r="M876" s="71"/>
      <c r="N876" s="67"/>
      <c r="O876" s="67"/>
      <c r="P876" s="67"/>
      <c r="Q876" s="67"/>
      <c r="R876" s="67"/>
      <c r="S876" s="67"/>
      <c r="T876" s="67"/>
      <c r="U876" s="67"/>
      <c r="V876" s="67"/>
      <c r="W876" s="67"/>
      <c r="X876" s="67"/>
      <c r="Y876" s="67"/>
      <c r="Z876" s="67"/>
    </row>
    <row r="877" spans="1:26" ht="15.75" customHeight="1">
      <c r="A877" s="67"/>
      <c r="B877" s="68"/>
      <c r="C877" s="67"/>
      <c r="D877" s="69"/>
      <c r="E877" s="69"/>
      <c r="F877" s="69"/>
      <c r="G877" s="69"/>
      <c r="H877" s="69"/>
      <c r="I877" s="69"/>
      <c r="J877" s="70"/>
      <c r="K877" s="70"/>
      <c r="L877" s="71"/>
      <c r="M877" s="71"/>
      <c r="N877" s="67"/>
      <c r="O877" s="67"/>
      <c r="P877" s="67"/>
      <c r="Q877" s="67"/>
      <c r="R877" s="67"/>
      <c r="S877" s="67"/>
      <c r="T877" s="67"/>
      <c r="U877" s="67"/>
      <c r="V877" s="67"/>
      <c r="W877" s="67"/>
      <c r="X877" s="67"/>
      <c r="Y877" s="67"/>
      <c r="Z877" s="67"/>
    </row>
    <row r="878" spans="1:26" ht="15.75" customHeight="1">
      <c r="A878" s="67"/>
      <c r="B878" s="68"/>
      <c r="C878" s="67"/>
      <c r="D878" s="69"/>
      <c r="E878" s="69"/>
      <c r="F878" s="69"/>
      <c r="G878" s="69"/>
      <c r="H878" s="69"/>
      <c r="I878" s="69"/>
      <c r="J878" s="70"/>
      <c r="K878" s="70"/>
      <c r="L878" s="71"/>
      <c r="M878" s="71"/>
      <c r="N878" s="67"/>
      <c r="O878" s="67"/>
      <c r="P878" s="67"/>
      <c r="Q878" s="67"/>
      <c r="R878" s="67"/>
      <c r="S878" s="67"/>
      <c r="T878" s="67"/>
      <c r="U878" s="67"/>
      <c r="V878" s="67"/>
      <c r="W878" s="67"/>
      <c r="X878" s="67"/>
      <c r="Y878" s="67"/>
      <c r="Z878" s="67"/>
    </row>
    <row r="879" spans="1:26" ht="15.75" customHeight="1">
      <c r="A879" s="67"/>
      <c r="B879" s="68"/>
      <c r="C879" s="67"/>
      <c r="D879" s="69"/>
      <c r="E879" s="69"/>
      <c r="F879" s="69"/>
      <c r="G879" s="69"/>
      <c r="H879" s="69"/>
      <c r="I879" s="69"/>
      <c r="J879" s="70"/>
      <c r="K879" s="70"/>
      <c r="L879" s="71"/>
      <c r="M879" s="71"/>
      <c r="N879" s="67"/>
      <c r="O879" s="67"/>
      <c r="P879" s="67"/>
      <c r="Q879" s="67"/>
      <c r="R879" s="67"/>
      <c r="S879" s="67"/>
      <c r="T879" s="67"/>
      <c r="U879" s="67"/>
      <c r="V879" s="67"/>
      <c r="W879" s="67"/>
      <c r="X879" s="67"/>
      <c r="Y879" s="67"/>
      <c r="Z879" s="67"/>
    </row>
    <row r="880" spans="1:26" ht="15.75" customHeight="1">
      <c r="A880" s="67"/>
      <c r="B880" s="68"/>
      <c r="C880" s="67"/>
      <c r="D880" s="69"/>
      <c r="E880" s="69"/>
      <c r="F880" s="69"/>
      <c r="G880" s="69"/>
      <c r="H880" s="69"/>
      <c r="I880" s="69"/>
      <c r="J880" s="70"/>
      <c r="K880" s="70"/>
      <c r="L880" s="71"/>
      <c r="M880" s="71"/>
      <c r="N880" s="67"/>
      <c r="O880" s="67"/>
      <c r="P880" s="67"/>
      <c r="Q880" s="67"/>
      <c r="R880" s="67"/>
      <c r="S880" s="67"/>
      <c r="T880" s="67"/>
      <c r="U880" s="67"/>
      <c r="V880" s="67"/>
      <c r="W880" s="67"/>
      <c r="X880" s="67"/>
      <c r="Y880" s="67"/>
      <c r="Z880" s="67"/>
    </row>
    <row r="881" spans="1:26" ht="15.75" customHeight="1">
      <c r="A881" s="67"/>
      <c r="B881" s="68"/>
      <c r="C881" s="67"/>
      <c r="D881" s="69"/>
      <c r="E881" s="69"/>
      <c r="F881" s="69"/>
      <c r="G881" s="69"/>
      <c r="H881" s="69"/>
      <c r="I881" s="69"/>
      <c r="J881" s="70"/>
      <c r="K881" s="70"/>
      <c r="L881" s="71"/>
      <c r="M881" s="71"/>
      <c r="N881" s="67"/>
      <c r="O881" s="67"/>
      <c r="P881" s="67"/>
      <c r="Q881" s="67"/>
      <c r="R881" s="67"/>
      <c r="S881" s="67"/>
      <c r="T881" s="67"/>
      <c r="U881" s="67"/>
      <c r="V881" s="67"/>
      <c r="W881" s="67"/>
      <c r="X881" s="67"/>
      <c r="Y881" s="67"/>
      <c r="Z881" s="67"/>
    </row>
    <row r="882" spans="1:26" ht="15.75" customHeight="1">
      <c r="A882" s="67"/>
      <c r="B882" s="68"/>
      <c r="C882" s="67"/>
      <c r="D882" s="69"/>
      <c r="E882" s="69"/>
      <c r="F882" s="69"/>
      <c r="G882" s="69"/>
      <c r="H882" s="69"/>
      <c r="I882" s="69"/>
      <c r="J882" s="70"/>
      <c r="K882" s="70"/>
      <c r="L882" s="71"/>
      <c r="M882" s="71"/>
      <c r="N882" s="67"/>
      <c r="O882" s="67"/>
      <c r="P882" s="67"/>
      <c r="Q882" s="67"/>
      <c r="R882" s="67"/>
      <c r="S882" s="67"/>
      <c r="T882" s="67"/>
      <c r="U882" s="67"/>
      <c r="V882" s="67"/>
      <c r="W882" s="67"/>
      <c r="X882" s="67"/>
      <c r="Y882" s="67"/>
      <c r="Z882" s="67"/>
    </row>
    <row r="883" spans="1:26" ht="15.75" customHeight="1">
      <c r="A883" s="67"/>
      <c r="B883" s="68"/>
      <c r="C883" s="67"/>
      <c r="D883" s="69"/>
      <c r="E883" s="69"/>
      <c r="F883" s="69"/>
      <c r="G883" s="69"/>
      <c r="H883" s="69"/>
      <c r="I883" s="69"/>
      <c r="J883" s="70"/>
      <c r="K883" s="70"/>
      <c r="L883" s="71"/>
      <c r="M883" s="71"/>
      <c r="N883" s="67"/>
      <c r="O883" s="67"/>
      <c r="P883" s="67"/>
      <c r="Q883" s="67"/>
      <c r="R883" s="67"/>
      <c r="S883" s="67"/>
      <c r="T883" s="67"/>
      <c r="U883" s="67"/>
      <c r="V883" s="67"/>
      <c r="W883" s="67"/>
      <c r="X883" s="67"/>
      <c r="Y883" s="67"/>
      <c r="Z883" s="67"/>
    </row>
    <row r="884" spans="1:26" ht="15.75" customHeight="1">
      <c r="A884" s="67"/>
      <c r="B884" s="68"/>
      <c r="C884" s="67"/>
      <c r="D884" s="69"/>
      <c r="E884" s="69"/>
      <c r="F884" s="69"/>
      <c r="G884" s="69"/>
      <c r="H884" s="69"/>
      <c r="I884" s="69"/>
      <c r="J884" s="70"/>
      <c r="K884" s="70"/>
      <c r="L884" s="71"/>
      <c r="M884" s="71"/>
      <c r="N884" s="67"/>
      <c r="O884" s="67"/>
      <c r="P884" s="67"/>
      <c r="Q884" s="67"/>
      <c r="R884" s="67"/>
      <c r="S884" s="67"/>
      <c r="T884" s="67"/>
      <c r="U884" s="67"/>
      <c r="V884" s="67"/>
      <c r="W884" s="67"/>
      <c r="X884" s="67"/>
      <c r="Y884" s="67"/>
      <c r="Z884" s="67"/>
    </row>
    <row r="885" spans="1:26" ht="15.75" customHeight="1">
      <c r="A885" s="67"/>
      <c r="B885" s="68"/>
      <c r="C885" s="67"/>
      <c r="D885" s="69"/>
      <c r="E885" s="69"/>
      <c r="F885" s="69"/>
      <c r="G885" s="69"/>
      <c r="H885" s="69"/>
      <c r="I885" s="69"/>
      <c r="J885" s="70"/>
      <c r="K885" s="70"/>
      <c r="L885" s="71"/>
      <c r="M885" s="71"/>
      <c r="N885" s="67"/>
      <c r="O885" s="67"/>
      <c r="P885" s="67"/>
      <c r="Q885" s="67"/>
      <c r="R885" s="67"/>
      <c r="S885" s="67"/>
      <c r="T885" s="67"/>
      <c r="U885" s="67"/>
      <c r="V885" s="67"/>
      <c r="W885" s="67"/>
      <c r="X885" s="67"/>
      <c r="Y885" s="67"/>
      <c r="Z885" s="67"/>
    </row>
    <row r="886" spans="1:26" ht="15.75" customHeight="1">
      <c r="A886" s="67"/>
      <c r="B886" s="68"/>
      <c r="C886" s="67"/>
      <c r="D886" s="69"/>
      <c r="E886" s="69"/>
      <c r="F886" s="69"/>
      <c r="G886" s="69"/>
      <c r="H886" s="69"/>
      <c r="I886" s="69"/>
      <c r="J886" s="70"/>
      <c r="K886" s="70"/>
      <c r="L886" s="71"/>
      <c r="M886" s="71"/>
      <c r="N886" s="67"/>
      <c r="O886" s="67"/>
      <c r="P886" s="67"/>
      <c r="Q886" s="67"/>
      <c r="R886" s="67"/>
      <c r="S886" s="67"/>
      <c r="T886" s="67"/>
      <c r="U886" s="67"/>
      <c r="V886" s="67"/>
      <c r="W886" s="67"/>
      <c r="X886" s="67"/>
      <c r="Y886" s="67"/>
      <c r="Z886" s="67"/>
    </row>
    <row r="887" spans="1:26" ht="15.75" customHeight="1">
      <c r="A887" s="67"/>
      <c r="B887" s="68"/>
      <c r="C887" s="67"/>
      <c r="D887" s="69"/>
      <c r="E887" s="69"/>
      <c r="F887" s="69"/>
      <c r="G887" s="69"/>
      <c r="H887" s="69"/>
      <c r="I887" s="69"/>
      <c r="J887" s="70"/>
      <c r="K887" s="70"/>
      <c r="L887" s="71"/>
      <c r="M887" s="71"/>
      <c r="N887" s="67"/>
      <c r="O887" s="67"/>
      <c r="P887" s="67"/>
      <c r="Q887" s="67"/>
      <c r="R887" s="67"/>
      <c r="S887" s="67"/>
      <c r="T887" s="67"/>
      <c r="U887" s="67"/>
      <c r="V887" s="67"/>
      <c r="W887" s="67"/>
      <c r="X887" s="67"/>
      <c r="Y887" s="67"/>
      <c r="Z887" s="67"/>
    </row>
    <row r="888" spans="1:26" ht="15.75" customHeight="1">
      <c r="A888" s="67"/>
      <c r="B888" s="68"/>
      <c r="C888" s="67"/>
      <c r="D888" s="69"/>
      <c r="E888" s="69"/>
      <c r="F888" s="69"/>
      <c r="G888" s="69"/>
      <c r="H888" s="69"/>
      <c r="I888" s="69"/>
      <c r="J888" s="70"/>
      <c r="K888" s="70"/>
      <c r="L888" s="71"/>
      <c r="M888" s="71"/>
      <c r="N888" s="67"/>
      <c r="O888" s="67"/>
      <c r="P888" s="67"/>
      <c r="Q888" s="67"/>
      <c r="R888" s="67"/>
      <c r="S888" s="67"/>
      <c r="T888" s="67"/>
      <c r="U888" s="67"/>
      <c r="V888" s="67"/>
      <c r="W888" s="67"/>
      <c r="X888" s="67"/>
      <c r="Y888" s="67"/>
      <c r="Z888" s="67"/>
    </row>
    <row r="889" spans="1:26" ht="15.75" customHeight="1">
      <c r="A889" s="67"/>
      <c r="B889" s="68"/>
      <c r="C889" s="67"/>
      <c r="D889" s="69"/>
      <c r="E889" s="69"/>
      <c r="F889" s="69"/>
      <c r="G889" s="69"/>
      <c r="H889" s="69"/>
      <c r="I889" s="69"/>
      <c r="J889" s="70"/>
      <c r="K889" s="70"/>
      <c r="L889" s="71"/>
      <c r="M889" s="71"/>
      <c r="N889" s="67"/>
      <c r="O889" s="67"/>
      <c r="P889" s="67"/>
      <c r="Q889" s="67"/>
      <c r="R889" s="67"/>
      <c r="S889" s="67"/>
      <c r="T889" s="67"/>
      <c r="U889" s="67"/>
      <c r="V889" s="67"/>
      <c r="W889" s="67"/>
      <c r="X889" s="67"/>
      <c r="Y889" s="67"/>
      <c r="Z889" s="67"/>
    </row>
    <row r="890" spans="1:26" ht="15.75" customHeight="1">
      <c r="A890" s="67"/>
      <c r="B890" s="68"/>
      <c r="C890" s="67"/>
      <c r="D890" s="69"/>
      <c r="E890" s="69"/>
      <c r="F890" s="69"/>
      <c r="G890" s="69"/>
      <c r="H890" s="69"/>
      <c r="I890" s="69"/>
      <c r="J890" s="70"/>
      <c r="K890" s="70"/>
      <c r="L890" s="71"/>
      <c r="M890" s="71"/>
      <c r="N890" s="67"/>
      <c r="O890" s="67"/>
      <c r="P890" s="67"/>
      <c r="Q890" s="67"/>
      <c r="R890" s="67"/>
      <c r="S890" s="67"/>
      <c r="T890" s="67"/>
      <c r="U890" s="67"/>
      <c r="V890" s="67"/>
      <c r="W890" s="67"/>
      <c r="X890" s="67"/>
      <c r="Y890" s="67"/>
      <c r="Z890" s="67"/>
    </row>
    <row r="891" spans="1:26" ht="15.75" customHeight="1">
      <c r="A891" s="67"/>
      <c r="B891" s="68"/>
      <c r="C891" s="67"/>
      <c r="D891" s="69"/>
      <c r="E891" s="69"/>
      <c r="F891" s="69"/>
      <c r="G891" s="69"/>
      <c r="H891" s="69"/>
      <c r="I891" s="69"/>
      <c r="J891" s="70"/>
      <c r="K891" s="70"/>
      <c r="L891" s="71"/>
      <c r="M891" s="71"/>
      <c r="N891" s="67"/>
      <c r="O891" s="67"/>
      <c r="P891" s="67"/>
      <c r="Q891" s="67"/>
      <c r="R891" s="67"/>
      <c r="S891" s="67"/>
      <c r="T891" s="67"/>
      <c r="U891" s="67"/>
      <c r="V891" s="67"/>
      <c r="W891" s="67"/>
      <c r="X891" s="67"/>
      <c r="Y891" s="67"/>
      <c r="Z891" s="67"/>
    </row>
    <row r="892" spans="1:26" ht="15.75" customHeight="1">
      <c r="A892" s="67"/>
      <c r="B892" s="68"/>
      <c r="C892" s="67"/>
      <c r="D892" s="69"/>
      <c r="E892" s="69"/>
      <c r="F892" s="69"/>
      <c r="G892" s="69"/>
      <c r="H892" s="69"/>
      <c r="I892" s="69"/>
      <c r="J892" s="70"/>
      <c r="K892" s="70"/>
      <c r="L892" s="71"/>
      <c r="M892" s="71"/>
      <c r="N892" s="67"/>
      <c r="O892" s="67"/>
      <c r="P892" s="67"/>
      <c r="Q892" s="67"/>
      <c r="R892" s="67"/>
      <c r="S892" s="67"/>
      <c r="T892" s="67"/>
      <c r="U892" s="67"/>
      <c r="V892" s="67"/>
      <c r="W892" s="67"/>
      <c r="X892" s="67"/>
      <c r="Y892" s="67"/>
      <c r="Z892" s="67"/>
    </row>
    <row r="893" spans="1:26" ht="15.75" customHeight="1">
      <c r="A893" s="67"/>
      <c r="B893" s="68"/>
      <c r="C893" s="67"/>
      <c r="D893" s="69"/>
      <c r="E893" s="69"/>
      <c r="F893" s="69"/>
      <c r="G893" s="69"/>
      <c r="H893" s="69"/>
      <c r="I893" s="69"/>
      <c r="J893" s="70"/>
      <c r="K893" s="70"/>
      <c r="L893" s="71"/>
      <c r="M893" s="71"/>
      <c r="N893" s="67"/>
      <c r="O893" s="67"/>
      <c r="P893" s="67"/>
      <c r="Q893" s="67"/>
      <c r="R893" s="67"/>
      <c r="S893" s="67"/>
      <c r="T893" s="67"/>
      <c r="U893" s="67"/>
      <c r="V893" s="67"/>
      <c r="W893" s="67"/>
      <c r="X893" s="67"/>
      <c r="Y893" s="67"/>
      <c r="Z893" s="67"/>
    </row>
    <row r="894" spans="1:26" ht="15.75" customHeight="1">
      <c r="A894" s="67"/>
      <c r="B894" s="68"/>
      <c r="C894" s="67"/>
      <c r="D894" s="69"/>
      <c r="E894" s="69"/>
      <c r="F894" s="69"/>
      <c r="G894" s="69"/>
      <c r="H894" s="69"/>
      <c r="I894" s="69"/>
      <c r="J894" s="70"/>
      <c r="K894" s="70"/>
      <c r="L894" s="71"/>
      <c r="M894" s="71"/>
      <c r="N894" s="67"/>
      <c r="O894" s="67"/>
      <c r="P894" s="67"/>
      <c r="Q894" s="67"/>
      <c r="R894" s="67"/>
      <c r="S894" s="67"/>
      <c r="T894" s="67"/>
      <c r="U894" s="67"/>
      <c r="V894" s="67"/>
      <c r="W894" s="67"/>
      <c r="X894" s="67"/>
      <c r="Y894" s="67"/>
      <c r="Z894" s="67"/>
    </row>
    <row r="895" spans="1:26" ht="15.75" customHeight="1">
      <c r="A895" s="67"/>
      <c r="B895" s="68"/>
      <c r="C895" s="67"/>
      <c r="D895" s="69"/>
      <c r="E895" s="69"/>
      <c r="F895" s="69"/>
      <c r="G895" s="69"/>
      <c r="H895" s="69"/>
      <c r="I895" s="69"/>
      <c r="J895" s="70"/>
      <c r="K895" s="70"/>
      <c r="L895" s="71"/>
      <c r="M895" s="71"/>
      <c r="N895" s="67"/>
      <c r="O895" s="67"/>
      <c r="P895" s="67"/>
      <c r="Q895" s="67"/>
      <c r="R895" s="67"/>
      <c r="S895" s="67"/>
      <c r="T895" s="67"/>
      <c r="U895" s="67"/>
      <c r="V895" s="67"/>
      <c r="W895" s="67"/>
      <c r="X895" s="67"/>
      <c r="Y895" s="67"/>
      <c r="Z895" s="67"/>
    </row>
    <row r="896" spans="1:26" ht="15.75" customHeight="1">
      <c r="A896" s="67"/>
      <c r="B896" s="68"/>
      <c r="C896" s="67"/>
      <c r="D896" s="69"/>
      <c r="E896" s="69"/>
      <c r="F896" s="69"/>
      <c r="G896" s="69"/>
      <c r="H896" s="69"/>
      <c r="I896" s="69"/>
      <c r="J896" s="70"/>
      <c r="K896" s="70"/>
      <c r="L896" s="71"/>
      <c r="M896" s="71"/>
      <c r="N896" s="67"/>
      <c r="O896" s="67"/>
      <c r="P896" s="67"/>
      <c r="Q896" s="67"/>
      <c r="R896" s="67"/>
      <c r="S896" s="67"/>
      <c r="T896" s="67"/>
      <c r="U896" s="67"/>
      <c r="V896" s="67"/>
      <c r="W896" s="67"/>
      <c r="X896" s="67"/>
      <c r="Y896" s="67"/>
      <c r="Z896" s="67"/>
    </row>
    <row r="897" spans="1:26" ht="15.75" customHeight="1">
      <c r="A897" s="67"/>
      <c r="B897" s="68"/>
      <c r="C897" s="67"/>
      <c r="D897" s="69"/>
      <c r="E897" s="69"/>
      <c r="F897" s="69"/>
      <c r="G897" s="69"/>
      <c r="H897" s="69"/>
      <c r="I897" s="69"/>
      <c r="J897" s="70"/>
      <c r="K897" s="70"/>
      <c r="L897" s="71"/>
      <c r="M897" s="71"/>
      <c r="N897" s="67"/>
      <c r="O897" s="67"/>
      <c r="P897" s="67"/>
      <c r="Q897" s="67"/>
      <c r="R897" s="67"/>
      <c r="S897" s="67"/>
      <c r="T897" s="67"/>
      <c r="U897" s="67"/>
      <c r="V897" s="67"/>
      <c r="W897" s="67"/>
      <c r="X897" s="67"/>
      <c r="Y897" s="67"/>
      <c r="Z897" s="67"/>
    </row>
    <row r="898" spans="1:26" ht="15.75" customHeight="1">
      <c r="A898" s="67"/>
      <c r="B898" s="68"/>
      <c r="C898" s="67"/>
      <c r="D898" s="69"/>
      <c r="E898" s="69"/>
      <c r="F898" s="69"/>
      <c r="G898" s="69"/>
      <c r="H898" s="69"/>
      <c r="I898" s="69"/>
      <c r="J898" s="70"/>
      <c r="K898" s="70"/>
      <c r="L898" s="71"/>
      <c r="M898" s="71"/>
      <c r="N898" s="67"/>
      <c r="O898" s="67"/>
      <c r="P898" s="67"/>
      <c r="Q898" s="67"/>
      <c r="R898" s="67"/>
      <c r="S898" s="67"/>
      <c r="T898" s="67"/>
      <c r="U898" s="67"/>
      <c r="V898" s="67"/>
      <c r="W898" s="67"/>
      <c r="X898" s="67"/>
      <c r="Y898" s="67"/>
      <c r="Z898" s="67"/>
    </row>
    <row r="899" spans="1:26" ht="15.75" customHeight="1">
      <c r="A899" s="67"/>
      <c r="B899" s="68"/>
      <c r="C899" s="67"/>
      <c r="D899" s="69"/>
      <c r="E899" s="69"/>
      <c r="F899" s="69"/>
      <c r="G899" s="69"/>
      <c r="H899" s="69"/>
      <c r="I899" s="69"/>
      <c r="J899" s="70"/>
      <c r="K899" s="70"/>
      <c r="L899" s="71"/>
      <c r="M899" s="71"/>
      <c r="N899" s="67"/>
      <c r="O899" s="67"/>
      <c r="P899" s="67"/>
      <c r="Q899" s="67"/>
      <c r="R899" s="67"/>
      <c r="S899" s="67"/>
      <c r="T899" s="67"/>
      <c r="U899" s="67"/>
      <c r="V899" s="67"/>
      <c r="W899" s="67"/>
      <c r="X899" s="67"/>
      <c r="Y899" s="67"/>
      <c r="Z899" s="67"/>
    </row>
    <row r="900" spans="1:26" ht="15.75" customHeight="1">
      <c r="A900" s="67"/>
      <c r="B900" s="68"/>
      <c r="C900" s="67"/>
      <c r="D900" s="69"/>
      <c r="E900" s="69"/>
      <c r="F900" s="69"/>
      <c r="G900" s="69"/>
      <c r="H900" s="69"/>
      <c r="I900" s="69"/>
      <c r="J900" s="70"/>
      <c r="K900" s="70"/>
      <c r="L900" s="71"/>
      <c r="M900" s="71"/>
      <c r="N900" s="67"/>
      <c r="O900" s="67"/>
      <c r="P900" s="67"/>
      <c r="Q900" s="67"/>
      <c r="R900" s="67"/>
      <c r="S900" s="67"/>
      <c r="T900" s="67"/>
      <c r="U900" s="67"/>
      <c r="V900" s="67"/>
      <c r="W900" s="67"/>
      <c r="X900" s="67"/>
      <c r="Y900" s="67"/>
      <c r="Z900" s="67"/>
    </row>
    <row r="901" spans="1:26" ht="15.75" customHeight="1">
      <c r="A901" s="67"/>
      <c r="B901" s="68"/>
      <c r="C901" s="67"/>
      <c r="D901" s="69"/>
      <c r="E901" s="69"/>
      <c r="F901" s="69"/>
      <c r="G901" s="69"/>
      <c r="H901" s="69"/>
      <c r="I901" s="69"/>
      <c r="J901" s="70"/>
      <c r="K901" s="70"/>
      <c r="L901" s="71"/>
      <c r="M901" s="71"/>
      <c r="N901" s="67"/>
      <c r="O901" s="67"/>
      <c r="P901" s="67"/>
      <c r="Q901" s="67"/>
      <c r="R901" s="67"/>
      <c r="S901" s="67"/>
      <c r="T901" s="67"/>
      <c r="U901" s="67"/>
      <c r="V901" s="67"/>
      <c r="W901" s="67"/>
      <c r="X901" s="67"/>
      <c r="Y901" s="67"/>
      <c r="Z901" s="67"/>
    </row>
    <row r="902" spans="1:26" ht="15.75" customHeight="1">
      <c r="A902" s="67"/>
      <c r="B902" s="68"/>
      <c r="C902" s="67"/>
      <c r="D902" s="69"/>
      <c r="E902" s="69"/>
      <c r="F902" s="69"/>
      <c r="G902" s="69"/>
      <c r="H902" s="69"/>
      <c r="I902" s="69"/>
      <c r="J902" s="70"/>
      <c r="K902" s="70"/>
      <c r="L902" s="71"/>
      <c r="M902" s="71"/>
      <c r="N902" s="67"/>
      <c r="O902" s="67"/>
      <c r="P902" s="67"/>
      <c r="Q902" s="67"/>
      <c r="R902" s="67"/>
      <c r="S902" s="67"/>
      <c r="T902" s="67"/>
      <c r="U902" s="67"/>
      <c r="V902" s="67"/>
      <c r="W902" s="67"/>
      <c r="X902" s="67"/>
      <c r="Y902" s="67"/>
      <c r="Z902" s="67"/>
    </row>
    <row r="903" spans="1:26" ht="15.75" customHeight="1">
      <c r="A903" s="67"/>
      <c r="B903" s="68"/>
      <c r="C903" s="67"/>
      <c r="D903" s="69"/>
      <c r="E903" s="69"/>
      <c r="F903" s="69"/>
      <c r="G903" s="69"/>
      <c r="H903" s="69"/>
      <c r="I903" s="69"/>
      <c r="J903" s="70"/>
      <c r="K903" s="70"/>
      <c r="L903" s="71"/>
      <c r="M903" s="71"/>
      <c r="N903" s="67"/>
      <c r="O903" s="67"/>
      <c r="P903" s="67"/>
      <c r="Q903" s="67"/>
      <c r="R903" s="67"/>
      <c r="S903" s="67"/>
      <c r="T903" s="67"/>
      <c r="U903" s="67"/>
      <c r="V903" s="67"/>
      <c r="W903" s="67"/>
      <c r="X903" s="67"/>
      <c r="Y903" s="67"/>
      <c r="Z903" s="67"/>
    </row>
    <row r="904" spans="1:26" ht="15.75" customHeight="1">
      <c r="A904" s="67"/>
      <c r="B904" s="68"/>
      <c r="C904" s="67"/>
      <c r="D904" s="69"/>
      <c r="E904" s="69"/>
      <c r="F904" s="69"/>
      <c r="G904" s="69"/>
      <c r="H904" s="69"/>
      <c r="I904" s="69"/>
      <c r="J904" s="70"/>
      <c r="K904" s="70"/>
      <c r="L904" s="71"/>
      <c r="M904" s="71"/>
      <c r="N904" s="67"/>
      <c r="O904" s="67"/>
      <c r="P904" s="67"/>
      <c r="Q904" s="67"/>
      <c r="R904" s="67"/>
      <c r="S904" s="67"/>
      <c r="T904" s="67"/>
      <c r="U904" s="67"/>
      <c r="V904" s="67"/>
      <c r="W904" s="67"/>
      <c r="X904" s="67"/>
      <c r="Y904" s="67"/>
      <c r="Z904" s="67"/>
    </row>
    <row r="905" spans="1:26" ht="15.75" customHeight="1">
      <c r="A905" s="67"/>
      <c r="B905" s="68"/>
      <c r="C905" s="67"/>
      <c r="D905" s="69"/>
      <c r="E905" s="69"/>
      <c r="F905" s="69"/>
      <c r="G905" s="69"/>
      <c r="H905" s="69"/>
      <c r="I905" s="69"/>
      <c r="J905" s="70"/>
      <c r="K905" s="70"/>
      <c r="L905" s="71"/>
      <c r="M905" s="71"/>
      <c r="N905" s="67"/>
      <c r="O905" s="67"/>
      <c r="P905" s="67"/>
      <c r="Q905" s="67"/>
      <c r="R905" s="67"/>
      <c r="S905" s="67"/>
      <c r="T905" s="67"/>
      <c r="U905" s="67"/>
      <c r="V905" s="67"/>
      <c r="W905" s="67"/>
      <c r="X905" s="67"/>
      <c r="Y905" s="67"/>
      <c r="Z905" s="67"/>
    </row>
    <row r="906" spans="1:26" ht="15.75" customHeight="1">
      <c r="A906" s="67"/>
      <c r="B906" s="68"/>
      <c r="C906" s="67"/>
      <c r="D906" s="69"/>
      <c r="E906" s="69"/>
      <c r="F906" s="69"/>
      <c r="G906" s="69"/>
      <c r="H906" s="69"/>
      <c r="I906" s="69"/>
      <c r="J906" s="70"/>
      <c r="K906" s="70"/>
      <c r="L906" s="71"/>
      <c r="M906" s="71"/>
      <c r="N906" s="67"/>
      <c r="O906" s="67"/>
      <c r="P906" s="67"/>
      <c r="Q906" s="67"/>
      <c r="R906" s="67"/>
      <c r="S906" s="67"/>
      <c r="T906" s="67"/>
      <c r="U906" s="67"/>
      <c r="V906" s="67"/>
      <c r="W906" s="67"/>
      <c r="X906" s="67"/>
      <c r="Y906" s="67"/>
      <c r="Z906" s="67"/>
    </row>
    <row r="907" spans="1:26" ht="15.75" customHeight="1">
      <c r="A907" s="67"/>
      <c r="B907" s="68"/>
      <c r="C907" s="67"/>
      <c r="D907" s="69"/>
      <c r="E907" s="69"/>
      <c r="F907" s="69"/>
      <c r="G907" s="69"/>
      <c r="H907" s="69"/>
      <c r="I907" s="69"/>
      <c r="J907" s="70"/>
      <c r="K907" s="70"/>
      <c r="L907" s="71"/>
      <c r="M907" s="71"/>
      <c r="N907" s="67"/>
      <c r="O907" s="67"/>
      <c r="P907" s="67"/>
      <c r="Q907" s="67"/>
      <c r="R907" s="67"/>
      <c r="S907" s="67"/>
      <c r="T907" s="67"/>
      <c r="U907" s="67"/>
      <c r="V907" s="67"/>
      <c r="W907" s="67"/>
      <c r="X907" s="67"/>
      <c r="Y907" s="67"/>
      <c r="Z907" s="67"/>
    </row>
    <row r="908" spans="1:26" ht="15.75" customHeight="1">
      <c r="A908" s="67"/>
      <c r="B908" s="68"/>
      <c r="C908" s="67"/>
      <c r="D908" s="69"/>
      <c r="E908" s="69"/>
      <c r="F908" s="69"/>
      <c r="G908" s="69"/>
      <c r="H908" s="69"/>
      <c r="I908" s="69"/>
      <c r="J908" s="70"/>
      <c r="K908" s="70"/>
      <c r="L908" s="71"/>
      <c r="M908" s="71"/>
      <c r="N908" s="67"/>
      <c r="O908" s="67"/>
      <c r="P908" s="67"/>
      <c r="Q908" s="67"/>
      <c r="R908" s="67"/>
      <c r="S908" s="67"/>
      <c r="T908" s="67"/>
      <c r="U908" s="67"/>
      <c r="V908" s="67"/>
      <c r="W908" s="67"/>
      <c r="X908" s="67"/>
      <c r="Y908" s="67"/>
      <c r="Z908" s="67"/>
    </row>
    <row r="909" spans="1:26" ht="15.75" customHeight="1">
      <c r="A909" s="67"/>
      <c r="B909" s="68"/>
      <c r="C909" s="67"/>
      <c r="D909" s="69"/>
      <c r="E909" s="69"/>
      <c r="F909" s="69"/>
      <c r="G909" s="69"/>
      <c r="H909" s="69"/>
      <c r="I909" s="69"/>
      <c r="J909" s="70"/>
      <c r="K909" s="70"/>
      <c r="L909" s="71"/>
      <c r="M909" s="71"/>
      <c r="N909" s="67"/>
      <c r="O909" s="67"/>
      <c r="P909" s="67"/>
      <c r="Q909" s="67"/>
      <c r="R909" s="67"/>
      <c r="S909" s="67"/>
      <c r="T909" s="67"/>
      <c r="U909" s="67"/>
      <c r="V909" s="67"/>
      <c r="W909" s="67"/>
      <c r="X909" s="67"/>
      <c r="Y909" s="67"/>
      <c r="Z909" s="67"/>
    </row>
    <row r="910" spans="1:26" ht="15.75" customHeight="1">
      <c r="A910" s="67"/>
      <c r="B910" s="68"/>
      <c r="C910" s="67"/>
      <c r="D910" s="69"/>
      <c r="E910" s="69"/>
      <c r="F910" s="69"/>
      <c r="G910" s="69"/>
      <c r="H910" s="69"/>
      <c r="I910" s="69"/>
      <c r="J910" s="70"/>
      <c r="K910" s="70"/>
      <c r="L910" s="71"/>
      <c r="M910" s="71"/>
      <c r="N910" s="67"/>
      <c r="O910" s="67"/>
      <c r="P910" s="67"/>
      <c r="Q910" s="67"/>
      <c r="R910" s="67"/>
      <c r="S910" s="67"/>
      <c r="T910" s="67"/>
      <c r="U910" s="67"/>
      <c r="V910" s="67"/>
      <c r="W910" s="67"/>
      <c r="X910" s="67"/>
      <c r="Y910" s="67"/>
      <c r="Z910" s="67"/>
    </row>
    <row r="911" spans="1:26" ht="15.75" customHeight="1">
      <c r="A911" s="67"/>
      <c r="B911" s="68"/>
      <c r="C911" s="67"/>
      <c r="D911" s="69"/>
      <c r="E911" s="69"/>
      <c r="F911" s="69"/>
      <c r="G911" s="69"/>
      <c r="H911" s="69"/>
      <c r="I911" s="69"/>
      <c r="J911" s="70"/>
      <c r="K911" s="70"/>
      <c r="L911" s="71"/>
      <c r="M911" s="71"/>
      <c r="N911" s="67"/>
      <c r="O911" s="67"/>
      <c r="P911" s="67"/>
      <c r="Q911" s="67"/>
      <c r="R911" s="67"/>
      <c r="S911" s="67"/>
      <c r="T911" s="67"/>
      <c r="U911" s="67"/>
      <c r="V911" s="67"/>
      <c r="W911" s="67"/>
      <c r="X911" s="67"/>
      <c r="Y911" s="67"/>
      <c r="Z911" s="67"/>
    </row>
    <row r="912" spans="1:26" ht="15.75" customHeight="1">
      <c r="A912" s="67"/>
      <c r="B912" s="68"/>
      <c r="C912" s="67"/>
      <c r="D912" s="69"/>
      <c r="E912" s="69"/>
      <c r="F912" s="69"/>
      <c r="G912" s="69"/>
      <c r="H912" s="69"/>
      <c r="I912" s="69"/>
      <c r="J912" s="70"/>
      <c r="K912" s="70"/>
      <c r="L912" s="71"/>
      <c r="M912" s="71"/>
      <c r="N912" s="67"/>
      <c r="O912" s="67"/>
      <c r="P912" s="67"/>
      <c r="Q912" s="67"/>
      <c r="R912" s="67"/>
      <c r="S912" s="67"/>
      <c r="T912" s="67"/>
      <c r="U912" s="67"/>
      <c r="V912" s="67"/>
      <c r="W912" s="67"/>
      <c r="X912" s="67"/>
      <c r="Y912" s="67"/>
      <c r="Z912" s="67"/>
    </row>
    <row r="913" spans="1:26" ht="15.75" customHeight="1">
      <c r="A913" s="67"/>
      <c r="B913" s="68"/>
      <c r="C913" s="67"/>
      <c r="D913" s="69"/>
      <c r="E913" s="69"/>
      <c r="F913" s="69"/>
      <c r="G913" s="69"/>
      <c r="H913" s="69"/>
      <c r="I913" s="69"/>
      <c r="J913" s="70"/>
      <c r="K913" s="70"/>
      <c r="L913" s="71"/>
      <c r="M913" s="71"/>
      <c r="N913" s="67"/>
      <c r="O913" s="67"/>
      <c r="P913" s="67"/>
      <c r="Q913" s="67"/>
      <c r="R913" s="67"/>
      <c r="S913" s="67"/>
      <c r="T913" s="67"/>
      <c r="U913" s="67"/>
      <c r="V913" s="67"/>
      <c r="W913" s="67"/>
      <c r="X913" s="67"/>
      <c r="Y913" s="67"/>
      <c r="Z913" s="67"/>
    </row>
    <row r="914" spans="1:26" ht="15.75" customHeight="1">
      <c r="A914" s="67"/>
      <c r="B914" s="68"/>
      <c r="C914" s="67"/>
      <c r="D914" s="69"/>
      <c r="E914" s="69"/>
      <c r="F914" s="69"/>
      <c r="G914" s="69"/>
      <c r="H914" s="69"/>
      <c r="I914" s="69"/>
      <c r="J914" s="70"/>
      <c r="K914" s="70"/>
      <c r="L914" s="71"/>
      <c r="M914" s="71"/>
      <c r="N914" s="67"/>
      <c r="O914" s="67"/>
      <c r="P914" s="67"/>
      <c r="Q914" s="67"/>
      <c r="R914" s="67"/>
      <c r="S914" s="67"/>
      <c r="T914" s="67"/>
      <c r="U914" s="67"/>
      <c r="V914" s="67"/>
      <c r="W914" s="67"/>
      <c r="X914" s="67"/>
      <c r="Y914" s="67"/>
      <c r="Z914" s="67"/>
    </row>
    <row r="915" spans="1:26" ht="15.75" customHeight="1">
      <c r="A915" s="67"/>
      <c r="B915" s="68"/>
      <c r="C915" s="67"/>
      <c r="D915" s="69"/>
      <c r="E915" s="69"/>
      <c r="F915" s="69"/>
      <c r="G915" s="69"/>
      <c r="H915" s="69"/>
      <c r="I915" s="69"/>
      <c r="J915" s="70"/>
      <c r="K915" s="70"/>
      <c r="L915" s="71"/>
      <c r="M915" s="71"/>
      <c r="N915" s="67"/>
      <c r="O915" s="67"/>
      <c r="P915" s="67"/>
      <c r="Q915" s="67"/>
      <c r="R915" s="67"/>
      <c r="S915" s="67"/>
      <c r="T915" s="67"/>
      <c r="U915" s="67"/>
      <c r="V915" s="67"/>
      <c r="W915" s="67"/>
      <c r="X915" s="67"/>
      <c r="Y915" s="67"/>
      <c r="Z915" s="67"/>
    </row>
    <row r="916" spans="1:26" ht="15.75" customHeight="1">
      <c r="A916" s="67"/>
      <c r="B916" s="68"/>
      <c r="C916" s="67"/>
      <c r="D916" s="69"/>
      <c r="E916" s="69"/>
      <c r="F916" s="69"/>
      <c r="G916" s="69"/>
      <c r="H916" s="69"/>
      <c r="I916" s="69"/>
      <c r="J916" s="70"/>
      <c r="K916" s="70"/>
      <c r="L916" s="71"/>
      <c r="M916" s="71"/>
      <c r="N916" s="67"/>
      <c r="O916" s="67"/>
      <c r="P916" s="67"/>
      <c r="Q916" s="67"/>
      <c r="R916" s="67"/>
      <c r="S916" s="67"/>
      <c r="T916" s="67"/>
      <c r="U916" s="67"/>
      <c r="V916" s="67"/>
      <c r="W916" s="67"/>
      <c r="X916" s="67"/>
      <c r="Y916" s="67"/>
      <c r="Z916" s="67"/>
    </row>
    <row r="917" spans="1:26" ht="15.75" customHeight="1">
      <c r="A917" s="67"/>
      <c r="B917" s="68"/>
      <c r="C917" s="67"/>
      <c r="D917" s="69"/>
      <c r="E917" s="69"/>
      <c r="F917" s="69"/>
      <c r="G917" s="69"/>
      <c r="H917" s="69"/>
      <c r="I917" s="69"/>
      <c r="J917" s="70"/>
      <c r="K917" s="70"/>
      <c r="L917" s="71"/>
      <c r="M917" s="71"/>
      <c r="N917" s="67"/>
      <c r="O917" s="67"/>
      <c r="P917" s="67"/>
      <c r="Q917" s="67"/>
      <c r="R917" s="67"/>
      <c r="S917" s="67"/>
      <c r="T917" s="67"/>
      <c r="U917" s="67"/>
      <c r="V917" s="67"/>
      <c r="W917" s="67"/>
      <c r="X917" s="67"/>
      <c r="Y917" s="67"/>
      <c r="Z917" s="67"/>
    </row>
    <row r="918" spans="1:26" ht="15.75" customHeight="1">
      <c r="A918" s="67"/>
      <c r="B918" s="68"/>
      <c r="C918" s="67"/>
      <c r="D918" s="69"/>
      <c r="E918" s="69"/>
      <c r="F918" s="69"/>
      <c r="G918" s="69"/>
      <c r="H918" s="69"/>
      <c r="I918" s="69"/>
      <c r="J918" s="70"/>
      <c r="K918" s="70"/>
      <c r="L918" s="71"/>
      <c r="M918" s="71"/>
      <c r="N918" s="67"/>
      <c r="O918" s="67"/>
      <c r="P918" s="67"/>
      <c r="Q918" s="67"/>
      <c r="R918" s="67"/>
      <c r="S918" s="67"/>
      <c r="T918" s="67"/>
      <c r="U918" s="67"/>
      <c r="V918" s="67"/>
      <c r="W918" s="67"/>
      <c r="X918" s="67"/>
      <c r="Y918" s="67"/>
      <c r="Z918" s="67"/>
    </row>
    <row r="919" spans="1:26" ht="15.75" customHeight="1">
      <c r="A919" s="67"/>
      <c r="B919" s="68"/>
      <c r="C919" s="67"/>
      <c r="D919" s="69"/>
      <c r="E919" s="69"/>
      <c r="F919" s="69"/>
      <c r="G919" s="69"/>
      <c r="H919" s="69"/>
      <c r="I919" s="69"/>
      <c r="J919" s="70"/>
      <c r="K919" s="70"/>
      <c r="L919" s="71"/>
      <c r="M919" s="71"/>
      <c r="N919" s="67"/>
      <c r="O919" s="67"/>
      <c r="P919" s="67"/>
      <c r="Q919" s="67"/>
      <c r="R919" s="67"/>
      <c r="S919" s="67"/>
      <c r="T919" s="67"/>
      <c r="U919" s="67"/>
      <c r="V919" s="67"/>
      <c r="W919" s="67"/>
      <c r="X919" s="67"/>
      <c r="Y919" s="67"/>
      <c r="Z919" s="67"/>
    </row>
    <row r="920" spans="1:26" ht="15.75" customHeight="1">
      <c r="A920" s="67"/>
      <c r="B920" s="68"/>
      <c r="C920" s="67"/>
      <c r="D920" s="69"/>
      <c r="E920" s="69"/>
      <c r="F920" s="69"/>
      <c r="G920" s="69"/>
      <c r="H920" s="69"/>
      <c r="I920" s="69"/>
      <c r="J920" s="70"/>
      <c r="K920" s="70"/>
      <c r="L920" s="71"/>
      <c r="M920" s="71"/>
      <c r="N920" s="67"/>
      <c r="O920" s="67"/>
      <c r="P920" s="67"/>
      <c r="Q920" s="67"/>
      <c r="R920" s="67"/>
      <c r="S920" s="67"/>
      <c r="T920" s="67"/>
      <c r="U920" s="67"/>
      <c r="V920" s="67"/>
      <c r="W920" s="67"/>
      <c r="X920" s="67"/>
      <c r="Y920" s="67"/>
      <c r="Z920" s="67"/>
    </row>
    <row r="921" spans="1:26" ht="15.75" customHeight="1">
      <c r="A921" s="67"/>
      <c r="B921" s="68"/>
      <c r="C921" s="67"/>
      <c r="D921" s="69"/>
      <c r="E921" s="69"/>
      <c r="F921" s="69"/>
      <c r="G921" s="69"/>
      <c r="H921" s="69"/>
      <c r="I921" s="69"/>
      <c r="J921" s="70"/>
      <c r="K921" s="70"/>
      <c r="L921" s="71"/>
      <c r="M921" s="71"/>
      <c r="N921" s="67"/>
      <c r="O921" s="67"/>
      <c r="P921" s="67"/>
      <c r="Q921" s="67"/>
      <c r="R921" s="67"/>
      <c r="S921" s="67"/>
      <c r="T921" s="67"/>
      <c r="U921" s="67"/>
      <c r="V921" s="67"/>
      <c r="W921" s="67"/>
      <c r="X921" s="67"/>
      <c r="Y921" s="67"/>
      <c r="Z921" s="67"/>
    </row>
    <row r="922" spans="1:26" ht="15.75" customHeight="1">
      <c r="A922" s="67"/>
      <c r="B922" s="68"/>
      <c r="C922" s="67"/>
      <c r="D922" s="69"/>
      <c r="E922" s="69"/>
      <c r="F922" s="69"/>
      <c r="G922" s="69"/>
      <c r="H922" s="69"/>
      <c r="I922" s="69"/>
      <c r="J922" s="70"/>
      <c r="K922" s="70"/>
      <c r="L922" s="71"/>
      <c r="M922" s="71"/>
      <c r="N922" s="67"/>
      <c r="O922" s="67"/>
      <c r="P922" s="67"/>
      <c r="Q922" s="67"/>
      <c r="R922" s="67"/>
      <c r="S922" s="67"/>
      <c r="T922" s="67"/>
      <c r="U922" s="67"/>
      <c r="V922" s="67"/>
      <c r="W922" s="67"/>
      <c r="X922" s="67"/>
      <c r="Y922" s="67"/>
      <c r="Z922" s="67"/>
    </row>
    <row r="923" spans="1:26" ht="15.75" customHeight="1">
      <c r="A923" s="67"/>
      <c r="B923" s="68"/>
      <c r="C923" s="67"/>
      <c r="D923" s="69"/>
      <c r="E923" s="69"/>
      <c r="F923" s="69"/>
      <c r="G923" s="69"/>
      <c r="H923" s="69"/>
      <c r="I923" s="69"/>
      <c r="J923" s="70"/>
      <c r="K923" s="70"/>
      <c r="L923" s="71"/>
      <c r="M923" s="71"/>
      <c r="N923" s="67"/>
      <c r="O923" s="67"/>
      <c r="P923" s="67"/>
      <c r="Q923" s="67"/>
      <c r="R923" s="67"/>
      <c r="S923" s="67"/>
      <c r="T923" s="67"/>
      <c r="U923" s="67"/>
      <c r="V923" s="67"/>
      <c r="W923" s="67"/>
      <c r="X923" s="67"/>
      <c r="Y923" s="67"/>
      <c r="Z923" s="67"/>
    </row>
    <row r="924" spans="1:26" ht="15.75" customHeight="1">
      <c r="A924" s="67"/>
      <c r="B924" s="68"/>
      <c r="C924" s="67"/>
      <c r="D924" s="69"/>
      <c r="E924" s="69"/>
      <c r="F924" s="69"/>
      <c r="G924" s="69"/>
      <c r="H924" s="69"/>
      <c r="I924" s="69"/>
      <c r="J924" s="70"/>
      <c r="K924" s="70"/>
      <c r="L924" s="71"/>
      <c r="M924" s="71"/>
      <c r="N924" s="67"/>
      <c r="O924" s="67"/>
      <c r="P924" s="67"/>
      <c r="Q924" s="67"/>
      <c r="R924" s="67"/>
      <c r="S924" s="67"/>
      <c r="T924" s="67"/>
      <c r="U924" s="67"/>
      <c r="V924" s="67"/>
      <c r="W924" s="67"/>
      <c r="X924" s="67"/>
      <c r="Y924" s="67"/>
      <c r="Z924" s="67"/>
    </row>
    <row r="925" spans="1:26" ht="15.75" customHeight="1">
      <c r="A925" s="67"/>
      <c r="B925" s="68"/>
      <c r="C925" s="67"/>
      <c r="D925" s="69"/>
      <c r="E925" s="69"/>
      <c r="F925" s="69"/>
      <c r="G925" s="69"/>
      <c r="H925" s="69"/>
      <c r="I925" s="69"/>
      <c r="J925" s="70"/>
      <c r="K925" s="70"/>
      <c r="L925" s="71"/>
      <c r="M925" s="71"/>
      <c r="N925" s="67"/>
      <c r="O925" s="67"/>
      <c r="P925" s="67"/>
      <c r="Q925" s="67"/>
      <c r="R925" s="67"/>
      <c r="S925" s="67"/>
      <c r="T925" s="67"/>
      <c r="U925" s="67"/>
      <c r="V925" s="67"/>
      <c r="W925" s="67"/>
      <c r="X925" s="67"/>
      <c r="Y925" s="67"/>
      <c r="Z925" s="67"/>
    </row>
    <row r="926" spans="1:26" ht="15.75" customHeight="1">
      <c r="A926" s="67"/>
      <c r="B926" s="68"/>
      <c r="C926" s="67"/>
      <c r="D926" s="69"/>
      <c r="E926" s="69"/>
      <c r="F926" s="69"/>
      <c r="G926" s="69"/>
      <c r="H926" s="69"/>
      <c r="I926" s="69"/>
      <c r="J926" s="70"/>
      <c r="K926" s="70"/>
      <c r="L926" s="71"/>
      <c r="M926" s="71"/>
      <c r="N926" s="67"/>
      <c r="O926" s="67"/>
      <c r="P926" s="67"/>
      <c r="Q926" s="67"/>
      <c r="R926" s="67"/>
      <c r="S926" s="67"/>
      <c r="T926" s="67"/>
      <c r="U926" s="67"/>
      <c r="V926" s="67"/>
      <c r="W926" s="67"/>
      <c r="X926" s="67"/>
      <c r="Y926" s="67"/>
      <c r="Z926" s="67"/>
    </row>
    <row r="927" spans="1:26" ht="15.75" customHeight="1">
      <c r="A927" s="67"/>
      <c r="B927" s="68"/>
      <c r="C927" s="67"/>
      <c r="D927" s="69"/>
      <c r="E927" s="69"/>
      <c r="F927" s="69"/>
      <c r="G927" s="69"/>
      <c r="H927" s="69"/>
      <c r="I927" s="69"/>
      <c r="J927" s="70"/>
      <c r="K927" s="70"/>
      <c r="L927" s="71"/>
      <c r="M927" s="71"/>
      <c r="N927" s="67"/>
      <c r="O927" s="67"/>
      <c r="P927" s="67"/>
      <c r="Q927" s="67"/>
      <c r="R927" s="67"/>
      <c r="S927" s="67"/>
      <c r="T927" s="67"/>
      <c r="U927" s="67"/>
      <c r="V927" s="67"/>
      <c r="W927" s="67"/>
      <c r="X927" s="67"/>
      <c r="Y927" s="67"/>
      <c r="Z927" s="67"/>
    </row>
    <row r="928" spans="1:26" ht="15.75" customHeight="1">
      <c r="A928" s="67"/>
      <c r="B928" s="68"/>
      <c r="C928" s="67"/>
      <c r="D928" s="69"/>
      <c r="E928" s="69"/>
      <c r="F928" s="69"/>
      <c r="G928" s="69"/>
      <c r="H928" s="69"/>
      <c r="I928" s="69"/>
      <c r="J928" s="70"/>
      <c r="K928" s="70"/>
      <c r="L928" s="71"/>
      <c r="M928" s="71"/>
      <c r="N928" s="67"/>
      <c r="O928" s="67"/>
      <c r="P928" s="67"/>
      <c r="Q928" s="67"/>
      <c r="R928" s="67"/>
      <c r="S928" s="67"/>
      <c r="T928" s="67"/>
      <c r="U928" s="67"/>
      <c r="V928" s="67"/>
      <c r="W928" s="67"/>
      <c r="X928" s="67"/>
      <c r="Y928" s="67"/>
      <c r="Z928" s="67"/>
    </row>
    <row r="929" spans="1:26" ht="15.75" customHeight="1">
      <c r="A929" s="67"/>
      <c r="B929" s="68"/>
      <c r="C929" s="67"/>
      <c r="D929" s="69"/>
      <c r="E929" s="69"/>
      <c r="F929" s="69"/>
      <c r="G929" s="69"/>
      <c r="H929" s="69"/>
      <c r="I929" s="69"/>
      <c r="J929" s="70"/>
      <c r="K929" s="70"/>
      <c r="L929" s="71"/>
      <c r="M929" s="71"/>
      <c r="N929" s="67"/>
      <c r="O929" s="67"/>
      <c r="P929" s="67"/>
      <c r="Q929" s="67"/>
      <c r="R929" s="67"/>
      <c r="S929" s="67"/>
      <c r="T929" s="67"/>
      <c r="U929" s="67"/>
      <c r="V929" s="67"/>
      <c r="W929" s="67"/>
      <c r="X929" s="67"/>
      <c r="Y929" s="67"/>
      <c r="Z929" s="67"/>
    </row>
    <row r="930" spans="1:26" ht="15.75" customHeight="1">
      <c r="A930" s="67"/>
      <c r="B930" s="68"/>
      <c r="C930" s="67"/>
      <c r="D930" s="69"/>
      <c r="E930" s="69"/>
      <c r="F930" s="69"/>
      <c r="G930" s="69"/>
      <c r="H930" s="69"/>
      <c r="I930" s="69"/>
      <c r="J930" s="70"/>
      <c r="K930" s="70"/>
      <c r="L930" s="71"/>
      <c r="M930" s="71"/>
      <c r="N930" s="67"/>
      <c r="O930" s="67"/>
      <c r="P930" s="67"/>
      <c r="Q930" s="67"/>
      <c r="R930" s="67"/>
      <c r="S930" s="67"/>
      <c r="T930" s="67"/>
      <c r="U930" s="67"/>
      <c r="V930" s="67"/>
      <c r="W930" s="67"/>
      <c r="X930" s="67"/>
      <c r="Y930" s="67"/>
      <c r="Z930" s="67"/>
    </row>
    <row r="931" spans="1:26" ht="15.75" customHeight="1">
      <c r="A931" s="67"/>
      <c r="B931" s="68"/>
      <c r="C931" s="67"/>
      <c r="D931" s="69"/>
      <c r="E931" s="69"/>
      <c r="F931" s="69"/>
      <c r="G931" s="69"/>
      <c r="H931" s="69"/>
      <c r="I931" s="69"/>
      <c r="J931" s="70"/>
      <c r="K931" s="70"/>
      <c r="L931" s="71"/>
      <c r="M931" s="71"/>
      <c r="N931" s="67"/>
      <c r="O931" s="67"/>
      <c r="P931" s="67"/>
      <c r="Q931" s="67"/>
      <c r="R931" s="67"/>
      <c r="S931" s="67"/>
      <c r="T931" s="67"/>
      <c r="U931" s="67"/>
      <c r="V931" s="67"/>
      <c r="W931" s="67"/>
      <c r="X931" s="67"/>
      <c r="Y931" s="67"/>
      <c r="Z931" s="67"/>
    </row>
    <row r="932" spans="1:26" ht="15.75" customHeight="1">
      <c r="A932" s="67"/>
      <c r="B932" s="68"/>
      <c r="C932" s="67"/>
      <c r="D932" s="69"/>
      <c r="E932" s="69"/>
      <c r="F932" s="69"/>
      <c r="G932" s="69"/>
      <c r="H932" s="69"/>
      <c r="I932" s="69"/>
      <c r="J932" s="70"/>
      <c r="K932" s="70"/>
      <c r="L932" s="71"/>
      <c r="M932" s="71"/>
      <c r="N932" s="67"/>
      <c r="O932" s="67"/>
      <c r="P932" s="67"/>
      <c r="Q932" s="67"/>
      <c r="R932" s="67"/>
      <c r="S932" s="67"/>
      <c r="T932" s="67"/>
      <c r="U932" s="67"/>
      <c r="V932" s="67"/>
      <c r="W932" s="67"/>
      <c r="X932" s="67"/>
      <c r="Y932" s="67"/>
      <c r="Z932" s="67"/>
    </row>
    <row r="933" spans="1:26" ht="15.75" customHeight="1">
      <c r="A933" s="67"/>
      <c r="B933" s="68"/>
      <c r="C933" s="67"/>
      <c r="D933" s="69"/>
      <c r="E933" s="69"/>
      <c r="F933" s="69"/>
      <c r="G933" s="69"/>
      <c r="H933" s="69"/>
      <c r="I933" s="69"/>
      <c r="J933" s="70"/>
      <c r="K933" s="70"/>
      <c r="L933" s="71"/>
      <c r="M933" s="71"/>
      <c r="N933" s="67"/>
      <c r="O933" s="67"/>
      <c r="P933" s="67"/>
      <c r="Q933" s="67"/>
      <c r="R933" s="67"/>
      <c r="S933" s="67"/>
      <c r="T933" s="67"/>
      <c r="U933" s="67"/>
      <c r="V933" s="67"/>
      <c r="W933" s="67"/>
      <c r="X933" s="67"/>
      <c r="Y933" s="67"/>
      <c r="Z933" s="67"/>
    </row>
    <row r="934" spans="1:26" ht="15.75" customHeight="1">
      <c r="A934" s="67"/>
      <c r="B934" s="68"/>
      <c r="C934" s="67"/>
      <c r="D934" s="69"/>
      <c r="E934" s="69"/>
      <c r="F934" s="69"/>
      <c r="G934" s="69"/>
      <c r="H934" s="69"/>
      <c r="I934" s="69"/>
      <c r="J934" s="70"/>
      <c r="K934" s="70"/>
      <c r="L934" s="71"/>
      <c r="M934" s="71"/>
      <c r="N934" s="67"/>
      <c r="O934" s="67"/>
      <c r="P934" s="67"/>
      <c r="Q934" s="67"/>
      <c r="R934" s="67"/>
      <c r="S934" s="67"/>
      <c r="T934" s="67"/>
      <c r="U934" s="67"/>
      <c r="V934" s="67"/>
      <c r="W934" s="67"/>
      <c r="X934" s="67"/>
      <c r="Y934" s="67"/>
      <c r="Z934" s="67"/>
    </row>
    <row r="935" spans="1:26" ht="15.75" customHeight="1">
      <c r="A935" s="67"/>
      <c r="B935" s="68"/>
      <c r="C935" s="67"/>
      <c r="D935" s="69"/>
      <c r="E935" s="69"/>
      <c r="F935" s="69"/>
      <c r="G935" s="69"/>
      <c r="H935" s="69"/>
      <c r="I935" s="69"/>
      <c r="J935" s="70"/>
      <c r="K935" s="70"/>
      <c r="L935" s="71"/>
      <c r="M935" s="71"/>
      <c r="N935" s="67"/>
      <c r="O935" s="67"/>
      <c r="P935" s="67"/>
      <c r="Q935" s="67"/>
      <c r="R935" s="67"/>
      <c r="S935" s="67"/>
      <c r="T935" s="67"/>
      <c r="U935" s="67"/>
      <c r="V935" s="67"/>
      <c r="W935" s="67"/>
      <c r="X935" s="67"/>
      <c r="Y935" s="67"/>
      <c r="Z935" s="67"/>
    </row>
    <row r="936" spans="1:26" ht="15.75" customHeight="1">
      <c r="A936" s="67"/>
      <c r="B936" s="68"/>
      <c r="C936" s="67"/>
      <c r="D936" s="69"/>
      <c r="E936" s="69"/>
      <c r="F936" s="69"/>
      <c r="G936" s="69"/>
      <c r="H936" s="69"/>
      <c r="I936" s="69"/>
      <c r="J936" s="70"/>
      <c r="K936" s="70"/>
      <c r="L936" s="71"/>
      <c r="M936" s="71"/>
      <c r="N936" s="67"/>
      <c r="O936" s="67"/>
      <c r="P936" s="67"/>
      <c r="Q936" s="67"/>
      <c r="R936" s="67"/>
      <c r="S936" s="67"/>
      <c r="T936" s="67"/>
      <c r="U936" s="67"/>
      <c r="V936" s="67"/>
      <c r="W936" s="67"/>
      <c r="X936" s="67"/>
      <c r="Y936" s="67"/>
      <c r="Z936" s="67"/>
    </row>
    <row r="937" spans="1:26" ht="15.75" customHeight="1">
      <c r="A937" s="67"/>
      <c r="B937" s="68"/>
      <c r="C937" s="67"/>
      <c r="D937" s="69"/>
      <c r="E937" s="69"/>
      <c r="F937" s="69"/>
      <c r="G937" s="69"/>
      <c r="H937" s="69"/>
      <c r="I937" s="69"/>
      <c r="J937" s="70"/>
      <c r="K937" s="70"/>
      <c r="L937" s="71"/>
      <c r="M937" s="71"/>
      <c r="N937" s="67"/>
      <c r="O937" s="67"/>
      <c r="P937" s="67"/>
      <c r="Q937" s="67"/>
      <c r="R937" s="67"/>
      <c r="S937" s="67"/>
      <c r="T937" s="67"/>
      <c r="U937" s="67"/>
      <c r="V937" s="67"/>
      <c r="W937" s="67"/>
      <c r="X937" s="67"/>
      <c r="Y937" s="67"/>
      <c r="Z937" s="67"/>
    </row>
    <row r="938" spans="1:26" ht="15.75" customHeight="1">
      <c r="A938" s="67"/>
      <c r="B938" s="68"/>
      <c r="C938" s="67"/>
      <c r="D938" s="69"/>
      <c r="E938" s="69"/>
      <c r="F938" s="69"/>
      <c r="G938" s="69"/>
      <c r="H938" s="69"/>
      <c r="I938" s="69"/>
      <c r="J938" s="70"/>
      <c r="K938" s="70"/>
      <c r="L938" s="71"/>
      <c r="M938" s="71"/>
      <c r="N938" s="67"/>
      <c r="O938" s="67"/>
      <c r="P938" s="67"/>
      <c r="Q938" s="67"/>
      <c r="R938" s="67"/>
      <c r="S938" s="67"/>
      <c r="T938" s="67"/>
      <c r="U938" s="67"/>
      <c r="V938" s="67"/>
      <c r="W938" s="67"/>
      <c r="X938" s="67"/>
      <c r="Y938" s="67"/>
      <c r="Z938" s="67"/>
    </row>
    <row r="939" spans="1:26" ht="15.75" customHeight="1">
      <c r="A939" s="67"/>
      <c r="B939" s="68"/>
      <c r="C939" s="67"/>
      <c r="D939" s="69"/>
      <c r="E939" s="69"/>
      <c r="F939" s="69"/>
      <c r="G939" s="69"/>
      <c r="H939" s="69"/>
      <c r="I939" s="69"/>
      <c r="J939" s="70"/>
      <c r="K939" s="70"/>
      <c r="L939" s="71"/>
      <c r="M939" s="71"/>
      <c r="N939" s="67"/>
      <c r="O939" s="67"/>
      <c r="P939" s="67"/>
      <c r="Q939" s="67"/>
      <c r="R939" s="67"/>
      <c r="S939" s="67"/>
      <c r="T939" s="67"/>
      <c r="U939" s="67"/>
      <c r="V939" s="67"/>
      <c r="W939" s="67"/>
      <c r="X939" s="67"/>
      <c r="Y939" s="67"/>
      <c r="Z939" s="67"/>
    </row>
    <row r="940" spans="1:26" ht="15.75" customHeight="1">
      <c r="A940" s="67"/>
      <c r="B940" s="68"/>
      <c r="C940" s="67"/>
      <c r="D940" s="69"/>
      <c r="E940" s="69"/>
      <c r="F940" s="69"/>
      <c r="G940" s="69"/>
      <c r="H940" s="69"/>
      <c r="I940" s="69"/>
      <c r="J940" s="70"/>
      <c r="K940" s="70"/>
      <c r="L940" s="71"/>
      <c r="M940" s="71"/>
      <c r="N940" s="67"/>
      <c r="O940" s="67"/>
      <c r="P940" s="67"/>
      <c r="Q940" s="67"/>
      <c r="R940" s="67"/>
      <c r="S940" s="67"/>
      <c r="T940" s="67"/>
      <c r="U940" s="67"/>
      <c r="V940" s="67"/>
      <c r="W940" s="67"/>
      <c r="X940" s="67"/>
      <c r="Y940" s="67"/>
      <c r="Z940" s="67"/>
    </row>
    <row r="941" spans="1:26" ht="15.75" customHeight="1">
      <c r="A941" s="67"/>
      <c r="B941" s="68"/>
      <c r="C941" s="67"/>
      <c r="D941" s="69"/>
      <c r="E941" s="69"/>
      <c r="F941" s="69"/>
      <c r="G941" s="69"/>
      <c r="H941" s="69"/>
      <c r="I941" s="69"/>
      <c r="J941" s="70"/>
      <c r="K941" s="70"/>
      <c r="L941" s="71"/>
      <c r="M941" s="71"/>
      <c r="N941" s="67"/>
      <c r="O941" s="67"/>
      <c r="P941" s="67"/>
      <c r="Q941" s="67"/>
      <c r="R941" s="67"/>
      <c r="S941" s="67"/>
      <c r="T941" s="67"/>
      <c r="U941" s="67"/>
      <c r="V941" s="67"/>
      <c r="W941" s="67"/>
      <c r="X941" s="67"/>
      <c r="Y941" s="67"/>
      <c r="Z941" s="67"/>
    </row>
    <row r="942" spans="1:26" ht="15.75" customHeight="1">
      <c r="A942" s="67"/>
      <c r="B942" s="68"/>
      <c r="C942" s="67"/>
      <c r="D942" s="69"/>
      <c r="E942" s="69"/>
      <c r="F942" s="69"/>
      <c r="G942" s="69"/>
      <c r="H942" s="69"/>
      <c r="I942" s="69"/>
      <c r="J942" s="70"/>
      <c r="K942" s="70"/>
      <c r="L942" s="71"/>
      <c r="M942" s="71"/>
      <c r="N942" s="67"/>
      <c r="O942" s="67"/>
      <c r="P942" s="67"/>
      <c r="Q942" s="67"/>
      <c r="R942" s="67"/>
      <c r="S942" s="67"/>
      <c r="T942" s="67"/>
      <c r="U942" s="67"/>
      <c r="V942" s="67"/>
      <c r="W942" s="67"/>
      <c r="X942" s="67"/>
      <c r="Y942" s="67"/>
      <c r="Z942" s="67"/>
    </row>
    <row r="943" spans="1:26" ht="15.75" customHeight="1">
      <c r="A943" s="67"/>
      <c r="B943" s="68"/>
      <c r="C943" s="67"/>
      <c r="D943" s="69"/>
      <c r="E943" s="69"/>
      <c r="F943" s="69"/>
      <c r="G943" s="69"/>
      <c r="H943" s="69"/>
      <c r="I943" s="69"/>
      <c r="J943" s="70"/>
      <c r="K943" s="70"/>
      <c r="L943" s="71"/>
      <c r="M943" s="71"/>
      <c r="N943" s="67"/>
      <c r="O943" s="67"/>
      <c r="P943" s="67"/>
      <c r="Q943" s="67"/>
      <c r="R943" s="67"/>
      <c r="S943" s="67"/>
      <c r="T943" s="67"/>
      <c r="U943" s="67"/>
      <c r="V943" s="67"/>
      <c r="W943" s="67"/>
      <c r="X943" s="67"/>
      <c r="Y943" s="67"/>
      <c r="Z943" s="67"/>
    </row>
    <row r="944" spans="1:26" ht="15.75" customHeight="1">
      <c r="A944" s="67"/>
      <c r="B944" s="68"/>
      <c r="C944" s="67"/>
      <c r="D944" s="69"/>
      <c r="E944" s="69"/>
      <c r="F944" s="69"/>
      <c r="G944" s="69"/>
      <c r="H944" s="69"/>
      <c r="I944" s="69"/>
      <c r="J944" s="70"/>
      <c r="K944" s="70"/>
      <c r="L944" s="71"/>
      <c r="M944" s="71"/>
      <c r="N944" s="67"/>
      <c r="O944" s="67"/>
      <c r="P944" s="67"/>
      <c r="Q944" s="67"/>
      <c r="R944" s="67"/>
      <c r="S944" s="67"/>
      <c r="T944" s="67"/>
      <c r="U944" s="67"/>
      <c r="V944" s="67"/>
      <c r="W944" s="67"/>
      <c r="X944" s="67"/>
      <c r="Y944" s="67"/>
      <c r="Z944" s="67"/>
    </row>
    <row r="945" spans="1:26" ht="15.75" customHeight="1">
      <c r="A945" s="67"/>
      <c r="B945" s="68"/>
      <c r="C945" s="67"/>
      <c r="D945" s="69"/>
      <c r="E945" s="69"/>
      <c r="F945" s="69"/>
      <c r="G945" s="69"/>
      <c r="H945" s="69"/>
      <c r="I945" s="69"/>
      <c r="J945" s="70"/>
      <c r="K945" s="70"/>
      <c r="L945" s="71"/>
      <c r="M945" s="71"/>
      <c r="N945" s="67"/>
      <c r="O945" s="67"/>
      <c r="P945" s="67"/>
      <c r="Q945" s="67"/>
      <c r="R945" s="67"/>
      <c r="S945" s="67"/>
      <c r="T945" s="67"/>
      <c r="U945" s="67"/>
      <c r="V945" s="67"/>
      <c r="W945" s="67"/>
      <c r="X945" s="67"/>
      <c r="Y945" s="67"/>
      <c r="Z945" s="67"/>
    </row>
    <row r="946" spans="1:26" ht="15.75" customHeight="1">
      <c r="A946" s="67"/>
      <c r="B946" s="68"/>
      <c r="C946" s="67"/>
      <c r="D946" s="69"/>
      <c r="E946" s="69"/>
      <c r="F946" s="69"/>
      <c r="G946" s="69"/>
      <c r="H946" s="69"/>
      <c r="I946" s="69"/>
      <c r="J946" s="70"/>
      <c r="K946" s="70"/>
      <c r="L946" s="71"/>
      <c r="M946" s="71"/>
      <c r="N946" s="67"/>
      <c r="O946" s="67"/>
      <c r="P946" s="67"/>
      <c r="Q946" s="67"/>
      <c r="R946" s="67"/>
      <c r="S946" s="67"/>
      <c r="T946" s="67"/>
      <c r="U946" s="67"/>
      <c r="V946" s="67"/>
      <c r="W946" s="67"/>
      <c r="X946" s="67"/>
      <c r="Y946" s="67"/>
      <c r="Z946" s="67"/>
    </row>
    <row r="947" spans="1:26" ht="15.75" customHeight="1">
      <c r="A947" s="67"/>
      <c r="B947" s="68"/>
      <c r="C947" s="67"/>
      <c r="D947" s="69"/>
      <c r="E947" s="69"/>
      <c r="F947" s="69"/>
      <c r="G947" s="69"/>
      <c r="H947" s="69"/>
      <c r="I947" s="69"/>
      <c r="J947" s="70"/>
      <c r="K947" s="70"/>
      <c r="L947" s="71"/>
      <c r="M947" s="71"/>
      <c r="N947" s="67"/>
      <c r="O947" s="67"/>
      <c r="P947" s="67"/>
      <c r="Q947" s="67"/>
      <c r="R947" s="67"/>
      <c r="S947" s="67"/>
      <c r="T947" s="67"/>
      <c r="U947" s="67"/>
      <c r="V947" s="67"/>
      <c r="W947" s="67"/>
      <c r="X947" s="67"/>
      <c r="Y947" s="67"/>
      <c r="Z947" s="67"/>
    </row>
    <row r="948" spans="1:26" ht="15.75" customHeight="1">
      <c r="A948" s="67"/>
      <c r="B948" s="68"/>
      <c r="C948" s="67"/>
      <c r="D948" s="69"/>
      <c r="E948" s="69"/>
      <c r="F948" s="69"/>
      <c r="G948" s="69"/>
      <c r="H948" s="69"/>
      <c r="I948" s="69"/>
      <c r="J948" s="70"/>
      <c r="K948" s="70"/>
      <c r="L948" s="71"/>
      <c r="M948" s="71"/>
      <c r="N948" s="67"/>
      <c r="O948" s="67"/>
      <c r="P948" s="67"/>
      <c r="Q948" s="67"/>
      <c r="R948" s="67"/>
      <c r="S948" s="67"/>
      <c r="T948" s="67"/>
      <c r="U948" s="67"/>
      <c r="V948" s="67"/>
      <c r="W948" s="67"/>
      <c r="X948" s="67"/>
      <c r="Y948" s="67"/>
      <c r="Z948" s="67"/>
    </row>
    <row r="949" spans="1:26" ht="15.75" customHeight="1">
      <c r="A949" s="67"/>
      <c r="B949" s="68"/>
      <c r="C949" s="67"/>
      <c r="D949" s="69"/>
      <c r="E949" s="69"/>
      <c r="F949" s="69"/>
      <c r="G949" s="69"/>
      <c r="H949" s="69"/>
      <c r="I949" s="69"/>
      <c r="J949" s="70"/>
      <c r="K949" s="70"/>
      <c r="L949" s="71"/>
      <c r="M949" s="71"/>
      <c r="N949" s="67"/>
      <c r="O949" s="67"/>
      <c r="P949" s="67"/>
      <c r="Q949" s="67"/>
      <c r="R949" s="67"/>
      <c r="S949" s="67"/>
      <c r="T949" s="67"/>
      <c r="U949" s="67"/>
      <c r="V949" s="67"/>
      <c r="W949" s="67"/>
      <c r="X949" s="67"/>
      <c r="Y949" s="67"/>
      <c r="Z949" s="67"/>
    </row>
    <row r="950" spans="1:26" ht="15.75" customHeight="1">
      <c r="A950" s="67"/>
      <c r="B950" s="68"/>
      <c r="C950" s="67"/>
      <c r="D950" s="69"/>
      <c r="E950" s="69"/>
      <c r="F950" s="69"/>
      <c r="G950" s="69"/>
      <c r="H950" s="69"/>
      <c r="I950" s="69"/>
      <c r="J950" s="70"/>
      <c r="K950" s="70"/>
      <c r="L950" s="71"/>
      <c r="M950" s="71"/>
      <c r="N950" s="67"/>
      <c r="O950" s="67"/>
      <c r="P950" s="67"/>
      <c r="Q950" s="67"/>
      <c r="R950" s="67"/>
      <c r="S950" s="67"/>
      <c r="T950" s="67"/>
      <c r="U950" s="67"/>
      <c r="V950" s="67"/>
      <c r="W950" s="67"/>
      <c r="X950" s="67"/>
      <c r="Y950" s="67"/>
      <c r="Z950" s="67"/>
    </row>
    <row r="951" spans="1:26" ht="15.75" customHeight="1">
      <c r="A951" s="67"/>
      <c r="B951" s="68"/>
      <c r="C951" s="67"/>
      <c r="D951" s="69"/>
      <c r="E951" s="69"/>
      <c r="F951" s="69"/>
      <c r="G951" s="69"/>
      <c r="H951" s="69"/>
      <c r="I951" s="69"/>
      <c r="J951" s="70"/>
      <c r="K951" s="70"/>
      <c r="L951" s="71"/>
      <c r="M951" s="71"/>
      <c r="N951" s="67"/>
      <c r="O951" s="67"/>
      <c r="P951" s="67"/>
      <c r="Q951" s="67"/>
      <c r="R951" s="67"/>
      <c r="S951" s="67"/>
      <c r="T951" s="67"/>
      <c r="U951" s="67"/>
      <c r="V951" s="67"/>
      <c r="W951" s="67"/>
      <c r="X951" s="67"/>
      <c r="Y951" s="67"/>
      <c r="Z951" s="67"/>
    </row>
    <row r="952" spans="1:26" ht="15.75" customHeight="1">
      <c r="A952" s="67"/>
      <c r="B952" s="68"/>
      <c r="C952" s="67"/>
      <c r="D952" s="69"/>
      <c r="E952" s="69"/>
      <c r="F952" s="69"/>
      <c r="G952" s="69"/>
      <c r="H952" s="69"/>
      <c r="I952" s="69"/>
      <c r="J952" s="70"/>
      <c r="K952" s="70"/>
      <c r="L952" s="71"/>
      <c r="M952" s="71"/>
      <c r="N952" s="67"/>
      <c r="O952" s="67"/>
      <c r="P952" s="67"/>
      <c r="Q952" s="67"/>
      <c r="R952" s="67"/>
      <c r="S952" s="67"/>
      <c r="T952" s="67"/>
      <c r="U952" s="67"/>
      <c r="V952" s="67"/>
      <c r="W952" s="67"/>
      <c r="X952" s="67"/>
      <c r="Y952" s="67"/>
      <c r="Z952" s="67"/>
    </row>
    <row r="953" spans="1:26" ht="15.75" customHeight="1">
      <c r="A953" s="67"/>
      <c r="B953" s="68"/>
      <c r="C953" s="67"/>
      <c r="D953" s="69"/>
      <c r="E953" s="69"/>
      <c r="F953" s="69"/>
      <c r="G953" s="69"/>
      <c r="H953" s="69"/>
      <c r="I953" s="69"/>
      <c r="J953" s="70"/>
      <c r="K953" s="70"/>
      <c r="L953" s="71"/>
      <c r="M953" s="71"/>
      <c r="N953" s="67"/>
      <c r="O953" s="67"/>
      <c r="P953" s="67"/>
      <c r="Q953" s="67"/>
      <c r="R953" s="67"/>
      <c r="S953" s="67"/>
      <c r="T953" s="67"/>
      <c r="U953" s="67"/>
      <c r="V953" s="67"/>
      <c r="W953" s="67"/>
      <c r="X953" s="67"/>
      <c r="Y953" s="67"/>
      <c r="Z953" s="67"/>
    </row>
    <row r="954" spans="1:26" ht="15.75" customHeight="1">
      <c r="A954" s="67"/>
      <c r="B954" s="68"/>
      <c r="C954" s="67"/>
      <c r="D954" s="69"/>
      <c r="E954" s="69"/>
      <c r="F954" s="69"/>
      <c r="G954" s="69"/>
      <c r="H954" s="69"/>
      <c r="I954" s="69"/>
      <c r="J954" s="70"/>
      <c r="K954" s="70"/>
      <c r="L954" s="71"/>
      <c r="M954" s="71"/>
      <c r="N954" s="67"/>
      <c r="O954" s="67"/>
      <c r="P954" s="67"/>
      <c r="Q954" s="67"/>
      <c r="R954" s="67"/>
      <c r="S954" s="67"/>
      <c r="T954" s="67"/>
      <c r="U954" s="67"/>
      <c r="V954" s="67"/>
      <c r="W954" s="67"/>
      <c r="X954" s="67"/>
      <c r="Y954" s="67"/>
      <c r="Z954" s="67"/>
    </row>
    <row r="955" spans="1:26" ht="15.75" customHeight="1">
      <c r="A955" s="67"/>
      <c r="B955" s="68"/>
      <c r="C955" s="67"/>
      <c r="D955" s="69"/>
      <c r="E955" s="69"/>
      <c r="F955" s="69"/>
      <c r="G955" s="69"/>
      <c r="H955" s="69"/>
      <c r="I955" s="69"/>
      <c r="J955" s="70"/>
      <c r="K955" s="70"/>
      <c r="L955" s="71"/>
      <c r="M955" s="71"/>
      <c r="N955" s="67"/>
      <c r="O955" s="67"/>
      <c r="P955" s="67"/>
      <c r="Q955" s="67"/>
      <c r="R955" s="67"/>
      <c r="S955" s="67"/>
      <c r="T955" s="67"/>
      <c r="U955" s="67"/>
      <c r="V955" s="67"/>
      <c r="W955" s="67"/>
      <c r="X955" s="67"/>
      <c r="Y955" s="67"/>
      <c r="Z955" s="67"/>
    </row>
    <row r="956" spans="1:26" ht="15.75" customHeight="1">
      <c r="A956" s="67"/>
      <c r="B956" s="68"/>
      <c r="C956" s="67"/>
      <c r="D956" s="69"/>
      <c r="E956" s="69"/>
      <c r="F956" s="69"/>
      <c r="G956" s="69"/>
      <c r="H956" s="69"/>
      <c r="I956" s="69"/>
      <c r="J956" s="70"/>
      <c r="K956" s="70"/>
      <c r="L956" s="71"/>
      <c r="M956" s="71"/>
      <c r="N956" s="67"/>
      <c r="O956" s="67"/>
      <c r="P956" s="67"/>
      <c r="Q956" s="67"/>
      <c r="R956" s="67"/>
      <c r="S956" s="67"/>
      <c r="T956" s="67"/>
      <c r="U956" s="67"/>
      <c r="V956" s="67"/>
      <c r="W956" s="67"/>
      <c r="X956" s="67"/>
      <c r="Y956" s="67"/>
      <c r="Z956" s="67"/>
    </row>
    <row r="957" spans="1:26" ht="15.75" customHeight="1">
      <c r="A957" s="67"/>
      <c r="B957" s="68"/>
      <c r="C957" s="67"/>
      <c r="D957" s="69"/>
      <c r="E957" s="69"/>
      <c r="F957" s="69"/>
      <c r="G957" s="69"/>
      <c r="H957" s="69"/>
      <c r="I957" s="69"/>
      <c r="J957" s="70"/>
      <c r="K957" s="70"/>
      <c r="L957" s="71"/>
      <c r="M957" s="71"/>
      <c r="N957" s="67"/>
      <c r="O957" s="67"/>
      <c r="P957" s="67"/>
      <c r="Q957" s="67"/>
      <c r="R957" s="67"/>
      <c r="S957" s="67"/>
      <c r="T957" s="67"/>
      <c r="U957" s="67"/>
      <c r="V957" s="67"/>
      <c r="W957" s="67"/>
      <c r="X957" s="67"/>
      <c r="Y957" s="67"/>
      <c r="Z957" s="67"/>
    </row>
    <row r="958" spans="1:26" ht="15.75" customHeight="1">
      <c r="A958" s="67"/>
      <c r="B958" s="68"/>
      <c r="C958" s="67"/>
      <c r="D958" s="69"/>
      <c r="E958" s="69"/>
      <c r="F958" s="69"/>
      <c r="G958" s="69"/>
      <c r="H958" s="69"/>
      <c r="I958" s="69"/>
      <c r="J958" s="70"/>
      <c r="K958" s="70"/>
      <c r="L958" s="71"/>
      <c r="M958" s="71"/>
      <c r="N958" s="67"/>
      <c r="O958" s="67"/>
      <c r="P958" s="67"/>
      <c r="Q958" s="67"/>
      <c r="R958" s="67"/>
      <c r="S958" s="67"/>
      <c r="T958" s="67"/>
      <c r="U958" s="67"/>
      <c r="V958" s="67"/>
      <c r="W958" s="67"/>
      <c r="X958" s="67"/>
      <c r="Y958" s="67"/>
      <c r="Z958" s="67"/>
    </row>
    <row r="959" spans="1:26" ht="15.75" customHeight="1">
      <c r="A959" s="67"/>
      <c r="B959" s="68"/>
      <c r="C959" s="67"/>
      <c r="D959" s="69"/>
      <c r="E959" s="69"/>
      <c r="F959" s="69"/>
      <c r="G959" s="69"/>
      <c r="H959" s="69"/>
      <c r="I959" s="69"/>
      <c r="J959" s="70"/>
      <c r="K959" s="70"/>
      <c r="L959" s="71"/>
      <c r="M959" s="71"/>
      <c r="N959" s="67"/>
      <c r="O959" s="67"/>
      <c r="P959" s="67"/>
      <c r="Q959" s="67"/>
      <c r="R959" s="67"/>
      <c r="S959" s="67"/>
      <c r="T959" s="67"/>
      <c r="U959" s="67"/>
      <c r="V959" s="67"/>
      <c r="W959" s="67"/>
      <c r="X959" s="67"/>
      <c r="Y959" s="67"/>
      <c r="Z959" s="67"/>
    </row>
    <row r="960" spans="1:26" ht="15.75" customHeight="1">
      <c r="A960" s="67"/>
      <c r="B960" s="68"/>
      <c r="C960" s="67"/>
      <c r="D960" s="69"/>
      <c r="E960" s="69"/>
      <c r="F960" s="69"/>
      <c r="G960" s="69"/>
      <c r="H960" s="69"/>
      <c r="I960" s="69"/>
      <c r="J960" s="70"/>
      <c r="K960" s="70"/>
      <c r="L960" s="71"/>
      <c r="M960" s="71"/>
      <c r="N960" s="67"/>
      <c r="O960" s="67"/>
      <c r="P960" s="67"/>
      <c r="Q960" s="67"/>
      <c r="R960" s="67"/>
      <c r="S960" s="67"/>
      <c r="T960" s="67"/>
      <c r="U960" s="67"/>
      <c r="V960" s="67"/>
      <c r="W960" s="67"/>
      <c r="X960" s="67"/>
      <c r="Y960" s="67"/>
      <c r="Z960" s="67"/>
    </row>
    <row r="961" spans="1:26" ht="15.75" customHeight="1">
      <c r="A961" s="67"/>
      <c r="B961" s="68"/>
      <c r="C961" s="67"/>
      <c r="D961" s="69"/>
      <c r="E961" s="69"/>
      <c r="F961" s="69"/>
      <c r="G961" s="69"/>
      <c r="H961" s="69"/>
      <c r="I961" s="69"/>
      <c r="J961" s="70"/>
      <c r="K961" s="70"/>
      <c r="L961" s="71"/>
      <c r="M961" s="71"/>
      <c r="N961" s="67"/>
      <c r="O961" s="67"/>
      <c r="P961" s="67"/>
      <c r="Q961" s="67"/>
      <c r="R961" s="67"/>
      <c r="S961" s="67"/>
      <c r="T961" s="67"/>
      <c r="U961" s="67"/>
      <c r="V961" s="67"/>
      <c r="W961" s="67"/>
      <c r="X961" s="67"/>
      <c r="Y961" s="67"/>
      <c r="Z961" s="67"/>
    </row>
    <row r="962" spans="1:26" ht="15.75" customHeight="1">
      <c r="A962" s="67"/>
      <c r="B962" s="68"/>
      <c r="C962" s="67"/>
      <c r="D962" s="69"/>
      <c r="E962" s="69"/>
      <c r="F962" s="69"/>
      <c r="G962" s="69"/>
      <c r="H962" s="69"/>
      <c r="I962" s="69"/>
      <c r="J962" s="70"/>
      <c r="K962" s="70"/>
      <c r="L962" s="71"/>
      <c r="M962" s="71"/>
      <c r="N962" s="67"/>
      <c r="O962" s="67"/>
      <c r="P962" s="67"/>
      <c r="Q962" s="67"/>
      <c r="R962" s="67"/>
      <c r="S962" s="67"/>
      <c r="T962" s="67"/>
      <c r="U962" s="67"/>
      <c r="V962" s="67"/>
      <c r="W962" s="67"/>
      <c r="X962" s="67"/>
      <c r="Y962" s="67"/>
      <c r="Z962" s="67"/>
    </row>
    <row r="963" spans="1:26" ht="15.75" customHeight="1">
      <c r="A963" s="67"/>
      <c r="B963" s="68"/>
      <c r="C963" s="67"/>
      <c r="D963" s="69"/>
      <c r="E963" s="69"/>
      <c r="F963" s="69"/>
      <c r="G963" s="69"/>
      <c r="H963" s="69"/>
      <c r="I963" s="69"/>
      <c r="J963" s="70"/>
      <c r="K963" s="70"/>
      <c r="L963" s="71"/>
      <c r="M963" s="71"/>
      <c r="N963" s="67"/>
      <c r="O963" s="67"/>
      <c r="P963" s="67"/>
      <c r="Q963" s="67"/>
      <c r="R963" s="67"/>
      <c r="S963" s="67"/>
      <c r="T963" s="67"/>
      <c r="U963" s="67"/>
      <c r="V963" s="67"/>
      <c r="W963" s="67"/>
      <c r="X963" s="67"/>
      <c r="Y963" s="67"/>
      <c r="Z963" s="67"/>
    </row>
    <row r="964" spans="1:26" ht="15.75" customHeight="1">
      <c r="A964" s="67"/>
      <c r="B964" s="68"/>
      <c r="C964" s="67"/>
      <c r="D964" s="69"/>
      <c r="E964" s="69"/>
      <c r="F964" s="69"/>
      <c r="G964" s="69"/>
      <c r="H964" s="69"/>
      <c r="I964" s="69"/>
      <c r="J964" s="70"/>
      <c r="K964" s="70"/>
      <c r="L964" s="71"/>
      <c r="M964" s="71"/>
      <c r="N964" s="67"/>
      <c r="O964" s="67"/>
      <c r="P964" s="67"/>
      <c r="Q964" s="67"/>
      <c r="R964" s="67"/>
      <c r="S964" s="67"/>
      <c r="T964" s="67"/>
      <c r="U964" s="67"/>
      <c r="V964" s="67"/>
      <c r="W964" s="67"/>
      <c r="X964" s="67"/>
      <c r="Y964" s="67"/>
      <c r="Z964" s="67"/>
    </row>
    <row r="965" spans="1:26" ht="15.75" customHeight="1">
      <c r="A965" s="67"/>
      <c r="B965" s="68"/>
      <c r="C965" s="67"/>
      <c r="D965" s="69"/>
      <c r="E965" s="69"/>
      <c r="F965" s="69"/>
      <c r="G965" s="69"/>
      <c r="H965" s="69"/>
      <c r="I965" s="69"/>
      <c r="J965" s="70"/>
      <c r="K965" s="70"/>
      <c r="L965" s="71"/>
      <c r="M965" s="71"/>
      <c r="N965" s="67"/>
      <c r="O965" s="67"/>
      <c r="P965" s="67"/>
      <c r="Q965" s="67"/>
      <c r="R965" s="67"/>
      <c r="S965" s="67"/>
      <c r="T965" s="67"/>
      <c r="U965" s="67"/>
      <c r="V965" s="67"/>
      <c r="W965" s="67"/>
      <c r="X965" s="67"/>
      <c r="Y965" s="67"/>
      <c r="Z965" s="67"/>
    </row>
    <row r="966" spans="1:26" ht="15.75" customHeight="1">
      <c r="A966" s="67"/>
      <c r="B966" s="68"/>
      <c r="C966" s="67"/>
      <c r="D966" s="69"/>
      <c r="E966" s="69"/>
      <c r="F966" s="69"/>
      <c r="G966" s="69"/>
      <c r="H966" s="69"/>
      <c r="I966" s="69"/>
      <c r="J966" s="70"/>
      <c r="K966" s="70"/>
      <c r="L966" s="71"/>
      <c r="M966" s="71"/>
      <c r="N966" s="67"/>
      <c r="O966" s="67"/>
      <c r="P966" s="67"/>
      <c r="Q966" s="67"/>
      <c r="R966" s="67"/>
      <c r="S966" s="67"/>
      <c r="T966" s="67"/>
      <c r="U966" s="67"/>
      <c r="V966" s="67"/>
      <c r="W966" s="67"/>
      <c r="X966" s="67"/>
      <c r="Y966" s="67"/>
      <c r="Z966" s="67"/>
    </row>
    <row r="967" spans="1:26" ht="15.75" customHeight="1">
      <c r="A967" s="67"/>
      <c r="B967" s="68"/>
      <c r="C967" s="67"/>
      <c r="D967" s="69"/>
      <c r="E967" s="69"/>
      <c r="F967" s="69"/>
      <c r="G967" s="69"/>
      <c r="H967" s="69"/>
      <c r="I967" s="69"/>
      <c r="J967" s="70"/>
      <c r="K967" s="70"/>
      <c r="L967" s="71"/>
      <c r="M967" s="71"/>
      <c r="N967" s="67"/>
      <c r="O967" s="67"/>
      <c r="P967" s="67"/>
      <c r="Q967" s="67"/>
      <c r="R967" s="67"/>
      <c r="S967" s="67"/>
      <c r="T967" s="67"/>
      <c r="U967" s="67"/>
      <c r="V967" s="67"/>
      <c r="W967" s="67"/>
      <c r="X967" s="67"/>
      <c r="Y967" s="67"/>
      <c r="Z967" s="67"/>
    </row>
    <row r="968" spans="1:26" ht="15.75" customHeight="1">
      <c r="A968" s="67"/>
      <c r="B968" s="68"/>
      <c r="C968" s="67"/>
      <c r="D968" s="69"/>
      <c r="E968" s="69"/>
      <c r="F968" s="69"/>
      <c r="G968" s="69"/>
      <c r="H968" s="69"/>
      <c r="I968" s="69"/>
      <c r="J968" s="70"/>
      <c r="K968" s="70"/>
      <c r="L968" s="71"/>
      <c r="M968" s="71"/>
      <c r="N968" s="67"/>
      <c r="O968" s="67"/>
      <c r="P968" s="67"/>
      <c r="Q968" s="67"/>
      <c r="R968" s="67"/>
      <c r="S968" s="67"/>
      <c r="T968" s="67"/>
      <c r="U968" s="67"/>
      <c r="V968" s="67"/>
      <c r="W968" s="67"/>
      <c r="X968" s="67"/>
      <c r="Y968" s="67"/>
      <c r="Z968" s="67"/>
    </row>
    <row r="969" spans="1:26" ht="15.75" customHeight="1">
      <c r="A969" s="67"/>
      <c r="B969" s="68"/>
      <c r="C969" s="67"/>
      <c r="D969" s="69"/>
      <c r="E969" s="69"/>
      <c r="F969" s="69"/>
      <c r="G969" s="69"/>
      <c r="H969" s="69"/>
      <c r="I969" s="69"/>
      <c r="J969" s="70"/>
      <c r="K969" s="70"/>
      <c r="L969" s="71"/>
      <c r="M969" s="71"/>
      <c r="N969" s="67"/>
      <c r="O969" s="67"/>
      <c r="P969" s="67"/>
      <c r="Q969" s="67"/>
      <c r="R969" s="67"/>
      <c r="S969" s="67"/>
      <c r="T969" s="67"/>
      <c r="U969" s="67"/>
      <c r="V969" s="67"/>
      <c r="W969" s="67"/>
      <c r="X969" s="67"/>
      <c r="Y969" s="67"/>
      <c r="Z969" s="67"/>
    </row>
    <row r="970" spans="1:26" ht="15.75" customHeight="1">
      <c r="A970" s="67"/>
      <c r="B970" s="68"/>
      <c r="C970" s="67"/>
      <c r="D970" s="69"/>
      <c r="E970" s="69"/>
      <c r="F970" s="69"/>
      <c r="G970" s="69"/>
      <c r="H970" s="69"/>
      <c r="I970" s="69"/>
      <c r="J970" s="70"/>
      <c r="K970" s="70"/>
      <c r="L970" s="71"/>
      <c r="M970" s="71"/>
      <c r="N970" s="67"/>
      <c r="O970" s="67"/>
      <c r="P970" s="67"/>
      <c r="Q970" s="67"/>
      <c r="R970" s="67"/>
      <c r="S970" s="67"/>
      <c r="T970" s="67"/>
      <c r="U970" s="67"/>
      <c r="V970" s="67"/>
      <c r="W970" s="67"/>
      <c r="X970" s="67"/>
      <c r="Y970" s="67"/>
      <c r="Z970" s="67"/>
    </row>
    <row r="971" spans="1:26" ht="15.75" customHeight="1">
      <c r="A971" s="67"/>
      <c r="B971" s="68"/>
      <c r="C971" s="67"/>
      <c r="D971" s="69"/>
      <c r="E971" s="69"/>
      <c r="F971" s="69"/>
      <c r="G971" s="69"/>
      <c r="H971" s="69"/>
      <c r="I971" s="69"/>
      <c r="J971" s="70"/>
      <c r="K971" s="70"/>
      <c r="L971" s="71"/>
      <c r="M971" s="71"/>
      <c r="N971" s="67"/>
      <c r="O971" s="67"/>
      <c r="P971" s="67"/>
      <c r="Q971" s="67"/>
      <c r="R971" s="67"/>
      <c r="S971" s="67"/>
      <c r="T971" s="67"/>
      <c r="U971" s="67"/>
      <c r="V971" s="67"/>
      <c r="W971" s="67"/>
      <c r="X971" s="67"/>
      <c r="Y971" s="67"/>
      <c r="Z971" s="67"/>
    </row>
    <row r="972" spans="1:26" ht="15.75" customHeight="1">
      <c r="A972" s="67"/>
      <c r="B972" s="68"/>
      <c r="C972" s="67"/>
      <c r="D972" s="69"/>
      <c r="E972" s="69"/>
      <c r="F972" s="69"/>
      <c r="G972" s="69"/>
      <c r="H972" s="69"/>
      <c r="I972" s="69"/>
      <c r="J972" s="70"/>
      <c r="K972" s="70"/>
      <c r="L972" s="71"/>
      <c r="M972" s="71"/>
      <c r="N972" s="67"/>
      <c r="O972" s="67"/>
      <c r="P972" s="67"/>
      <c r="Q972" s="67"/>
      <c r="R972" s="67"/>
      <c r="S972" s="67"/>
      <c r="T972" s="67"/>
      <c r="U972" s="67"/>
      <c r="V972" s="67"/>
      <c r="W972" s="67"/>
      <c r="X972" s="67"/>
      <c r="Y972" s="67"/>
      <c r="Z972" s="67"/>
    </row>
    <row r="973" spans="1:26" ht="15.75" customHeight="1">
      <c r="A973" s="67"/>
      <c r="B973" s="68"/>
      <c r="C973" s="67"/>
      <c r="D973" s="69"/>
      <c r="E973" s="69"/>
      <c r="F973" s="69"/>
      <c r="G973" s="69"/>
      <c r="H973" s="69"/>
      <c r="I973" s="69"/>
      <c r="J973" s="70"/>
      <c r="K973" s="70"/>
      <c r="L973" s="71"/>
      <c r="M973" s="71"/>
      <c r="N973" s="67"/>
      <c r="O973" s="67"/>
      <c r="P973" s="67"/>
      <c r="Q973" s="67"/>
      <c r="R973" s="67"/>
      <c r="S973" s="67"/>
      <c r="T973" s="67"/>
      <c r="U973" s="67"/>
      <c r="V973" s="67"/>
      <c r="W973" s="67"/>
      <c r="X973" s="67"/>
      <c r="Y973" s="67"/>
      <c r="Z973" s="67"/>
    </row>
    <row r="974" spans="1:26" ht="15.75" customHeight="1">
      <c r="A974" s="67"/>
      <c r="B974" s="68"/>
      <c r="C974" s="67"/>
      <c r="D974" s="69"/>
      <c r="E974" s="69"/>
      <c r="F974" s="69"/>
      <c r="G974" s="69"/>
      <c r="H974" s="69"/>
      <c r="I974" s="69"/>
      <c r="J974" s="70"/>
      <c r="K974" s="70"/>
      <c r="L974" s="71"/>
      <c r="M974" s="71"/>
      <c r="N974" s="67"/>
      <c r="O974" s="67"/>
      <c r="P974" s="67"/>
      <c r="Q974" s="67"/>
      <c r="R974" s="67"/>
      <c r="S974" s="67"/>
      <c r="T974" s="67"/>
      <c r="U974" s="67"/>
      <c r="V974" s="67"/>
      <c r="W974" s="67"/>
      <c r="X974" s="67"/>
      <c r="Y974" s="67"/>
      <c r="Z974" s="67"/>
    </row>
    <row r="975" spans="1:26" ht="15.75" customHeight="1">
      <c r="A975" s="67"/>
      <c r="B975" s="68"/>
      <c r="C975" s="67"/>
      <c r="D975" s="69"/>
      <c r="E975" s="69"/>
      <c r="F975" s="69"/>
      <c r="G975" s="69"/>
      <c r="H975" s="69"/>
      <c r="I975" s="69"/>
      <c r="J975" s="70"/>
      <c r="K975" s="70"/>
      <c r="L975" s="71"/>
      <c r="M975" s="71"/>
      <c r="N975" s="67"/>
      <c r="O975" s="67"/>
      <c r="P975" s="67"/>
      <c r="Q975" s="67"/>
      <c r="R975" s="67"/>
      <c r="S975" s="67"/>
      <c r="T975" s="67"/>
      <c r="U975" s="67"/>
      <c r="V975" s="67"/>
      <c r="W975" s="67"/>
      <c r="X975" s="67"/>
      <c r="Y975" s="67"/>
      <c r="Z975" s="67"/>
    </row>
    <row r="976" spans="1:26" ht="15.75" customHeight="1">
      <c r="A976" s="67"/>
      <c r="B976" s="68"/>
      <c r="C976" s="67"/>
      <c r="D976" s="69"/>
      <c r="E976" s="69"/>
      <c r="F976" s="69"/>
      <c r="G976" s="69"/>
      <c r="H976" s="69"/>
      <c r="I976" s="69"/>
      <c r="J976" s="70"/>
      <c r="K976" s="70"/>
      <c r="L976" s="71"/>
      <c r="M976" s="71"/>
      <c r="N976" s="67"/>
      <c r="O976" s="67"/>
      <c r="P976" s="67"/>
      <c r="Q976" s="67"/>
      <c r="R976" s="67"/>
      <c r="S976" s="67"/>
      <c r="T976" s="67"/>
      <c r="U976" s="67"/>
      <c r="V976" s="67"/>
      <c r="W976" s="67"/>
      <c r="X976" s="67"/>
      <c r="Y976" s="67"/>
      <c r="Z976" s="67"/>
    </row>
    <row r="977" spans="1:26" ht="15.75" customHeight="1">
      <c r="A977" s="67"/>
      <c r="B977" s="68"/>
      <c r="C977" s="67"/>
      <c r="D977" s="69"/>
      <c r="E977" s="69"/>
      <c r="F977" s="69"/>
      <c r="G977" s="69"/>
      <c r="H977" s="69"/>
      <c r="I977" s="69"/>
      <c r="J977" s="70"/>
      <c r="K977" s="70"/>
      <c r="L977" s="71"/>
      <c r="M977" s="71"/>
      <c r="N977" s="67"/>
      <c r="O977" s="67"/>
      <c r="P977" s="67"/>
      <c r="Q977" s="67"/>
      <c r="R977" s="67"/>
      <c r="S977" s="67"/>
      <c r="T977" s="67"/>
      <c r="U977" s="67"/>
      <c r="V977" s="67"/>
      <c r="W977" s="67"/>
      <c r="X977" s="67"/>
      <c r="Y977" s="67"/>
      <c r="Z977" s="67"/>
    </row>
    <row r="978" spans="1:26" ht="15.75" customHeight="1">
      <c r="A978" s="67"/>
      <c r="B978" s="68"/>
      <c r="C978" s="67"/>
      <c r="D978" s="69"/>
      <c r="E978" s="69"/>
      <c r="F978" s="69"/>
      <c r="G978" s="69"/>
      <c r="H978" s="69"/>
      <c r="I978" s="69"/>
      <c r="J978" s="70"/>
      <c r="K978" s="70"/>
      <c r="L978" s="71"/>
      <c r="M978" s="71"/>
      <c r="N978" s="67"/>
      <c r="O978" s="67"/>
      <c r="P978" s="67"/>
      <c r="Q978" s="67"/>
      <c r="R978" s="67"/>
      <c r="S978" s="67"/>
      <c r="T978" s="67"/>
      <c r="U978" s="67"/>
      <c r="V978" s="67"/>
      <c r="W978" s="67"/>
      <c r="X978" s="67"/>
      <c r="Y978" s="67"/>
      <c r="Z978" s="67"/>
    </row>
    <row r="979" spans="1:26" ht="15.75" customHeight="1">
      <c r="A979" s="67"/>
      <c r="B979" s="68"/>
      <c r="C979" s="67"/>
      <c r="D979" s="69"/>
      <c r="E979" s="69"/>
      <c r="F979" s="69"/>
      <c r="G979" s="69"/>
      <c r="H979" s="69"/>
      <c r="I979" s="69"/>
      <c r="J979" s="70"/>
      <c r="K979" s="70"/>
      <c r="L979" s="71"/>
      <c r="M979" s="71"/>
      <c r="N979" s="67"/>
      <c r="O979" s="67"/>
      <c r="P979" s="67"/>
      <c r="Q979" s="67"/>
      <c r="R979" s="67"/>
      <c r="S979" s="67"/>
      <c r="T979" s="67"/>
      <c r="U979" s="67"/>
      <c r="V979" s="67"/>
      <c r="W979" s="67"/>
      <c r="X979" s="67"/>
      <c r="Y979" s="67"/>
      <c r="Z979" s="67"/>
    </row>
    <row r="980" spans="1:26" ht="15.75" customHeight="1">
      <c r="A980" s="67"/>
      <c r="B980" s="68"/>
      <c r="C980" s="67"/>
      <c r="D980" s="69"/>
      <c r="E980" s="69"/>
      <c r="F980" s="69"/>
      <c r="G980" s="69"/>
      <c r="H980" s="69"/>
      <c r="I980" s="69"/>
      <c r="J980" s="70"/>
      <c r="K980" s="70"/>
      <c r="L980" s="71"/>
      <c r="M980" s="71"/>
      <c r="N980" s="67"/>
      <c r="O980" s="67"/>
      <c r="P980" s="67"/>
      <c r="Q980" s="67"/>
      <c r="R980" s="67"/>
      <c r="S980" s="67"/>
      <c r="T980" s="67"/>
      <c r="U980" s="67"/>
      <c r="V980" s="67"/>
      <c r="W980" s="67"/>
      <c r="X980" s="67"/>
      <c r="Y980" s="67"/>
      <c r="Z980" s="67"/>
    </row>
    <row r="981" spans="1:26" ht="15.75" customHeight="1">
      <c r="A981" s="67"/>
      <c r="B981" s="68"/>
      <c r="C981" s="67"/>
      <c r="D981" s="69"/>
      <c r="E981" s="69"/>
      <c r="F981" s="69"/>
      <c r="G981" s="69"/>
      <c r="H981" s="69"/>
      <c r="I981" s="69"/>
      <c r="J981" s="70"/>
      <c r="K981" s="70"/>
      <c r="L981" s="71"/>
      <c r="M981" s="71"/>
      <c r="N981" s="67"/>
      <c r="O981" s="67"/>
      <c r="P981" s="67"/>
      <c r="Q981" s="67"/>
      <c r="R981" s="67"/>
      <c r="S981" s="67"/>
      <c r="T981" s="67"/>
      <c r="U981" s="67"/>
      <c r="V981" s="67"/>
      <c r="W981" s="67"/>
      <c r="X981" s="67"/>
      <c r="Y981" s="67"/>
      <c r="Z981" s="67"/>
    </row>
    <row r="982" spans="1:26" ht="15.75" customHeight="1">
      <c r="A982" s="67"/>
      <c r="B982" s="68"/>
      <c r="C982" s="67"/>
      <c r="D982" s="69"/>
      <c r="E982" s="69"/>
      <c r="F982" s="69"/>
      <c r="G982" s="69"/>
      <c r="H982" s="69"/>
      <c r="I982" s="69"/>
      <c r="J982" s="70"/>
      <c r="K982" s="70"/>
      <c r="L982" s="71"/>
      <c r="M982" s="71"/>
      <c r="N982" s="67"/>
      <c r="O982" s="67"/>
      <c r="P982" s="67"/>
      <c r="Q982" s="67"/>
      <c r="R982" s="67"/>
      <c r="S982" s="67"/>
      <c r="T982" s="67"/>
      <c r="U982" s="67"/>
      <c r="V982" s="67"/>
      <c r="W982" s="67"/>
      <c r="X982" s="67"/>
      <c r="Y982" s="67"/>
      <c r="Z982" s="67"/>
    </row>
    <row r="983" spans="1:26" ht="15.75" customHeight="1">
      <c r="A983" s="67"/>
      <c r="B983" s="68"/>
      <c r="C983" s="67"/>
      <c r="D983" s="69"/>
      <c r="E983" s="69"/>
      <c r="F983" s="69"/>
      <c r="G983" s="69"/>
      <c r="H983" s="69"/>
      <c r="I983" s="69"/>
      <c r="J983" s="70"/>
      <c r="K983" s="70"/>
      <c r="L983" s="71"/>
      <c r="M983" s="71"/>
      <c r="N983" s="67"/>
      <c r="O983" s="67"/>
      <c r="P983" s="67"/>
      <c r="Q983" s="67"/>
      <c r="R983" s="67"/>
      <c r="S983" s="67"/>
      <c r="T983" s="67"/>
      <c r="U983" s="67"/>
      <c r="V983" s="67"/>
      <c r="W983" s="67"/>
      <c r="X983" s="67"/>
      <c r="Y983" s="67"/>
      <c r="Z983" s="67"/>
    </row>
    <row r="984" spans="1:26" ht="15.75" customHeight="1">
      <c r="A984" s="67"/>
      <c r="B984" s="68"/>
      <c r="C984" s="67"/>
      <c r="D984" s="69"/>
      <c r="E984" s="69"/>
      <c r="F984" s="69"/>
      <c r="G984" s="69"/>
      <c r="H984" s="69"/>
      <c r="I984" s="69"/>
      <c r="J984" s="70"/>
      <c r="K984" s="70"/>
      <c r="L984" s="71"/>
      <c r="M984" s="71"/>
      <c r="N984" s="67"/>
      <c r="O984" s="67"/>
      <c r="P984" s="67"/>
      <c r="Q984" s="67"/>
      <c r="R984" s="67"/>
      <c r="S984" s="67"/>
      <c r="T984" s="67"/>
      <c r="U984" s="67"/>
      <c r="V984" s="67"/>
      <c r="W984" s="67"/>
      <c r="X984" s="67"/>
      <c r="Y984" s="67"/>
      <c r="Z984" s="67"/>
    </row>
    <row r="985" spans="1:26" ht="15.75" customHeight="1">
      <c r="A985" s="67"/>
      <c r="B985" s="68"/>
      <c r="C985" s="67"/>
      <c r="D985" s="69"/>
      <c r="E985" s="69"/>
      <c r="F985" s="69"/>
      <c r="G985" s="69"/>
      <c r="H985" s="69"/>
      <c r="I985" s="69"/>
      <c r="J985" s="70"/>
      <c r="K985" s="70"/>
      <c r="L985" s="71"/>
      <c r="M985" s="71"/>
      <c r="N985" s="67"/>
      <c r="O985" s="67"/>
      <c r="P985" s="67"/>
      <c r="Q985" s="67"/>
      <c r="R985" s="67"/>
      <c r="S985" s="67"/>
      <c r="T985" s="67"/>
      <c r="U985" s="67"/>
      <c r="V985" s="67"/>
      <c r="W985" s="67"/>
      <c r="X985" s="67"/>
      <c r="Y985" s="67"/>
      <c r="Z985" s="67"/>
    </row>
    <row r="986" spans="1:26" ht="15.75" customHeight="1">
      <c r="A986" s="67"/>
      <c r="B986" s="68"/>
      <c r="C986" s="67"/>
      <c r="D986" s="69"/>
      <c r="E986" s="69"/>
      <c r="F986" s="69"/>
      <c r="G986" s="69"/>
      <c r="H986" s="69"/>
      <c r="I986" s="69"/>
      <c r="J986" s="70"/>
      <c r="K986" s="70"/>
      <c r="L986" s="71"/>
      <c r="M986" s="71"/>
      <c r="N986" s="67"/>
      <c r="O986" s="67"/>
      <c r="P986" s="67"/>
      <c r="Q986" s="67"/>
      <c r="R986" s="67"/>
      <c r="S986" s="67"/>
      <c r="T986" s="67"/>
      <c r="U986" s="67"/>
      <c r="V986" s="67"/>
      <c r="W986" s="67"/>
      <c r="X986" s="67"/>
      <c r="Y986" s="67"/>
      <c r="Z986" s="67"/>
    </row>
    <row r="987" spans="1:26" ht="15.75" customHeight="1">
      <c r="A987" s="67"/>
      <c r="B987" s="68"/>
      <c r="C987" s="67"/>
      <c r="D987" s="69"/>
      <c r="E987" s="69"/>
      <c r="F987" s="69"/>
      <c r="G987" s="69"/>
      <c r="H987" s="69"/>
      <c r="I987" s="69"/>
      <c r="J987" s="70"/>
      <c r="K987" s="70"/>
      <c r="L987" s="71"/>
      <c r="M987" s="71"/>
      <c r="N987" s="67"/>
      <c r="O987" s="67"/>
      <c r="P987" s="67"/>
      <c r="Q987" s="67"/>
      <c r="R987" s="67"/>
      <c r="S987" s="67"/>
      <c r="T987" s="67"/>
      <c r="U987" s="67"/>
      <c r="V987" s="67"/>
      <c r="W987" s="67"/>
      <c r="X987" s="67"/>
      <c r="Y987" s="67"/>
      <c r="Z987" s="67"/>
    </row>
    <row r="988" spans="1:26" ht="15.75" customHeight="1">
      <c r="A988" s="67"/>
      <c r="B988" s="68"/>
      <c r="C988" s="67"/>
      <c r="D988" s="69"/>
      <c r="E988" s="69"/>
      <c r="F988" s="69"/>
      <c r="G988" s="69"/>
      <c r="H988" s="69"/>
      <c r="I988" s="69"/>
      <c r="J988" s="70"/>
      <c r="K988" s="70"/>
      <c r="L988" s="71"/>
      <c r="M988" s="71"/>
      <c r="N988" s="67"/>
      <c r="O988" s="67"/>
      <c r="P988" s="67"/>
      <c r="Q988" s="67"/>
      <c r="R988" s="67"/>
      <c r="S988" s="67"/>
      <c r="T988" s="67"/>
      <c r="U988" s="67"/>
      <c r="V988" s="67"/>
      <c r="W988" s="67"/>
      <c r="X988" s="67"/>
      <c r="Y988" s="67"/>
      <c r="Z988" s="67"/>
    </row>
    <row r="989" spans="1:26" ht="15.75" customHeight="1">
      <c r="A989" s="67"/>
      <c r="B989" s="68"/>
      <c r="C989" s="67"/>
      <c r="D989" s="69"/>
      <c r="E989" s="69"/>
      <c r="F989" s="69"/>
      <c r="G989" s="69"/>
      <c r="H989" s="69"/>
      <c r="I989" s="69"/>
      <c r="J989" s="70"/>
      <c r="K989" s="70"/>
      <c r="L989" s="71"/>
      <c r="M989" s="71"/>
      <c r="N989" s="67"/>
      <c r="O989" s="67"/>
      <c r="P989" s="67"/>
      <c r="Q989" s="67"/>
      <c r="R989" s="67"/>
      <c r="S989" s="67"/>
      <c r="T989" s="67"/>
      <c r="U989" s="67"/>
      <c r="V989" s="67"/>
      <c r="W989" s="67"/>
      <c r="X989" s="67"/>
      <c r="Y989" s="67"/>
      <c r="Z989" s="67"/>
    </row>
    <row r="990" spans="1:26" ht="15.75" customHeight="1">
      <c r="A990" s="67"/>
      <c r="B990" s="68"/>
      <c r="C990" s="67"/>
      <c r="D990" s="69"/>
      <c r="E990" s="69"/>
      <c r="F990" s="69"/>
      <c r="G990" s="69"/>
      <c r="H990" s="69"/>
      <c r="I990" s="69"/>
      <c r="J990" s="70"/>
      <c r="K990" s="70"/>
      <c r="L990" s="71"/>
      <c r="M990" s="71"/>
      <c r="N990" s="67"/>
      <c r="O990" s="67"/>
      <c r="P990" s="67"/>
      <c r="Q990" s="67"/>
      <c r="R990" s="67"/>
      <c r="S990" s="67"/>
      <c r="T990" s="67"/>
      <c r="U990" s="67"/>
      <c r="V990" s="67"/>
      <c r="W990" s="67"/>
      <c r="X990" s="67"/>
      <c r="Y990" s="67"/>
      <c r="Z990" s="67"/>
    </row>
    <row r="991" spans="1:26" ht="15.75" customHeight="1">
      <c r="A991" s="67"/>
      <c r="B991" s="68"/>
      <c r="C991" s="67"/>
      <c r="D991" s="69"/>
      <c r="E991" s="69"/>
      <c r="F991" s="69"/>
      <c r="G991" s="69"/>
      <c r="H991" s="69"/>
      <c r="I991" s="69"/>
      <c r="J991" s="70"/>
      <c r="K991" s="70"/>
      <c r="L991" s="71"/>
      <c r="M991" s="71"/>
      <c r="N991" s="67"/>
      <c r="O991" s="67"/>
      <c r="P991" s="67"/>
      <c r="Q991" s="67"/>
      <c r="R991" s="67"/>
      <c r="S991" s="67"/>
      <c r="T991" s="67"/>
      <c r="U991" s="67"/>
      <c r="V991" s="67"/>
      <c r="W991" s="67"/>
      <c r="X991" s="67"/>
      <c r="Y991" s="67"/>
      <c r="Z991" s="67"/>
    </row>
    <row r="992" spans="1:26" ht="15.75" customHeight="1">
      <c r="A992" s="67"/>
      <c r="B992" s="68"/>
      <c r="C992" s="67"/>
      <c r="D992" s="69"/>
      <c r="E992" s="69"/>
      <c r="F992" s="69"/>
      <c r="G992" s="69"/>
      <c r="H992" s="69"/>
      <c r="I992" s="69"/>
      <c r="J992" s="70"/>
      <c r="K992" s="70"/>
      <c r="L992" s="71"/>
      <c r="M992" s="71"/>
      <c r="N992" s="67"/>
      <c r="O992" s="67"/>
      <c r="P992" s="67"/>
      <c r="Q992" s="67"/>
      <c r="R992" s="67"/>
      <c r="S992" s="67"/>
      <c r="T992" s="67"/>
      <c r="U992" s="67"/>
      <c r="V992" s="67"/>
      <c r="W992" s="67"/>
      <c r="X992" s="67"/>
      <c r="Y992" s="67"/>
      <c r="Z992" s="67"/>
    </row>
    <row r="993" spans="1:26" ht="15.75" customHeight="1">
      <c r="A993" s="67"/>
      <c r="B993" s="68"/>
      <c r="C993" s="67"/>
      <c r="D993" s="69"/>
      <c r="E993" s="69"/>
      <c r="F993" s="69"/>
      <c r="G993" s="69"/>
      <c r="H993" s="69"/>
      <c r="I993" s="69"/>
      <c r="J993" s="70"/>
      <c r="K993" s="70"/>
      <c r="L993" s="71"/>
      <c r="M993" s="71"/>
      <c r="N993" s="67"/>
      <c r="O993" s="67"/>
      <c r="P993" s="67"/>
      <c r="Q993" s="67"/>
      <c r="R993" s="67"/>
      <c r="S993" s="67"/>
      <c r="T993" s="67"/>
      <c r="U993" s="67"/>
      <c r="V993" s="67"/>
      <c r="W993" s="67"/>
      <c r="X993" s="67"/>
      <c r="Y993" s="67"/>
      <c r="Z993" s="67"/>
    </row>
    <row r="994" spans="1:26" ht="15.75" customHeight="1">
      <c r="A994" s="67"/>
      <c r="B994" s="68"/>
      <c r="C994" s="67"/>
      <c r="D994" s="69"/>
      <c r="E994" s="69"/>
      <c r="F994" s="69"/>
      <c r="G994" s="69"/>
      <c r="H994" s="69"/>
      <c r="I994" s="69"/>
      <c r="J994" s="70"/>
      <c r="K994" s="70"/>
      <c r="L994" s="71"/>
      <c r="M994" s="71"/>
      <c r="N994" s="67"/>
      <c r="O994" s="67"/>
      <c r="P994" s="67"/>
      <c r="Q994" s="67"/>
      <c r="R994" s="67"/>
      <c r="S994" s="67"/>
      <c r="T994" s="67"/>
      <c r="U994" s="67"/>
      <c r="V994" s="67"/>
      <c r="W994" s="67"/>
      <c r="X994" s="67"/>
      <c r="Y994" s="67"/>
      <c r="Z994" s="67"/>
    </row>
    <row r="995" spans="1:26" ht="15.75" customHeight="1">
      <c r="A995" s="67"/>
      <c r="B995" s="68"/>
      <c r="C995" s="67"/>
      <c r="D995" s="69"/>
      <c r="E995" s="69"/>
      <c r="F995" s="69"/>
      <c r="G995" s="69"/>
      <c r="H995" s="69"/>
      <c r="I995" s="69"/>
      <c r="J995" s="70"/>
      <c r="K995" s="70"/>
      <c r="L995" s="71"/>
      <c r="M995" s="71"/>
      <c r="N995" s="67"/>
      <c r="O995" s="67"/>
      <c r="P995" s="67"/>
      <c r="Q995" s="67"/>
      <c r="R995" s="67"/>
      <c r="S995" s="67"/>
      <c r="T995" s="67"/>
      <c r="U995" s="67"/>
      <c r="V995" s="67"/>
      <c r="W995" s="67"/>
      <c r="X995" s="67"/>
      <c r="Y995" s="67"/>
      <c r="Z995" s="67"/>
    </row>
    <row r="996" spans="1:26" ht="15.75" customHeight="1">
      <c r="A996" s="67"/>
      <c r="B996" s="68"/>
      <c r="C996" s="67"/>
      <c r="D996" s="69"/>
      <c r="E996" s="69"/>
      <c r="F996" s="69"/>
      <c r="G996" s="69"/>
      <c r="H996" s="69"/>
      <c r="I996" s="69"/>
      <c r="J996" s="70"/>
      <c r="K996" s="70"/>
      <c r="L996" s="71"/>
      <c r="M996" s="71"/>
      <c r="N996" s="67"/>
      <c r="O996" s="67"/>
      <c r="P996" s="67"/>
      <c r="Q996" s="67"/>
      <c r="R996" s="67"/>
      <c r="S996" s="67"/>
      <c r="T996" s="67"/>
      <c r="U996" s="67"/>
      <c r="V996" s="67"/>
      <c r="W996" s="67"/>
      <c r="X996" s="67"/>
      <c r="Y996" s="67"/>
      <c r="Z996" s="67"/>
    </row>
    <row r="997" spans="1:26" ht="15.75" customHeight="1">
      <c r="A997" s="67"/>
      <c r="B997" s="68"/>
      <c r="C997" s="67"/>
      <c r="D997" s="69"/>
      <c r="E997" s="69"/>
      <c r="F997" s="69"/>
      <c r="G997" s="69"/>
      <c r="H997" s="69"/>
      <c r="I997" s="69"/>
      <c r="J997" s="70"/>
      <c r="K997" s="70"/>
      <c r="L997" s="71"/>
      <c r="M997" s="71"/>
      <c r="N997" s="67"/>
      <c r="O997" s="67"/>
      <c r="P997" s="67"/>
      <c r="Q997" s="67"/>
      <c r="R997" s="67"/>
      <c r="S997" s="67"/>
      <c r="T997" s="67"/>
      <c r="U997" s="67"/>
      <c r="V997" s="67"/>
      <c r="W997" s="67"/>
      <c r="X997" s="67"/>
      <c r="Y997" s="67"/>
      <c r="Z997" s="67"/>
    </row>
    <row r="998" spans="1:26" ht="15.75" customHeight="1">
      <c r="A998" s="67"/>
      <c r="B998" s="68"/>
      <c r="C998" s="67"/>
      <c r="D998" s="69"/>
      <c r="E998" s="69"/>
      <c r="F998" s="69"/>
      <c r="G998" s="69"/>
      <c r="H998" s="69"/>
      <c r="I998" s="69"/>
      <c r="J998" s="70"/>
      <c r="K998" s="70"/>
      <c r="L998" s="71"/>
      <c r="M998" s="71"/>
      <c r="N998" s="67"/>
      <c r="O998" s="67"/>
      <c r="P998" s="67"/>
      <c r="Q998" s="67"/>
      <c r="R998" s="67"/>
      <c r="S998" s="67"/>
      <c r="T998" s="67"/>
      <c r="U998" s="67"/>
      <c r="V998" s="67"/>
      <c r="W998" s="67"/>
      <c r="X998" s="67"/>
      <c r="Y998" s="67"/>
      <c r="Z998" s="67"/>
    </row>
    <row r="999" spans="1:26" ht="15.75" customHeight="1">
      <c r="A999" s="67"/>
      <c r="B999" s="68"/>
      <c r="C999" s="67"/>
      <c r="D999" s="69"/>
      <c r="E999" s="69"/>
      <c r="F999" s="69"/>
      <c r="G999" s="69"/>
      <c r="H999" s="69"/>
      <c r="I999" s="69"/>
      <c r="J999" s="70"/>
      <c r="K999" s="70"/>
      <c r="L999" s="71"/>
      <c r="M999" s="71"/>
      <c r="N999" s="67"/>
      <c r="O999" s="67"/>
      <c r="P999" s="67"/>
      <c r="Q999" s="67"/>
      <c r="R999" s="67"/>
      <c r="S999" s="67"/>
      <c r="T999" s="67"/>
      <c r="U999" s="67"/>
      <c r="V999" s="67"/>
      <c r="W999" s="67"/>
      <c r="X999" s="67"/>
      <c r="Y999" s="67"/>
      <c r="Z999" s="67"/>
    </row>
    <row r="1000" spans="1:26" ht="15.75" customHeight="1">
      <c r="A1000" s="67"/>
      <c r="B1000" s="68"/>
      <c r="C1000" s="67"/>
      <c r="D1000" s="69"/>
      <c r="E1000" s="69"/>
      <c r="F1000" s="69"/>
      <c r="G1000" s="69"/>
      <c r="H1000" s="69"/>
      <c r="I1000" s="69"/>
      <c r="J1000" s="70"/>
      <c r="K1000" s="70"/>
      <c r="L1000" s="71"/>
      <c r="M1000" s="71"/>
      <c r="N1000" s="67"/>
      <c r="O1000" s="67"/>
      <c r="P1000" s="67"/>
      <c r="Q1000" s="67"/>
      <c r="R1000" s="67"/>
      <c r="S1000" s="67"/>
      <c r="T1000" s="67"/>
      <c r="U1000" s="67"/>
      <c r="V1000" s="67"/>
      <c r="W1000" s="67"/>
      <c r="X1000" s="67"/>
      <c r="Y1000" s="67"/>
      <c r="Z1000" s="67"/>
    </row>
  </sheetData>
  <mergeCells count="14">
    <mergeCell ref="B72:B74"/>
    <mergeCell ref="B2:M2"/>
    <mergeCell ref="B3:M3"/>
    <mergeCell ref="B4:M4"/>
    <mergeCell ref="B5:M5"/>
    <mergeCell ref="C6:C7"/>
    <mergeCell ref="B10:B13"/>
    <mergeCell ref="B15:B17"/>
    <mergeCell ref="B19:B27"/>
    <mergeCell ref="B29:B33"/>
    <mergeCell ref="B35:B40"/>
    <mergeCell ref="B42:B46"/>
    <mergeCell ref="B49:B60"/>
    <mergeCell ref="B63:B69"/>
  </mergeCells>
  <conditionalFormatting sqref="I10">
    <cfRule type="cellIs" dxfId="9" priority="1" operator="lessThanOrEqual">
      <formula>1</formula>
    </cfRule>
  </conditionalFormatting>
  <conditionalFormatting sqref="C6">
    <cfRule type="cellIs" dxfId="8" priority="2" operator="lessThanOrEqual">
      <formula>1</formula>
    </cfRule>
  </conditionalFormatting>
  <conditionalFormatting sqref="C6">
    <cfRule type="cellIs" dxfId="7" priority="3" operator="equal">
      <formula>4</formula>
    </cfRule>
  </conditionalFormatting>
  <conditionalFormatting sqref="C6">
    <cfRule type="cellIs" dxfId="6" priority="4" operator="between">
      <formula>5</formula>
      <formula>6</formula>
    </cfRule>
  </conditionalFormatting>
  <conditionalFormatting sqref="C6">
    <cfRule type="cellIs" dxfId="5" priority="5" operator="between">
      <formula>2</formula>
      <formula>3</formula>
    </cfRule>
  </conditionalFormatting>
  <hyperlinks>
    <hyperlink ref="K10" r:id="rId1"/>
    <hyperlink ref="K13" r:id="rId2"/>
    <hyperlink ref="K17" r:id="rId3"/>
    <hyperlink ref="K38" r:id="rId4"/>
    <hyperlink ref="K52" r:id="rId5"/>
    <hyperlink ref="K59" r:id="rId6"/>
    <hyperlink ref="K56" r:id="rId7"/>
    <hyperlink ref="K69" r:id="rId8"/>
  </hyperlinks>
  <pageMargins left="0.30555555555555558" right="0.27777777777777779"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T1000"/>
  <sheetViews>
    <sheetView workbookViewId="0">
      <pane ySplit="1" topLeftCell="A2" activePane="bottomLeft" state="frozen"/>
      <selection pane="bottomLeft" activeCell="B3" sqref="B3"/>
    </sheetView>
  </sheetViews>
  <sheetFormatPr defaultColWidth="14.42578125" defaultRowHeight="15" customHeight="1"/>
  <cols>
    <col min="1" max="70" width="21.42578125" customWidth="1"/>
    <col min="71" max="72" width="14.42578125" customWidth="1"/>
  </cols>
  <sheetData>
    <row r="1" spans="1:72" ht="15.75" customHeight="1">
      <c r="A1" s="34" t="s">
        <v>32</v>
      </c>
      <c r="B1" s="35" t="s">
        <v>33</v>
      </c>
      <c r="C1" s="35" t="s">
        <v>34</v>
      </c>
      <c r="D1" s="35" t="s">
        <v>35</v>
      </c>
      <c r="E1" s="35" t="s">
        <v>9</v>
      </c>
      <c r="F1" s="35" t="s">
        <v>36</v>
      </c>
      <c r="G1" s="35" t="s">
        <v>37</v>
      </c>
      <c r="H1" s="35" t="s">
        <v>38</v>
      </c>
      <c r="I1" s="35" t="s">
        <v>39</v>
      </c>
      <c r="J1" s="35" t="s">
        <v>40</v>
      </c>
      <c r="K1" s="35" t="s">
        <v>41</v>
      </c>
      <c r="L1" s="35" t="s">
        <v>42</v>
      </c>
      <c r="M1" s="35" t="s">
        <v>43</v>
      </c>
      <c r="N1" s="35" t="s">
        <v>44</v>
      </c>
      <c r="O1" s="35" t="s">
        <v>45</v>
      </c>
      <c r="P1" s="35" t="s">
        <v>46</v>
      </c>
      <c r="Q1" s="35" t="s">
        <v>47</v>
      </c>
      <c r="R1" s="35" t="s">
        <v>48</v>
      </c>
      <c r="S1" s="35" t="s">
        <v>49</v>
      </c>
      <c r="T1" s="35" t="s">
        <v>50</v>
      </c>
      <c r="U1" s="35" t="s">
        <v>51</v>
      </c>
      <c r="V1" s="35" t="s">
        <v>52</v>
      </c>
      <c r="W1" s="35" t="s">
        <v>53</v>
      </c>
      <c r="X1" s="35" t="s">
        <v>54</v>
      </c>
      <c r="Y1" s="35" t="s">
        <v>55</v>
      </c>
      <c r="Z1" s="35" t="s">
        <v>56</v>
      </c>
      <c r="AA1" s="35" t="s">
        <v>57</v>
      </c>
      <c r="AB1" s="35" t="s">
        <v>58</v>
      </c>
      <c r="AC1" s="35" t="s">
        <v>59</v>
      </c>
      <c r="AD1" s="35" t="s">
        <v>60</v>
      </c>
      <c r="AE1" s="35" t="s">
        <v>61</v>
      </c>
      <c r="AF1" s="35" t="s">
        <v>62</v>
      </c>
      <c r="AG1" s="35" t="s">
        <v>63</v>
      </c>
      <c r="AH1" s="35" t="s">
        <v>64</v>
      </c>
      <c r="AI1" s="35" t="s">
        <v>65</v>
      </c>
      <c r="AJ1" s="35" t="s">
        <v>66</v>
      </c>
      <c r="AK1" s="35" t="s">
        <v>67</v>
      </c>
      <c r="AL1" s="35" t="s">
        <v>68</v>
      </c>
      <c r="AM1" s="35" t="s">
        <v>69</v>
      </c>
      <c r="AN1" s="35" t="s">
        <v>70</v>
      </c>
      <c r="AO1" s="35" t="s">
        <v>71</v>
      </c>
      <c r="AP1" s="35" t="s">
        <v>72</v>
      </c>
      <c r="AQ1" s="35" t="s">
        <v>73</v>
      </c>
      <c r="AR1" s="35" t="s">
        <v>74</v>
      </c>
      <c r="AS1" s="35" t="s">
        <v>75</v>
      </c>
      <c r="AT1" s="35" t="s">
        <v>76</v>
      </c>
      <c r="AU1" s="35" t="s">
        <v>77</v>
      </c>
      <c r="AV1" s="35" t="s">
        <v>78</v>
      </c>
      <c r="AW1" s="35" t="s">
        <v>79</v>
      </c>
      <c r="AX1" s="35" t="s">
        <v>80</v>
      </c>
      <c r="AY1" s="35" t="s">
        <v>81</v>
      </c>
      <c r="AZ1" s="35" t="s">
        <v>82</v>
      </c>
      <c r="BA1" s="35" t="s">
        <v>83</v>
      </c>
      <c r="BB1" s="35" t="s">
        <v>84</v>
      </c>
      <c r="BC1" s="35" t="s">
        <v>85</v>
      </c>
      <c r="BD1" s="35" t="s">
        <v>86</v>
      </c>
      <c r="BE1" s="35" t="s">
        <v>87</v>
      </c>
      <c r="BF1" s="35" t="s">
        <v>88</v>
      </c>
      <c r="BG1" s="35" t="s">
        <v>89</v>
      </c>
      <c r="BH1" s="35" t="s">
        <v>90</v>
      </c>
      <c r="BI1" s="35" t="s">
        <v>91</v>
      </c>
      <c r="BJ1" s="35" t="s">
        <v>92</v>
      </c>
      <c r="BK1" s="35" t="s">
        <v>93</v>
      </c>
      <c r="BL1" s="35" t="s">
        <v>94</v>
      </c>
      <c r="BM1" s="35" t="s">
        <v>95</v>
      </c>
      <c r="BN1" s="35" t="s">
        <v>96</v>
      </c>
      <c r="BO1" s="35" t="s">
        <v>97</v>
      </c>
      <c r="BP1" s="36" t="s">
        <v>98</v>
      </c>
      <c r="BQ1" s="36" t="s">
        <v>99</v>
      </c>
      <c r="BR1" s="36" t="s">
        <v>100</v>
      </c>
      <c r="BS1" s="36" t="s">
        <v>101</v>
      </c>
      <c r="BT1" s="36" t="s">
        <v>102</v>
      </c>
    </row>
    <row r="2" spans="1:72" ht="15.75" customHeight="1">
      <c r="A2" s="34"/>
      <c r="B2" s="35"/>
      <c r="C2" s="36"/>
      <c r="D2" s="36"/>
      <c r="E2" s="35"/>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6"/>
      <c r="AK2" s="37"/>
      <c r="AL2" s="36"/>
      <c r="AM2" s="37"/>
      <c r="AN2" s="37"/>
      <c r="AO2" s="37"/>
      <c r="AP2" s="37"/>
      <c r="AQ2" s="38"/>
      <c r="AR2" s="38"/>
      <c r="AS2" s="38"/>
      <c r="AT2" s="38"/>
      <c r="AU2" s="38"/>
      <c r="AV2" s="38"/>
      <c r="AW2" s="38"/>
      <c r="AX2" s="38"/>
      <c r="AY2" s="38"/>
      <c r="AZ2" s="38"/>
      <c r="BA2" s="38"/>
      <c r="BB2" s="38"/>
      <c r="BC2" s="38"/>
      <c r="BD2" s="36"/>
      <c r="BE2" s="38"/>
      <c r="BF2" s="38"/>
      <c r="BG2" s="38"/>
      <c r="BH2" s="38"/>
      <c r="BI2" s="36"/>
      <c r="BJ2" s="36"/>
      <c r="BK2" s="36"/>
      <c r="BL2" s="36"/>
      <c r="BM2" s="36"/>
      <c r="BN2" s="36"/>
      <c r="BO2" s="36"/>
      <c r="BP2" s="36"/>
      <c r="BQ2" s="36"/>
      <c r="BR2" s="36"/>
      <c r="BS2" s="36"/>
      <c r="BT2" s="36"/>
    </row>
    <row r="3" spans="1:72" ht="15.75" customHeight="1">
      <c r="A3" s="34"/>
      <c r="B3" s="35"/>
      <c r="C3" s="35"/>
      <c r="D3" s="35"/>
      <c r="E3" s="35"/>
      <c r="F3" s="35"/>
      <c r="G3" s="35"/>
      <c r="H3" s="35"/>
      <c r="I3" s="35"/>
      <c r="J3" s="35"/>
      <c r="K3" s="35"/>
      <c r="L3" s="35"/>
      <c r="M3" s="35"/>
      <c r="N3" s="35"/>
      <c r="O3" s="35"/>
      <c r="P3" s="36"/>
      <c r="Q3" s="35"/>
      <c r="R3" s="35"/>
      <c r="S3" s="36"/>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6"/>
      <c r="BN3" s="36"/>
      <c r="BO3" s="36"/>
      <c r="BP3" s="36"/>
      <c r="BQ3" s="36"/>
      <c r="BR3" s="36"/>
      <c r="BS3" s="36"/>
      <c r="BT3" s="36"/>
    </row>
    <row r="4" spans="1:72" ht="15.75" customHeight="1">
      <c r="A4" s="34"/>
      <c r="B4" s="35"/>
      <c r="C4" s="35"/>
      <c r="D4" s="35"/>
      <c r="E4" s="35"/>
      <c r="F4" s="35"/>
      <c r="G4" s="35"/>
      <c r="H4" s="35"/>
      <c r="I4" s="35"/>
      <c r="J4" s="35"/>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row>
    <row r="5" spans="1:72" ht="15.75" customHeight="1">
      <c r="A5" s="34"/>
      <c r="B5" s="35"/>
      <c r="C5" s="35"/>
      <c r="D5" s="35"/>
      <c r="E5" s="35"/>
      <c r="F5" s="35"/>
      <c r="G5" s="35"/>
      <c r="H5" s="35"/>
      <c r="I5" s="35"/>
      <c r="J5" s="35"/>
      <c r="K5" s="35"/>
      <c r="L5" s="35"/>
      <c r="M5" s="35"/>
      <c r="N5" s="35"/>
      <c r="O5" s="35"/>
      <c r="P5" s="36"/>
      <c r="Q5" s="35"/>
      <c r="R5" s="35"/>
      <c r="S5" s="36"/>
      <c r="T5" s="35"/>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row>
    <row r="6" spans="1:72" ht="15.75" customHeight="1">
      <c r="A6" s="34"/>
      <c r="B6" s="35"/>
      <c r="C6" s="35"/>
      <c r="D6" s="35"/>
      <c r="E6" s="35"/>
      <c r="F6" s="35"/>
      <c r="G6" s="35"/>
      <c r="H6" s="35"/>
      <c r="I6" s="35"/>
      <c r="J6" s="35"/>
      <c r="K6" s="35"/>
      <c r="L6" s="35"/>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row>
    <row r="7" spans="1:72" ht="15.75" customHeight="1">
      <c r="A7" s="34"/>
      <c r="B7" s="35"/>
      <c r="C7" s="35"/>
      <c r="D7" s="35"/>
      <c r="E7" s="35"/>
      <c r="F7" s="35"/>
      <c r="G7" s="35"/>
      <c r="H7" s="35"/>
      <c r="I7" s="35"/>
      <c r="J7" s="35"/>
      <c r="K7" s="35"/>
      <c r="L7" s="35"/>
      <c r="M7" s="35"/>
      <c r="N7" s="35"/>
      <c r="O7" s="35"/>
      <c r="P7" s="36"/>
      <c r="Q7" s="35"/>
      <c r="R7" s="35"/>
      <c r="S7" s="36"/>
      <c r="T7" s="35"/>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row>
    <row r="8" spans="1:72" ht="15.75" customHeight="1">
      <c r="A8" s="34"/>
      <c r="B8" s="35"/>
      <c r="C8" s="35"/>
      <c r="D8" s="35"/>
      <c r="E8" s="35"/>
      <c r="F8" s="35"/>
      <c r="G8" s="35"/>
      <c r="H8" s="35"/>
      <c r="I8" s="35"/>
      <c r="J8" s="35"/>
      <c r="K8" s="35"/>
      <c r="L8" s="35"/>
      <c r="M8" s="35"/>
      <c r="N8" s="35"/>
      <c r="O8" s="35"/>
      <c r="P8" s="35"/>
      <c r="Q8" s="35"/>
      <c r="R8" s="35"/>
      <c r="S8" s="35"/>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row>
    <row r="9" spans="1:72" ht="15.75" customHeight="1">
      <c r="A9" s="34"/>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9"/>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6"/>
      <c r="BN9" s="36"/>
      <c r="BO9" s="36"/>
      <c r="BP9" s="36"/>
      <c r="BQ9" s="36"/>
      <c r="BR9" s="36"/>
      <c r="BS9" s="36"/>
      <c r="BT9" s="36"/>
    </row>
    <row r="10" spans="1:72" ht="15.75" customHeight="1">
      <c r="A10" s="34"/>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6"/>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6"/>
      <c r="BN10" s="36"/>
      <c r="BO10" s="36"/>
      <c r="BP10" s="36"/>
      <c r="BQ10" s="36"/>
      <c r="BR10" s="36"/>
      <c r="BS10" s="36"/>
      <c r="BT10" s="36"/>
    </row>
    <row r="11" spans="1:72" ht="15.75" customHeight="1">
      <c r="A11" s="34"/>
      <c r="B11" s="35"/>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row>
    <row r="12" spans="1:72" ht="15.75" customHeight="1">
      <c r="A12" s="34"/>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row>
    <row r="13" spans="1:72" ht="15.75" customHeight="1">
      <c r="A13" s="3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6"/>
      <c r="BN13" s="36"/>
      <c r="BO13" s="36"/>
      <c r="BP13" s="36"/>
      <c r="BQ13" s="36"/>
      <c r="BR13" s="36"/>
      <c r="BS13" s="36"/>
      <c r="BT13" s="36"/>
    </row>
    <row r="14" spans="1:72" ht="15.75" customHeight="1">
      <c r="A14" s="34"/>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6"/>
      <c r="BN14" s="36"/>
      <c r="BO14" s="36"/>
      <c r="BP14" s="36"/>
      <c r="BQ14" s="36"/>
      <c r="BR14" s="36"/>
      <c r="BS14" s="36"/>
      <c r="BT14" s="36"/>
    </row>
    <row r="15" spans="1:72" ht="15.75" customHeight="1">
      <c r="A15" s="3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6"/>
      <c r="AK15" s="35"/>
      <c r="AL15" s="36"/>
      <c r="AM15" s="35"/>
      <c r="AN15" s="35"/>
      <c r="AO15" s="35"/>
      <c r="AP15" s="35"/>
      <c r="AQ15" s="35"/>
      <c r="AR15" s="35"/>
      <c r="AS15" s="35"/>
      <c r="AT15" s="35"/>
      <c r="AU15" s="35"/>
      <c r="AV15" s="35"/>
      <c r="AW15" s="35"/>
      <c r="AX15" s="35"/>
      <c r="AY15" s="35"/>
      <c r="AZ15" s="35"/>
      <c r="BA15" s="35"/>
      <c r="BB15" s="35"/>
      <c r="BC15" s="35"/>
      <c r="BD15" s="36"/>
      <c r="BE15" s="35"/>
      <c r="BF15" s="35"/>
      <c r="BG15" s="35"/>
      <c r="BH15" s="35"/>
      <c r="BI15" s="35"/>
      <c r="BJ15" s="35"/>
      <c r="BK15" s="35"/>
      <c r="BL15" s="35"/>
      <c r="BM15" s="36"/>
      <c r="BN15" s="36"/>
      <c r="BO15" s="36"/>
      <c r="BP15" s="36"/>
      <c r="BQ15" s="36"/>
      <c r="BR15" s="36"/>
      <c r="BS15" s="36"/>
      <c r="BT15" s="36"/>
    </row>
    <row r="16" spans="1:72" ht="15.75" customHeight="1">
      <c r="A16" s="34"/>
      <c r="B16" s="35"/>
      <c r="C16" s="36"/>
      <c r="D16" s="36"/>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c r="AK16" s="35"/>
      <c r="AL16" s="35"/>
      <c r="AM16" s="35"/>
      <c r="AN16" s="35"/>
      <c r="AO16" s="35"/>
      <c r="AP16" s="35"/>
      <c r="AQ16" s="35"/>
      <c r="AR16" s="35"/>
      <c r="AS16" s="35"/>
      <c r="AT16" s="35"/>
      <c r="AU16" s="35"/>
      <c r="AV16" s="35"/>
      <c r="AW16" s="35"/>
      <c r="AX16" s="35"/>
      <c r="AY16" s="35"/>
      <c r="AZ16" s="35"/>
      <c r="BA16" s="35"/>
      <c r="BB16" s="35"/>
      <c r="BC16" s="35"/>
      <c r="BD16" s="36"/>
      <c r="BE16" s="35"/>
      <c r="BF16" s="35"/>
      <c r="BG16" s="35"/>
      <c r="BH16" s="35"/>
      <c r="BI16" s="35"/>
      <c r="BJ16" s="35"/>
      <c r="BK16" s="35"/>
      <c r="BL16" s="35"/>
      <c r="BM16" s="36"/>
      <c r="BN16" s="36"/>
      <c r="BO16" s="36"/>
      <c r="BP16" s="36"/>
      <c r="BQ16" s="36"/>
      <c r="BR16" s="36"/>
      <c r="BS16" s="36"/>
      <c r="BT16" s="36"/>
    </row>
    <row r="17" spans="1:72"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6"/>
      <c r="BE17" s="35"/>
      <c r="BF17" s="35"/>
      <c r="BG17" s="35"/>
      <c r="BH17" s="35"/>
      <c r="BI17" s="35"/>
      <c r="BJ17" s="35"/>
      <c r="BK17" s="35"/>
      <c r="BL17" s="35"/>
      <c r="BM17" s="36"/>
      <c r="BN17" s="36"/>
      <c r="BO17" s="36"/>
      <c r="BP17" s="36"/>
      <c r="BQ17" s="36"/>
      <c r="BR17" s="36"/>
      <c r="BS17" s="36"/>
      <c r="BT17" s="36"/>
    </row>
    <row r="18" spans="1:72" ht="15.75" customHeight="1">
      <c r="A18" s="3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6"/>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6"/>
      <c r="BN18" s="36"/>
      <c r="BO18" s="36"/>
      <c r="BP18" s="36"/>
      <c r="BQ18" s="36"/>
      <c r="BR18" s="36"/>
      <c r="BS18" s="36"/>
      <c r="BT18" s="36"/>
    </row>
    <row r="19" spans="1:72" ht="15.75" customHeight="1">
      <c r="A19" s="40"/>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row>
    <row r="20" spans="1:72" ht="15.75" customHeight="1">
      <c r="A20" s="40"/>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row>
    <row r="21" spans="1:72" ht="15.75" customHeight="1">
      <c r="A21" s="40"/>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row>
    <row r="22" spans="1:72" ht="15.75" customHeight="1">
      <c r="A22" s="40"/>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row>
    <row r="23" spans="1:72" ht="15.75" customHeight="1">
      <c r="A23" s="40"/>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row>
    <row r="24" spans="1:72" ht="15.75" customHeight="1">
      <c r="A24" s="40"/>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row>
    <row r="25" spans="1:72" ht="15.75" customHeight="1">
      <c r="A25" s="40"/>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row>
    <row r="26" spans="1:72" ht="15.75" customHeight="1">
      <c r="A26" s="40"/>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row>
    <row r="27" spans="1:72" ht="15.75" customHeight="1">
      <c r="A27" s="40"/>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row>
    <row r="28" spans="1:72" ht="15.75" customHeight="1">
      <c r="A28" s="40"/>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row>
    <row r="29" spans="1:72" ht="15.75" customHeight="1">
      <c r="A29" s="40"/>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row>
    <row r="30" spans="1:72" ht="15.75" customHeight="1">
      <c r="A30" s="40"/>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row>
    <row r="31" spans="1:72" ht="15.75" customHeight="1">
      <c r="A31" s="40"/>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row>
    <row r="32" spans="1:72" ht="15.75" customHeight="1">
      <c r="A32" s="40"/>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row>
    <row r="33" spans="1:72" ht="15.75" customHeight="1">
      <c r="A33" s="40"/>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row>
    <row r="34" spans="1:72" ht="15.75" customHeight="1">
      <c r="A34" s="40"/>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row>
    <row r="35" spans="1:72" ht="15.75" customHeight="1">
      <c r="A35" s="40"/>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row>
    <row r="36" spans="1:72" ht="15.75" customHeight="1">
      <c r="A36" s="40"/>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row>
    <row r="37" spans="1:72" ht="15.75" customHeight="1">
      <c r="A37" s="40"/>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row>
    <row r="38" spans="1:72" ht="15.75" customHeight="1">
      <c r="A38" s="40"/>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row>
    <row r="39" spans="1:72" ht="15.75" customHeight="1">
      <c r="A39" s="40"/>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row>
    <row r="40" spans="1:72" ht="15.75" customHeight="1">
      <c r="A40" s="40"/>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row>
    <row r="41" spans="1:72" ht="15.75" customHeight="1">
      <c r="A41" s="40"/>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row>
    <row r="42" spans="1:72" ht="15.75" customHeight="1">
      <c r="A42" s="40"/>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row>
    <row r="43" spans="1:72" ht="15.75" customHeight="1">
      <c r="A43" s="40"/>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row>
    <row r="44" spans="1:72" ht="15.75" customHeight="1">
      <c r="A44" s="40"/>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row>
    <row r="45" spans="1:72" ht="15.75" customHeight="1">
      <c r="A45" s="40"/>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row>
    <row r="46" spans="1:72" ht="15.75" customHeight="1">
      <c r="A46" s="40"/>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row>
    <row r="47" spans="1:72" ht="15.75" customHeight="1">
      <c r="A47" s="40"/>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row>
    <row r="48" spans="1:72" ht="15.75" customHeight="1">
      <c r="A48" s="40"/>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row>
    <row r="49" spans="1:72" ht="15.75" customHeight="1">
      <c r="A49" s="40"/>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row>
    <row r="50" spans="1:72" ht="15.75" customHeight="1">
      <c r="A50" s="40"/>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row>
    <row r="51" spans="1:72" ht="15.75" customHeight="1">
      <c r="A51" s="40"/>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row>
    <row r="52" spans="1:72" ht="15.75" customHeight="1">
      <c r="A52" s="40"/>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row>
    <row r="53" spans="1:72" ht="15.75" customHeight="1">
      <c r="A53" s="40"/>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row>
    <row r="54" spans="1:72" ht="15.75" customHeight="1">
      <c r="A54" s="40"/>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row>
    <row r="55" spans="1:72" ht="15.75" customHeight="1">
      <c r="A55" s="40"/>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row>
    <row r="56" spans="1:72" ht="15.75" customHeight="1">
      <c r="A56" s="40"/>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row>
    <row r="57" spans="1:72" ht="15.75" customHeight="1">
      <c r="A57" s="40"/>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row>
    <row r="58" spans="1:72" ht="15.75" customHeight="1">
      <c r="A58" s="40"/>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row>
    <row r="59" spans="1:72" ht="15.75" customHeight="1">
      <c r="A59" s="40"/>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row>
    <row r="60" spans="1:72" ht="15.75" customHeight="1">
      <c r="A60" s="40"/>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row>
    <row r="61" spans="1:72" ht="15.75" customHeight="1">
      <c r="A61" s="40"/>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row>
    <row r="62" spans="1:72" ht="15.75" customHeight="1">
      <c r="A62" s="40"/>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row>
    <row r="63" spans="1:72" ht="15.75" customHeight="1">
      <c r="A63" s="40"/>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row>
    <row r="64" spans="1:72" ht="15.75" customHeight="1">
      <c r="A64" s="40"/>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row>
    <row r="65" spans="1:72" ht="15.75" customHeight="1">
      <c r="A65" s="40"/>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row>
    <row r="66" spans="1:72" ht="15.75" customHeight="1">
      <c r="A66" s="40"/>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row>
    <row r="67" spans="1:72" ht="15.75" customHeight="1">
      <c r="A67" s="40"/>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row>
    <row r="68" spans="1:72" ht="15.75" customHeight="1">
      <c r="A68" s="40"/>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row>
    <row r="69" spans="1:72" ht="15.75" customHeight="1">
      <c r="A69" s="40"/>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row>
    <row r="70" spans="1:72" ht="15.75" customHeight="1">
      <c r="A70" s="40"/>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row>
    <row r="71" spans="1:72" ht="15.75" customHeight="1">
      <c r="A71" s="40"/>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row>
    <row r="72" spans="1:72" ht="15.75" customHeight="1">
      <c r="A72" s="40"/>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row>
    <row r="73" spans="1:72" ht="15.75" customHeight="1">
      <c r="A73" s="40"/>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row>
    <row r="74" spans="1:72" ht="15.75" customHeight="1">
      <c r="A74" s="40"/>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row>
    <row r="75" spans="1:72" ht="15.75" customHeight="1">
      <c r="A75" s="40"/>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row>
    <row r="76" spans="1:72" ht="15.75" customHeight="1">
      <c r="A76" s="40"/>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row>
    <row r="77" spans="1:72" ht="15.75" customHeight="1">
      <c r="A77" s="40"/>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row>
    <row r="78" spans="1:72" ht="15.75" customHeight="1">
      <c r="A78" s="40"/>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row>
    <row r="79" spans="1:72" ht="15.75" customHeight="1">
      <c r="A79" s="40"/>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row>
    <row r="80" spans="1:72" ht="15.75" customHeight="1">
      <c r="A80" s="40"/>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row>
    <row r="81" spans="1:72" ht="15.75" customHeight="1">
      <c r="A81" s="40"/>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row>
    <row r="82" spans="1:72" ht="15.75" customHeight="1">
      <c r="A82" s="40"/>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row>
    <row r="83" spans="1:72" ht="15.75" customHeight="1">
      <c r="A83" s="40"/>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row>
    <row r="84" spans="1:72" ht="15.75" customHeight="1">
      <c r="A84" s="40"/>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row>
    <row r="85" spans="1:72" ht="15.75" customHeight="1">
      <c r="A85" s="40"/>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row>
    <row r="86" spans="1:72" ht="15.75" customHeight="1">
      <c r="A86" s="40"/>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row>
    <row r="87" spans="1:72" ht="15.75" customHeight="1">
      <c r="A87" s="40"/>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row>
    <row r="88" spans="1:72" ht="15.75" customHeight="1">
      <c r="A88" s="40"/>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row>
    <row r="89" spans="1:72" ht="15.75" customHeight="1">
      <c r="A89" s="40"/>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row>
    <row r="90" spans="1:72" ht="15.75" customHeight="1">
      <c r="A90" s="40"/>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row>
    <row r="91" spans="1:72" ht="15.75" customHeight="1">
      <c r="A91" s="40"/>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row>
    <row r="92" spans="1:72" ht="15.75" customHeight="1">
      <c r="A92" s="40"/>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row>
    <row r="93" spans="1:72" ht="15.75" customHeight="1">
      <c r="A93" s="40"/>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row>
    <row r="94" spans="1:72" ht="15.75" customHeight="1">
      <c r="A94" s="40"/>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row>
    <row r="95" spans="1:72" ht="15.75" customHeight="1">
      <c r="A95" s="40"/>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row>
    <row r="96" spans="1:72" ht="15.75" customHeight="1">
      <c r="A96" s="40"/>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row>
    <row r="97" spans="1:72" ht="15.75" customHeight="1">
      <c r="A97" s="40"/>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row>
    <row r="98" spans="1:72" ht="15.75" customHeight="1">
      <c r="A98" s="40"/>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row>
    <row r="99" spans="1:72" ht="15.75" customHeight="1">
      <c r="A99" s="40"/>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row>
    <row r="100" spans="1:72" ht="15.75" customHeight="1">
      <c r="A100" s="40"/>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row>
    <row r="101" spans="1:72" ht="15.75" customHeight="1">
      <c r="A101" s="40"/>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row>
    <row r="102" spans="1:72" ht="15.75" customHeight="1">
      <c r="A102" s="40"/>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row>
    <row r="103" spans="1:72" ht="15.75" customHeight="1">
      <c r="A103" s="40"/>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row>
    <row r="104" spans="1:72" ht="15.75" customHeight="1">
      <c r="A104" s="40"/>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row>
    <row r="105" spans="1:72" ht="15.75" customHeight="1">
      <c r="A105" s="40"/>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row>
    <row r="106" spans="1:72" ht="15.75" customHeight="1">
      <c r="A106" s="40"/>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row>
    <row r="107" spans="1:72" ht="15.75" customHeight="1">
      <c r="A107" s="40"/>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row>
    <row r="108" spans="1:72" ht="15.75" customHeight="1">
      <c r="A108" s="40"/>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row>
    <row r="109" spans="1:72" ht="15.75" customHeight="1">
      <c r="A109" s="40"/>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row>
    <row r="110" spans="1:72" ht="15.75" customHeight="1">
      <c r="A110" s="40"/>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row>
    <row r="111" spans="1:72" ht="15.75" customHeight="1">
      <c r="A111" s="40"/>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row>
    <row r="112" spans="1:72" ht="15.75" customHeight="1">
      <c r="A112" s="40"/>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row>
    <row r="113" spans="1:72" ht="15.75" customHeight="1">
      <c r="A113" s="40"/>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row>
    <row r="114" spans="1:72" ht="15.75" customHeight="1">
      <c r="A114" s="40"/>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row>
    <row r="115" spans="1:72" ht="15.75" customHeight="1">
      <c r="A115" s="40"/>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row>
    <row r="116" spans="1:72" ht="15.75" customHeight="1">
      <c r="A116" s="40"/>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row>
    <row r="117" spans="1:72" ht="15.75" customHeight="1">
      <c r="A117" s="40"/>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row>
    <row r="118" spans="1:72" ht="15.75" customHeight="1">
      <c r="A118" s="40"/>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row>
    <row r="119" spans="1:72" ht="15.75" customHeight="1">
      <c r="A119" s="40"/>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row>
    <row r="120" spans="1:72" ht="15.75" customHeight="1">
      <c r="A120" s="40"/>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row>
    <row r="121" spans="1:72" ht="15.75" customHeight="1">
      <c r="A121" s="40"/>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row>
    <row r="122" spans="1:72" ht="15.75" customHeight="1">
      <c r="A122" s="40"/>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row>
    <row r="123" spans="1:72" ht="15.75" customHeight="1">
      <c r="A123" s="40"/>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row>
    <row r="124" spans="1:72" ht="15.75" customHeight="1">
      <c r="A124" s="40"/>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row>
    <row r="125" spans="1:72" ht="15.75" customHeight="1">
      <c r="A125" s="40"/>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row>
    <row r="126" spans="1:72" ht="15.75" customHeight="1">
      <c r="A126" s="40"/>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row>
    <row r="127" spans="1:72" ht="15.75" customHeight="1">
      <c r="A127" s="40"/>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row>
    <row r="128" spans="1:72" ht="15.75" customHeight="1">
      <c r="A128" s="40"/>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row>
    <row r="129" spans="1:72" ht="15.75" customHeight="1">
      <c r="A129" s="40"/>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row>
    <row r="130" spans="1:72" ht="15.75" customHeight="1">
      <c r="A130" s="40"/>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row>
    <row r="131" spans="1:72" ht="15.75" customHeight="1">
      <c r="A131" s="40"/>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row>
    <row r="132" spans="1:72" ht="15.75" customHeight="1">
      <c r="A132" s="40"/>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row>
    <row r="133" spans="1:72" ht="15.75" customHeight="1">
      <c r="A133" s="40"/>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row>
    <row r="134" spans="1:72" ht="15.75" customHeight="1">
      <c r="A134" s="40"/>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row>
    <row r="135" spans="1:72" ht="15.75" customHeight="1">
      <c r="A135" s="40"/>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row>
    <row r="136" spans="1:72" ht="15.75" customHeight="1">
      <c r="A136" s="40"/>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row>
    <row r="137" spans="1:72" ht="15.75" customHeight="1">
      <c r="A137" s="40"/>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row>
    <row r="138" spans="1:72" ht="15.75" customHeight="1">
      <c r="A138" s="40"/>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row>
    <row r="139" spans="1:72" ht="15.75" customHeight="1">
      <c r="A139" s="40"/>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row>
    <row r="140" spans="1:72" ht="15.75" customHeight="1">
      <c r="A140" s="40"/>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row>
    <row r="141" spans="1:72" ht="15.75" customHeight="1">
      <c r="A141" s="40"/>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row>
    <row r="142" spans="1:72" ht="15.75" customHeight="1">
      <c r="A142" s="40"/>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row>
    <row r="143" spans="1:72" ht="15.75" customHeight="1">
      <c r="A143" s="40"/>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row>
    <row r="144" spans="1:72" ht="15.75" customHeight="1">
      <c r="A144" s="40"/>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row>
    <row r="145" spans="1:72" ht="15.75" customHeight="1">
      <c r="A145" s="40"/>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row>
    <row r="146" spans="1:72" ht="15.75" customHeight="1">
      <c r="A146" s="40"/>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row>
    <row r="147" spans="1:72" ht="15.75" customHeight="1">
      <c r="A147" s="40"/>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row>
    <row r="148" spans="1:72" ht="15.75" customHeight="1">
      <c r="A148" s="40"/>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row>
    <row r="149" spans="1:72" ht="15.75" customHeight="1">
      <c r="A149" s="40"/>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row>
    <row r="150" spans="1:72" ht="15.75" customHeight="1">
      <c r="A150" s="40"/>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row>
    <row r="151" spans="1:72" ht="15.75" customHeight="1">
      <c r="A151" s="40"/>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row>
    <row r="152" spans="1:72" ht="15.75" customHeight="1">
      <c r="A152" s="40"/>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row>
    <row r="153" spans="1:72" ht="15.75" customHeight="1">
      <c r="A153" s="40"/>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row>
    <row r="154" spans="1:72" ht="15.75" customHeight="1">
      <c r="A154" s="40"/>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row>
    <row r="155" spans="1:72" ht="15.75" customHeight="1">
      <c r="A155" s="40"/>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row>
    <row r="156" spans="1:72" ht="15.75" customHeight="1">
      <c r="A156" s="40"/>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row>
    <row r="157" spans="1:72" ht="15.75" customHeight="1">
      <c r="A157" s="40"/>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row>
    <row r="158" spans="1:72" ht="15.75" customHeight="1">
      <c r="A158" s="40"/>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row>
    <row r="159" spans="1:72" ht="15.75" customHeight="1">
      <c r="A159" s="40"/>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row>
    <row r="160" spans="1:72" ht="15.75" customHeight="1">
      <c r="A160" s="40"/>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row>
    <row r="161" spans="1:72" ht="15.75" customHeight="1">
      <c r="A161" s="40"/>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row>
    <row r="162" spans="1:72" ht="15.75" customHeight="1">
      <c r="A162" s="40"/>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row>
    <row r="163" spans="1:72" ht="15.75" customHeight="1">
      <c r="A163" s="40"/>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row>
    <row r="164" spans="1:72" ht="15.75" customHeight="1">
      <c r="A164" s="40"/>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row>
    <row r="165" spans="1:72" ht="15.75" customHeight="1">
      <c r="A165" s="40"/>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row>
    <row r="166" spans="1:72" ht="15.75" customHeight="1">
      <c r="A166" s="40"/>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row>
    <row r="167" spans="1:72" ht="15.75" customHeight="1">
      <c r="A167" s="40"/>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row>
    <row r="168" spans="1:72" ht="15.75" customHeight="1">
      <c r="A168" s="40"/>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row>
    <row r="169" spans="1:72" ht="15.75" customHeight="1">
      <c r="A169" s="40"/>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row>
    <row r="170" spans="1:72" ht="15.75" customHeight="1">
      <c r="A170" s="40"/>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row>
    <row r="171" spans="1:72" ht="15.75" customHeight="1">
      <c r="A171" s="40"/>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row>
    <row r="172" spans="1:72" ht="15.75" customHeight="1">
      <c r="A172" s="40"/>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row>
    <row r="173" spans="1:72" ht="15.75" customHeight="1">
      <c r="A173" s="40"/>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row>
    <row r="174" spans="1:72" ht="15.75" customHeight="1">
      <c r="A174" s="40"/>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row>
    <row r="175" spans="1:72" ht="15.75" customHeight="1">
      <c r="A175" s="40"/>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row>
    <row r="176" spans="1:72" ht="15.75" customHeight="1">
      <c r="A176" s="40"/>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row>
    <row r="177" spans="1:72" ht="15.75" customHeight="1">
      <c r="A177" s="40"/>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row>
    <row r="178" spans="1:72" ht="15.75" customHeight="1">
      <c r="A178" s="40"/>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row>
    <row r="179" spans="1:72" ht="15.75" customHeight="1">
      <c r="A179" s="40"/>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row>
    <row r="180" spans="1:72" ht="15.75" customHeight="1">
      <c r="A180" s="40"/>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row>
    <row r="181" spans="1:72" ht="15.75" customHeight="1">
      <c r="A181" s="40"/>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row>
    <row r="182" spans="1:72" ht="15.75" customHeight="1">
      <c r="A182" s="40"/>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row>
    <row r="183" spans="1:72" ht="15.75" customHeight="1">
      <c r="A183" s="40"/>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row>
    <row r="184" spans="1:72" ht="15.75" customHeight="1">
      <c r="A184" s="40"/>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row>
    <row r="185" spans="1:72" ht="15.75" customHeight="1">
      <c r="A185" s="40"/>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row>
    <row r="186" spans="1:72" ht="15.75" customHeight="1">
      <c r="A186" s="40"/>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row>
    <row r="187" spans="1:72" ht="15.75" customHeight="1">
      <c r="A187" s="40"/>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row>
    <row r="188" spans="1:72" ht="15.75" customHeight="1">
      <c r="A188" s="40"/>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row>
    <row r="189" spans="1:72" ht="15.75" customHeight="1">
      <c r="A189" s="40"/>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row>
    <row r="190" spans="1:72" ht="15.75" customHeight="1">
      <c r="A190" s="40"/>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row>
    <row r="191" spans="1:72" ht="15.75" customHeight="1">
      <c r="A191" s="40"/>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row>
    <row r="192" spans="1:72" ht="15.75" customHeight="1">
      <c r="A192" s="40"/>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row>
    <row r="193" spans="1:72" ht="15.75" customHeight="1">
      <c r="A193" s="40"/>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row>
    <row r="194" spans="1:72" ht="15.75" customHeight="1">
      <c r="A194" s="40"/>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row>
    <row r="195" spans="1:72" ht="15.75" customHeight="1">
      <c r="A195" s="40"/>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row>
    <row r="196" spans="1:72" ht="15.75" customHeight="1">
      <c r="A196" s="40"/>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row>
    <row r="197" spans="1:72" ht="15.75" customHeight="1">
      <c r="A197" s="40"/>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row>
    <row r="198" spans="1:72" ht="15.75" customHeight="1">
      <c r="A198" s="40"/>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row>
    <row r="199" spans="1:72" ht="15.75" customHeight="1">
      <c r="A199" s="40"/>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row>
    <row r="200" spans="1:72" ht="15.75" customHeight="1">
      <c r="A200" s="40"/>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row>
    <row r="201" spans="1:72" ht="15.75" customHeight="1">
      <c r="A201" s="40"/>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row>
    <row r="202" spans="1:72" ht="15.75" customHeight="1">
      <c r="A202" s="40"/>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row>
    <row r="203" spans="1:72" ht="15.75" customHeight="1">
      <c r="A203" s="40"/>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row>
    <row r="204" spans="1:72" ht="15.75" customHeight="1">
      <c r="A204" s="40"/>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row>
    <row r="205" spans="1:72" ht="15.75" customHeight="1">
      <c r="A205" s="40"/>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row>
    <row r="206" spans="1:72" ht="15.75" customHeight="1">
      <c r="A206" s="40"/>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row>
    <row r="207" spans="1:72" ht="15.75" customHeight="1">
      <c r="A207" s="40"/>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row>
    <row r="208" spans="1:72" ht="15.75" customHeight="1">
      <c r="A208" s="40"/>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row>
    <row r="209" spans="1:72" ht="15.75" customHeight="1">
      <c r="A209" s="40"/>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row>
    <row r="210" spans="1:72" ht="15.75" customHeight="1">
      <c r="A210" s="40"/>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row>
    <row r="211" spans="1:72" ht="15.75" customHeight="1">
      <c r="A211" s="40"/>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row>
    <row r="212" spans="1:72" ht="15.75" customHeight="1">
      <c r="A212" s="40"/>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row>
    <row r="213" spans="1:72" ht="15.75" customHeight="1">
      <c r="A213" s="40"/>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row>
    <row r="214" spans="1:72" ht="15.75" customHeight="1">
      <c r="A214" s="40"/>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row>
    <row r="215" spans="1:72" ht="15.75" customHeight="1">
      <c r="A215" s="40"/>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row>
    <row r="216" spans="1:72" ht="15.75" customHeight="1">
      <c r="A216" s="40"/>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row>
    <row r="217" spans="1:72" ht="15.75" customHeight="1">
      <c r="A217" s="40"/>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row>
    <row r="218" spans="1:72" ht="15.75" customHeight="1">
      <c r="A218" s="40"/>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row>
    <row r="219" spans="1:72" ht="15.75" customHeight="1">
      <c r="A219" s="40"/>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row>
    <row r="220" spans="1:72" ht="15.75" customHeight="1">
      <c r="A220" s="40"/>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row>
    <row r="221" spans="1:72" ht="15.75" customHeight="1">
      <c r="A221" s="40"/>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row>
    <row r="222" spans="1:72" ht="15.75" customHeight="1">
      <c r="A222" s="40"/>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row>
    <row r="223" spans="1:72" ht="15.75" customHeight="1">
      <c r="A223" s="40"/>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row>
    <row r="224" spans="1:72" ht="15.75" customHeight="1">
      <c r="A224" s="40"/>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row>
    <row r="225" spans="1:72" ht="15.75" customHeight="1">
      <c r="A225" s="40"/>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row>
    <row r="226" spans="1:72" ht="15.75" customHeight="1">
      <c r="A226" s="40"/>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row>
    <row r="227" spans="1:72" ht="15.75" customHeight="1">
      <c r="A227" s="40"/>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row>
    <row r="228" spans="1:72" ht="15.75" customHeight="1">
      <c r="A228" s="40"/>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row>
    <row r="229" spans="1:72" ht="15.75" customHeight="1">
      <c r="A229" s="40"/>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row>
    <row r="230" spans="1:72" ht="15.75" customHeight="1">
      <c r="A230" s="40"/>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row>
    <row r="231" spans="1:72" ht="15.75" customHeight="1">
      <c r="A231" s="40"/>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row>
    <row r="232" spans="1:72" ht="15.75" customHeight="1">
      <c r="A232" s="40"/>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row>
    <row r="233" spans="1:72" ht="15.75" customHeight="1">
      <c r="A233" s="40"/>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row>
    <row r="234" spans="1:72" ht="15.75" customHeight="1">
      <c r="A234" s="40"/>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row>
    <row r="235" spans="1:72" ht="15.75" customHeight="1">
      <c r="A235" s="40"/>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row>
    <row r="236" spans="1:72" ht="15.75" customHeight="1">
      <c r="A236" s="40"/>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row>
    <row r="237" spans="1:72" ht="15.75" customHeight="1">
      <c r="A237" s="40"/>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row>
    <row r="238" spans="1:72" ht="15.75" customHeight="1">
      <c r="A238" s="40"/>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row>
    <row r="239" spans="1:72" ht="15.75" customHeight="1">
      <c r="A239" s="40"/>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row>
    <row r="240" spans="1:72" ht="15.75" customHeight="1">
      <c r="A240" s="40"/>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row>
    <row r="241" spans="1:72" ht="15.75" customHeight="1">
      <c r="A241" s="40"/>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row>
    <row r="242" spans="1:72" ht="15.75" customHeight="1">
      <c r="A242" s="40"/>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row>
    <row r="243" spans="1:72" ht="15.75" customHeight="1">
      <c r="A243" s="40"/>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row>
    <row r="244" spans="1:72" ht="15.75" customHeight="1">
      <c r="A244" s="40"/>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row>
    <row r="245" spans="1:72" ht="15.75" customHeight="1">
      <c r="A245" s="40"/>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row>
    <row r="246" spans="1:72" ht="15.75" customHeight="1">
      <c r="A246" s="40"/>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row>
    <row r="247" spans="1:72" ht="15.75" customHeight="1">
      <c r="A247" s="40"/>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row>
    <row r="248" spans="1:72" ht="15.75" customHeight="1">
      <c r="A248" s="40"/>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row>
    <row r="249" spans="1:72" ht="15.75" customHeight="1">
      <c r="A249" s="40"/>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row>
    <row r="250" spans="1:72" ht="15.75" customHeight="1">
      <c r="A250" s="40"/>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row>
    <row r="251" spans="1:72" ht="15.75" customHeight="1">
      <c r="A251" s="40"/>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row>
    <row r="252" spans="1:72" ht="15.75" customHeight="1">
      <c r="A252" s="40"/>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row>
    <row r="253" spans="1:72" ht="15.75" customHeight="1">
      <c r="A253" s="40"/>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row>
    <row r="254" spans="1:72" ht="15.75" customHeight="1">
      <c r="A254" s="40"/>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row>
    <row r="255" spans="1:72" ht="15.75" customHeight="1">
      <c r="A255" s="40"/>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row>
    <row r="256" spans="1:72" ht="15.75" customHeight="1">
      <c r="A256" s="40"/>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row>
    <row r="257" spans="1:72" ht="15.75" customHeight="1">
      <c r="A257" s="40"/>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row>
    <row r="258" spans="1:72" ht="15.75" customHeight="1">
      <c r="A258" s="40"/>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row>
    <row r="259" spans="1:72" ht="15.75" customHeight="1">
      <c r="A259" s="40"/>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row>
    <row r="260" spans="1:72" ht="15.75" customHeight="1">
      <c r="A260" s="40"/>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row>
    <row r="261" spans="1:72" ht="15.75" customHeight="1">
      <c r="A261" s="40"/>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row>
    <row r="262" spans="1:72" ht="15.75" customHeight="1">
      <c r="A262" s="40"/>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row>
    <row r="263" spans="1:72" ht="15.75" customHeight="1">
      <c r="A263" s="40"/>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row>
    <row r="264" spans="1:72" ht="15.75" customHeight="1">
      <c r="A264" s="40"/>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row>
    <row r="265" spans="1:72" ht="15.75" customHeight="1">
      <c r="A265" s="40"/>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row>
    <row r="266" spans="1:72" ht="15.75" customHeight="1">
      <c r="A266" s="40"/>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row>
    <row r="267" spans="1:72" ht="15.75" customHeight="1">
      <c r="A267" s="40"/>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row>
    <row r="268" spans="1:72" ht="15.75" customHeight="1">
      <c r="A268" s="40"/>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row>
    <row r="269" spans="1:72" ht="15.75" customHeight="1">
      <c r="A269" s="40"/>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row>
    <row r="270" spans="1:72" ht="15.75" customHeight="1">
      <c r="A270" s="40"/>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row>
    <row r="271" spans="1:72" ht="15.75" customHeight="1">
      <c r="A271" s="40"/>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row>
    <row r="272" spans="1:72" ht="15.75" customHeight="1">
      <c r="A272" s="40"/>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row>
    <row r="273" spans="1:72" ht="15.75" customHeight="1">
      <c r="A273" s="40"/>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row>
    <row r="274" spans="1:72" ht="15.75" customHeight="1">
      <c r="A274" s="40"/>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row>
    <row r="275" spans="1:72" ht="15.75" customHeight="1">
      <c r="A275" s="40"/>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row>
    <row r="276" spans="1:72" ht="15.75" customHeight="1">
      <c r="A276" s="40"/>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row>
    <row r="277" spans="1:72" ht="15.75" customHeight="1">
      <c r="A277" s="40"/>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row>
    <row r="278" spans="1:72" ht="15.75" customHeight="1">
      <c r="A278" s="40"/>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row>
    <row r="279" spans="1:72" ht="15.75" customHeight="1">
      <c r="A279" s="40"/>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row>
    <row r="280" spans="1:72" ht="15.75" customHeight="1">
      <c r="A280" s="40"/>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row>
    <row r="281" spans="1:72" ht="15.75" customHeight="1">
      <c r="A281" s="40"/>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row>
    <row r="282" spans="1:72" ht="15.75" customHeight="1">
      <c r="A282" s="40"/>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row>
    <row r="283" spans="1:72" ht="15.75" customHeight="1">
      <c r="A283" s="40"/>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row>
    <row r="284" spans="1:72" ht="15.75" customHeight="1">
      <c r="A284" s="40"/>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row>
    <row r="285" spans="1:72" ht="15.75" customHeight="1">
      <c r="A285" s="40"/>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row>
    <row r="286" spans="1:72" ht="15.75" customHeight="1">
      <c r="A286" s="40"/>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row>
    <row r="287" spans="1:72" ht="15.75" customHeight="1">
      <c r="A287" s="40"/>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row>
    <row r="288" spans="1:72" ht="15.75" customHeight="1">
      <c r="A288" s="40"/>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row>
    <row r="289" spans="1:72" ht="15.75" customHeight="1">
      <c r="A289" s="40"/>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row>
    <row r="290" spans="1:72" ht="15.75" customHeight="1">
      <c r="A290" s="40"/>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row>
    <row r="291" spans="1:72" ht="15.75" customHeight="1">
      <c r="A291" s="40"/>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row>
    <row r="292" spans="1:72" ht="15.75" customHeight="1">
      <c r="A292" s="40"/>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row>
    <row r="293" spans="1:72" ht="15.75" customHeight="1">
      <c r="A293" s="40"/>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row>
    <row r="294" spans="1:72" ht="15.75" customHeight="1">
      <c r="A294" s="40"/>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row>
    <row r="295" spans="1:72" ht="15.75" customHeight="1">
      <c r="A295" s="40"/>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row>
    <row r="296" spans="1:72" ht="15.75" customHeight="1">
      <c r="A296" s="40"/>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row>
    <row r="297" spans="1:72" ht="15.75" customHeight="1">
      <c r="A297" s="40"/>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row>
    <row r="298" spans="1:72" ht="15.75" customHeight="1">
      <c r="A298" s="40"/>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row>
    <row r="299" spans="1:72" ht="15.75" customHeight="1">
      <c r="A299" s="40"/>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row>
    <row r="300" spans="1:72" ht="15.75" customHeight="1">
      <c r="A300" s="40"/>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row>
    <row r="301" spans="1:72" ht="15.75" customHeight="1">
      <c r="A301" s="40"/>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row>
    <row r="302" spans="1:72" ht="15.75" customHeight="1">
      <c r="A302" s="40"/>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row>
    <row r="303" spans="1:72" ht="15.75" customHeight="1">
      <c r="A303" s="40"/>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row>
    <row r="304" spans="1:72" ht="15.75" customHeight="1">
      <c r="A304" s="40"/>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row>
    <row r="305" spans="1:72" ht="15.75" customHeight="1">
      <c r="A305" s="40"/>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row>
    <row r="306" spans="1:72" ht="15.75" customHeight="1">
      <c r="A306" s="40"/>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row>
    <row r="307" spans="1:72" ht="15.75" customHeight="1">
      <c r="A307" s="40"/>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row>
    <row r="308" spans="1:72" ht="15.75" customHeight="1">
      <c r="A308" s="40"/>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row>
    <row r="309" spans="1:72" ht="15.75" customHeight="1">
      <c r="A309" s="40"/>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row>
    <row r="310" spans="1:72" ht="15.75" customHeight="1">
      <c r="A310" s="40"/>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row>
    <row r="311" spans="1:72" ht="15.75" customHeight="1">
      <c r="A311" s="40"/>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row>
    <row r="312" spans="1:72" ht="15.75" customHeight="1">
      <c r="A312" s="40"/>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row>
    <row r="313" spans="1:72" ht="15.75" customHeight="1">
      <c r="A313" s="40"/>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row>
    <row r="314" spans="1:72" ht="15.75" customHeight="1">
      <c r="A314" s="40"/>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row>
    <row r="315" spans="1:72" ht="15.75" customHeight="1">
      <c r="A315" s="40"/>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row>
    <row r="316" spans="1:72" ht="15.75" customHeight="1">
      <c r="A316" s="40"/>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row>
    <row r="317" spans="1:72" ht="15.75" customHeight="1">
      <c r="A317" s="40"/>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row>
    <row r="318" spans="1:72" ht="15.75" customHeight="1">
      <c r="A318" s="40"/>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row>
    <row r="319" spans="1:72" ht="15.75" customHeight="1">
      <c r="A319" s="40"/>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row>
    <row r="320" spans="1:72" ht="15.75" customHeight="1">
      <c r="A320" s="40"/>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row>
    <row r="321" spans="1:72" ht="15.75" customHeight="1">
      <c r="A321" s="40"/>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row>
    <row r="322" spans="1:72" ht="15.75" customHeight="1">
      <c r="A322" s="40"/>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row>
    <row r="323" spans="1:72" ht="15.75" customHeight="1">
      <c r="A323" s="40"/>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row>
    <row r="324" spans="1:72" ht="15.75" customHeight="1">
      <c r="A324" s="40"/>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row>
    <row r="325" spans="1:72" ht="15.75" customHeight="1">
      <c r="A325" s="40"/>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row>
    <row r="326" spans="1:72" ht="15.75" customHeight="1">
      <c r="A326" s="40"/>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row>
    <row r="327" spans="1:72" ht="15.75" customHeight="1">
      <c r="A327" s="40"/>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row>
    <row r="328" spans="1:72" ht="15.75" customHeight="1">
      <c r="A328" s="40"/>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row>
    <row r="329" spans="1:72" ht="15.75" customHeight="1">
      <c r="A329" s="40"/>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row>
    <row r="330" spans="1:72" ht="15.75" customHeight="1">
      <c r="A330" s="40"/>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row>
    <row r="331" spans="1:72" ht="15.75" customHeight="1">
      <c r="A331" s="40"/>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row>
    <row r="332" spans="1:72" ht="15.75" customHeight="1">
      <c r="A332" s="40"/>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row>
    <row r="333" spans="1:72" ht="15.75" customHeight="1">
      <c r="A333" s="40"/>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row>
    <row r="334" spans="1:72" ht="15.75" customHeight="1">
      <c r="A334" s="40"/>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row>
    <row r="335" spans="1:72" ht="15.75" customHeight="1">
      <c r="A335" s="40"/>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row>
    <row r="336" spans="1:72" ht="15.75" customHeight="1">
      <c r="A336" s="40"/>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row>
    <row r="337" spans="1:72" ht="15.75" customHeight="1">
      <c r="A337" s="40"/>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row>
    <row r="338" spans="1:72" ht="15.75" customHeight="1">
      <c r="A338" s="40"/>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row>
    <row r="339" spans="1:72" ht="15.75" customHeight="1">
      <c r="A339" s="40"/>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row>
    <row r="340" spans="1:72" ht="15.75" customHeight="1">
      <c r="A340" s="40"/>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row>
    <row r="341" spans="1:72" ht="15.75" customHeight="1">
      <c r="A341" s="40"/>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row>
    <row r="342" spans="1:72" ht="15.75" customHeight="1">
      <c r="A342" s="40"/>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row>
    <row r="343" spans="1:72" ht="15.75" customHeight="1">
      <c r="A343" s="40"/>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row>
    <row r="344" spans="1:72" ht="15.75" customHeight="1">
      <c r="A344" s="40"/>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row>
    <row r="345" spans="1:72" ht="15.75" customHeight="1">
      <c r="A345" s="40"/>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row>
    <row r="346" spans="1:72" ht="15.75" customHeight="1">
      <c r="A346" s="40"/>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row>
    <row r="347" spans="1:72" ht="15.75" customHeight="1">
      <c r="A347" s="40"/>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row>
    <row r="348" spans="1:72" ht="15.75" customHeight="1">
      <c r="A348" s="40"/>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row>
    <row r="349" spans="1:72" ht="15.75" customHeight="1">
      <c r="A349" s="40"/>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row>
    <row r="350" spans="1:72" ht="15.75" customHeight="1">
      <c r="A350" s="40"/>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row>
    <row r="351" spans="1:72" ht="15.75" customHeight="1">
      <c r="A351" s="40"/>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row>
    <row r="352" spans="1:72" ht="15.75" customHeight="1">
      <c r="A352" s="40"/>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row>
    <row r="353" spans="1:72" ht="15.75" customHeight="1">
      <c r="A353" s="40"/>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row>
    <row r="354" spans="1:72" ht="15.75" customHeight="1">
      <c r="A354" s="40"/>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row>
    <row r="355" spans="1:72" ht="15.75" customHeight="1">
      <c r="A355" s="40"/>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row>
    <row r="356" spans="1:72" ht="15.75" customHeight="1">
      <c r="A356" s="40"/>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row>
    <row r="357" spans="1:72" ht="15.75" customHeight="1">
      <c r="A357" s="40"/>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row>
    <row r="358" spans="1:72" ht="15.75" customHeight="1">
      <c r="A358" s="40"/>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row>
    <row r="359" spans="1:72" ht="15.75" customHeight="1">
      <c r="A359" s="40"/>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row>
    <row r="360" spans="1:72" ht="15.75" customHeight="1">
      <c r="A360" s="40"/>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row>
    <row r="361" spans="1:72" ht="15.75" customHeight="1">
      <c r="A361" s="40"/>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row>
    <row r="362" spans="1:72" ht="15.75" customHeight="1">
      <c r="A362" s="40"/>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row>
    <row r="363" spans="1:72" ht="15.75" customHeight="1">
      <c r="A363" s="40"/>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row>
    <row r="364" spans="1:72" ht="15.75" customHeight="1">
      <c r="A364" s="40"/>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row>
    <row r="365" spans="1:72" ht="15.75" customHeight="1">
      <c r="A365" s="40"/>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row>
    <row r="366" spans="1:72" ht="15.75" customHeight="1">
      <c r="A366" s="40"/>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row>
    <row r="367" spans="1:72" ht="15.75" customHeight="1">
      <c r="A367" s="40"/>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row>
    <row r="368" spans="1:72" ht="15.75" customHeight="1">
      <c r="A368" s="40"/>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row>
    <row r="369" spans="1:72" ht="15.75" customHeight="1">
      <c r="A369" s="40"/>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row>
    <row r="370" spans="1:72" ht="15.75" customHeight="1">
      <c r="A370" s="40"/>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row>
    <row r="371" spans="1:72" ht="15.75" customHeight="1">
      <c r="A371" s="40"/>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row>
    <row r="372" spans="1:72" ht="15.75" customHeight="1">
      <c r="A372" s="40"/>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row>
    <row r="373" spans="1:72" ht="15.75" customHeight="1">
      <c r="A373" s="40"/>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row>
    <row r="374" spans="1:72" ht="15.75" customHeight="1">
      <c r="A374" s="40"/>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row>
    <row r="375" spans="1:72" ht="15.75" customHeight="1">
      <c r="A375" s="40"/>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row>
    <row r="376" spans="1:72" ht="15.75" customHeight="1">
      <c r="A376" s="40"/>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row>
    <row r="377" spans="1:72" ht="15.75" customHeight="1">
      <c r="A377" s="40"/>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row>
    <row r="378" spans="1:72" ht="15.75" customHeight="1">
      <c r="A378" s="40"/>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row>
    <row r="379" spans="1:72" ht="15.75" customHeight="1">
      <c r="A379" s="40"/>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row>
    <row r="380" spans="1:72" ht="15.75" customHeight="1">
      <c r="A380" s="40"/>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row>
    <row r="381" spans="1:72" ht="15.75" customHeight="1">
      <c r="A381" s="40"/>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row>
    <row r="382" spans="1:72" ht="15.75" customHeight="1">
      <c r="A382" s="40"/>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row>
    <row r="383" spans="1:72" ht="15.75" customHeight="1">
      <c r="A383" s="40"/>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row>
    <row r="384" spans="1:72" ht="15.75" customHeight="1">
      <c r="A384" s="40"/>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row>
    <row r="385" spans="1:72" ht="15.75" customHeight="1">
      <c r="A385" s="40"/>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row>
    <row r="386" spans="1:72" ht="15.75" customHeight="1">
      <c r="A386" s="40"/>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row>
    <row r="387" spans="1:72" ht="15.75" customHeight="1">
      <c r="A387" s="40"/>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row>
    <row r="388" spans="1:72" ht="15.75" customHeight="1">
      <c r="A388" s="40"/>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row>
    <row r="389" spans="1:72" ht="15.75" customHeight="1">
      <c r="A389" s="40"/>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row>
    <row r="390" spans="1:72" ht="15.75" customHeight="1">
      <c r="A390" s="40"/>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row>
    <row r="391" spans="1:72" ht="15.75" customHeight="1">
      <c r="A391" s="40"/>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row>
    <row r="392" spans="1:72" ht="15.75" customHeight="1">
      <c r="A392" s="40"/>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row>
    <row r="393" spans="1:72" ht="15.75" customHeight="1">
      <c r="A393" s="40"/>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row>
    <row r="394" spans="1:72" ht="15.75" customHeight="1">
      <c r="A394" s="40"/>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row>
    <row r="395" spans="1:72" ht="15.75" customHeight="1">
      <c r="A395" s="40"/>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row>
    <row r="396" spans="1:72" ht="15.75" customHeight="1">
      <c r="A396" s="40"/>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row>
    <row r="397" spans="1:72" ht="15.75" customHeight="1">
      <c r="A397" s="40"/>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row>
    <row r="398" spans="1:72" ht="15.75" customHeight="1">
      <c r="A398" s="40"/>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row>
    <row r="399" spans="1:72" ht="15.75" customHeight="1">
      <c r="A399" s="40"/>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row>
    <row r="400" spans="1:72" ht="15.75" customHeight="1">
      <c r="A400" s="40"/>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row>
    <row r="401" spans="1:72" ht="15.75" customHeight="1">
      <c r="A401" s="40"/>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row>
    <row r="402" spans="1:72" ht="15.75" customHeight="1">
      <c r="A402" s="40"/>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row>
    <row r="403" spans="1:72" ht="15.75" customHeight="1">
      <c r="A403" s="40"/>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row>
    <row r="404" spans="1:72" ht="15.75" customHeight="1">
      <c r="A404" s="40"/>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row>
    <row r="405" spans="1:72" ht="15.75" customHeight="1">
      <c r="A405" s="40"/>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row>
    <row r="406" spans="1:72" ht="15.75" customHeight="1">
      <c r="A406" s="40"/>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row>
    <row r="407" spans="1:72" ht="15.75" customHeight="1">
      <c r="A407" s="40"/>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row>
    <row r="408" spans="1:72" ht="15.75" customHeight="1">
      <c r="A408" s="40"/>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row>
    <row r="409" spans="1:72" ht="15.75" customHeight="1">
      <c r="A409" s="40"/>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row>
    <row r="410" spans="1:72" ht="15.75" customHeight="1">
      <c r="A410" s="40"/>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row>
    <row r="411" spans="1:72" ht="15.75" customHeight="1">
      <c r="A411" s="40"/>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row>
    <row r="412" spans="1:72" ht="15.75" customHeight="1">
      <c r="A412" s="40"/>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row>
    <row r="413" spans="1:72" ht="15.75" customHeight="1">
      <c r="A413" s="40"/>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row>
    <row r="414" spans="1:72" ht="15.75" customHeight="1">
      <c r="A414" s="40"/>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row>
    <row r="415" spans="1:72" ht="15.75" customHeight="1">
      <c r="A415" s="40"/>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row>
    <row r="416" spans="1:72" ht="15.75" customHeight="1">
      <c r="A416" s="40"/>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row>
    <row r="417" spans="1:72" ht="15.75" customHeight="1">
      <c r="A417" s="40"/>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row>
    <row r="418" spans="1:72" ht="15.75" customHeight="1">
      <c r="A418" s="40"/>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row>
    <row r="419" spans="1:72" ht="15.75" customHeight="1">
      <c r="A419" s="40"/>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row>
    <row r="420" spans="1:72" ht="15.75" customHeight="1">
      <c r="A420" s="40"/>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row>
    <row r="421" spans="1:72" ht="15.75" customHeight="1">
      <c r="A421" s="40"/>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row>
    <row r="422" spans="1:72" ht="15.75" customHeight="1">
      <c r="A422" s="40"/>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row>
    <row r="423" spans="1:72" ht="15.75" customHeight="1">
      <c r="A423" s="40"/>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row>
    <row r="424" spans="1:72" ht="15.75" customHeight="1">
      <c r="A424" s="40"/>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row>
    <row r="425" spans="1:72" ht="15.75" customHeight="1">
      <c r="A425" s="40"/>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row>
    <row r="426" spans="1:72" ht="15.75" customHeight="1">
      <c r="A426" s="40"/>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row>
    <row r="427" spans="1:72" ht="15.75" customHeight="1">
      <c r="A427" s="40"/>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row>
    <row r="428" spans="1:72" ht="15.75" customHeight="1">
      <c r="A428" s="40"/>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row>
    <row r="429" spans="1:72" ht="15.75" customHeight="1">
      <c r="A429" s="40"/>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row>
    <row r="430" spans="1:72" ht="15.75" customHeight="1">
      <c r="A430" s="40"/>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row>
    <row r="431" spans="1:72" ht="15.75" customHeight="1">
      <c r="A431" s="40"/>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row>
    <row r="432" spans="1:72" ht="15.75" customHeight="1">
      <c r="A432" s="40"/>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row>
    <row r="433" spans="1:72" ht="15.75" customHeight="1">
      <c r="A433" s="40"/>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row>
    <row r="434" spans="1:72" ht="15.75" customHeight="1">
      <c r="A434" s="40"/>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row>
    <row r="435" spans="1:72" ht="15.75" customHeight="1">
      <c r="A435" s="40"/>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row>
    <row r="436" spans="1:72" ht="15.75" customHeight="1">
      <c r="A436" s="40"/>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row>
    <row r="437" spans="1:72" ht="15.75" customHeight="1">
      <c r="A437" s="40"/>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row>
    <row r="438" spans="1:72" ht="15.75" customHeight="1">
      <c r="A438" s="40"/>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row>
    <row r="439" spans="1:72" ht="15.75" customHeight="1">
      <c r="A439" s="40"/>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row>
    <row r="440" spans="1:72" ht="15.75" customHeight="1">
      <c r="A440" s="40"/>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row>
    <row r="441" spans="1:72" ht="15.75" customHeight="1">
      <c r="A441" s="40"/>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row>
    <row r="442" spans="1:72" ht="15.75" customHeight="1">
      <c r="A442" s="40"/>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row>
    <row r="443" spans="1:72" ht="15.75" customHeight="1">
      <c r="A443" s="40"/>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row>
    <row r="444" spans="1:72" ht="15.75" customHeight="1">
      <c r="A444" s="40"/>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row>
    <row r="445" spans="1:72" ht="15.75" customHeight="1">
      <c r="A445" s="40"/>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row>
    <row r="446" spans="1:72" ht="15.75" customHeight="1">
      <c r="A446" s="40"/>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row>
    <row r="447" spans="1:72" ht="15.75" customHeight="1">
      <c r="A447" s="40"/>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row>
    <row r="448" spans="1:72" ht="15.75" customHeight="1">
      <c r="A448" s="40"/>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row>
    <row r="449" spans="1:72" ht="15.75" customHeight="1">
      <c r="A449" s="40"/>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row>
    <row r="450" spans="1:72" ht="15.75" customHeight="1">
      <c r="A450" s="40"/>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row>
    <row r="451" spans="1:72" ht="15.75" customHeight="1">
      <c r="A451" s="40"/>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row>
    <row r="452" spans="1:72" ht="15.75" customHeight="1">
      <c r="A452" s="40"/>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row>
    <row r="453" spans="1:72" ht="15.75" customHeight="1">
      <c r="A453" s="40"/>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row>
    <row r="454" spans="1:72" ht="15.75" customHeight="1">
      <c r="A454" s="40"/>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row>
    <row r="455" spans="1:72" ht="15.75" customHeight="1">
      <c r="A455" s="40"/>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row>
    <row r="456" spans="1:72" ht="15.75" customHeight="1">
      <c r="A456" s="40"/>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row>
    <row r="457" spans="1:72" ht="15.75" customHeight="1">
      <c r="A457" s="40"/>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row>
    <row r="458" spans="1:72" ht="15.75" customHeight="1">
      <c r="A458" s="40"/>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row>
    <row r="459" spans="1:72" ht="15.75" customHeight="1">
      <c r="A459" s="40"/>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row>
    <row r="460" spans="1:72" ht="15.75" customHeight="1">
      <c r="A460" s="40"/>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row>
    <row r="461" spans="1:72" ht="15.75" customHeight="1">
      <c r="A461" s="40"/>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row>
    <row r="462" spans="1:72" ht="15.75" customHeight="1">
      <c r="A462" s="40"/>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row>
    <row r="463" spans="1:72" ht="15.75" customHeight="1">
      <c r="A463" s="40"/>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row>
    <row r="464" spans="1:72" ht="15.75" customHeight="1">
      <c r="A464" s="40"/>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row>
    <row r="465" spans="1:72" ht="15.75" customHeight="1">
      <c r="A465" s="40"/>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row>
    <row r="466" spans="1:72" ht="15.75" customHeight="1">
      <c r="A466" s="40"/>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row>
    <row r="467" spans="1:72" ht="15.75" customHeight="1">
      <c r="A467" s="40"/>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row>
    <row r="468" spans="1:72" ht="15.75" customHeight="1">
      <c r="A468" s="40"/>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row>
    <row r="469" spans="1:72" ht="15.75" customHeight="1">
      <c r="A469" s="40"/>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row>
    <row r="470" spans="1:72" ht="15.75" customHeight="1">
      <c r="A470" s="40"/>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row>
    <row r="471" spans="1:72" ht="15.75" customHeight="1">
      <c r="A471" s="40"/>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row>
    <row r="472" spans="1:72" ht="15.75" customHeight="1">
      <c r="A472" s="40"/>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row>
    <row r="473" spans="1:72" ht="15.75" customHeight="1">
      <c r="A473" s="40"/>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row>
    <row r="474" spans="1:72" ht="15.75" customHeight="1">
      <c r="A474" s="40"/>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row>
    <row r="475" spans="1:72" ht="15.75" customHeight="1">
      <c r="A475" s="40"/>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row>
    <row r="476" spans="1:72" ht="15.75" customHeight="1">
      <c r="A476" s="40"/>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row>
    <row r="477" spans="1:72" ht="15.75" customHeight="1">
      <c r="A477" s="40"/>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row>
    <row r="478" spans="1:72" ht="15.75" customHeight="1">
      <c r="A478" s="40"/>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row>
    <row r="479" spans="1:72" ht="15.75" customHeight="1">
      <c r="A479" s="40"/>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row>
    <row r="480" spans="1:72" ht="15.75" customHeight="1">
      <c r="A480" s="40"/>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row>
    <row r="481" spans="1:72" ht="15.75" customHeight="1">
      <c r="A481" s="40"/>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row>
    <row r="482" spans="1:72" ht="15.75" customHeight="1">
      <c r="A482" s="40"/>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row>
    <row r="483" spans="1:72" ht="15.75" customHeight="1">
      <c r="A483" s="40"/>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row>
    <row r="484" spans="1:72" ht="15.75" customHeight="1">
      <c r="A484" s="40"/>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row>
    <row r="485" spans="1:72" ht="15.75" customHeight="1">
      <c r="A485" s="40"/>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row>
    <row r="486" spans="1:72" ht="15.75" customHeight="1">
      <c r="A486" s="40"/>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row>
    <row r="487" spans="1:72" ht="15.75" customHeight="1">
      <c r="A487" s="40"/>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row>
    <row r="488" spans="1:72" ht="15.75" customHeight="1">
      <c r="A488" s="40"/>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row>
    <row r="489" spans="1:72" ht="15.75" customHeight="1">
      <c r="A489" s="40"/>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row>
    <row r="490" spans="1:72" ht="15.75" customHeight="1">
      <c r="A490" s="40"/>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row>
    <row r="491" spans="1:72" ht="15.75" customHeight="1">
      <c r="A491" s="40"/>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row>
    <row r="492" spans="1:72" ht="15.75" customHeight="1">
      <c r="A492" s="40"/>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row>
    <row r="493" spans="1:72" ht="15.75" customHeight="1">
      <c r="A493" s="40"/>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row>
    <row r="494" spans="1:72" ht="15.75" customHeight="1">
      <c r="A494" s="40"/>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row>
    <row r="495" spans="1:72" ht="15.75" customHeight="1">
      <c r="A495" s="40"/>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row>
    <row r="496" spans="1:72" ht="15.75" customHeight="1">
      <c r="A496" s="40"/>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row>
    <row r="497" spans="1:72" ht="15.75" customHeight="1">
      <c r="A497" s="40"/>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row>
    <row r="498" spans="1:72" ht="15.75" customHeight="1">
      <c r="A498" s="40"/>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row>
    <row r="499" spans="1:72" ht="15.75" customHeight="1">
      <c r="A499" s="40"/>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row>
    <row r="500" spans="1:72" ht="15.75" customHeight="1">
      <c r="A500" s="40"/>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row>
    <row r="501" spans="1:72" ht="15.75" customHeight="1">
      <c r="A501" s="40"/>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row>
    <row r="502" spans="1:72" ht="15.75" customHeight="1">
      <c r="A502" s="40"/>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c r="BT502" s="36"/>
    </row>
    <row r="503" spans="1:72" ht="15.75" customHeight="1">
      <c r="A503" s="40"/>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c r="BT503" s="36"/>
    </row>
    <row r="504" spans="1:72" ht="15.75" customHeight="1">
      <c r="A504" s="40"/>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row>
    <row r="505" spans="1:72" ht="15.75" customHeight="1">
      <c r="A505" s="40"/>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row>
    <row r="506" spans="1:72" ht="15.75" customHeight="1">
      <c r="A506" s="40"/>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row>
    <row r="507" spans="1:72" ht="15.75" customHeight="1">
      <c r="A507" s="40"/>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row>
    <row r="508" spans="1:72" ht="15.75" customHeight="1">
      <c r="A508" s="40"/>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row>
    <row r="509" spans="1:72" ht="15.75" customHeight="1">
      <c r="A509" s="40"/>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c r="BT509" s="36"/>
    </row>
    <row r="510" spans="1:72" ht="15.75" customHeight="1">
      <c r="A510" s="40"/>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row>
    <row r="511" spans="1:72" ht="15.75" customHeight="1">
      <c r="A511" s="40"/>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c r="BT511" s="36"/>
    </row>
    <row r="512" spans="1:72" ht="15.75" customHeight="1">
      <c r="A512" s="40"/>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row>
    <row r="513" spans="1:72" ht="15.75" customHeight="1">
      <c r="A513" s="40"/>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c r="BM513" s="36"/>
      <c r="BN513" s="36"/>
      <c r="BO513" s="36"/>
      <c r="BP513" s="36"/>
      <c r="BQ513" s="36"/>
      <c r="BR513" s="36"/>
      <c r="BS513" s="36"/>
      <c r="BT513" s="36"/>
    </row>
    <row r="514" spans="1:72" ht="15.75" customHeight="1">
      <c r="A514" s="40"/>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c r="BM514" s="36"/>
      <c r="BN514" s="36"/>
      <c r="BO514" s="36"/>
      <c r="BP514" s="36"/>
      <c r="BQ514" s="36"/>
      <c r="BR514" s="36"/>
      <c r="BS514" s="36"/>
      <c r="BT514" s="36"/>
    </row>
    <row r="515" spans="1:72" ht="15.75" customHeight="1">
      <c r="A515" s="40"/>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c r="BT515" s="36"/>
    </row>
    <row r="516" spans="1:72" ht="15.75" customHeight="1">
      <c r="A516" s="40"/>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row>
    <row r="517" spans="1:72" ht="15.75" customHeight="1">
      <c r="A517" s="40"/>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row>
    <row r="518" spans="1:72" ht="15.75" customHeight="1">
      <c r="A518" s="40"/>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row>
    <row r="519" spans="1:72" ht="15.75" customHeight="1">
      <c r="A519" s="40"/>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row>
    <row r="520" spans="1:72" ht="15.75" customHeight="1">
      <c r="A520" s="40"/>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row>
    <row r="521" spans="1:72" ht="15.75" customHeight="1">
      <c r="A521" s="40"/>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row>
    <row r="522" spans="1:72" ht="15.75" customHeight="1">
      <c r="A522" s="40"/>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row>
    <row r="523" spans="1:72" ht="15.75" customHeight="1">
      <c r="A523" s="40"/>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row>
    <row r="524" spans="1:72" ht="15.75" customHeight="1">
      <c r="A524" s="40"/>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row>
    <row r="525" spans="1:72" ht="15.75" customHeight="1">
      <c r="A525" s="40"/>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row>
    <row r="526" spans="1:72" ht="15.75" customHeight="1">
      <c r="A526" s="40"/>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row>
    <row r="527" spans="1:72" ht="15.75" customHeight="1">
      <c r="A527" s="40"/>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row>
    <row r="528" spans="1:72" ht="15.75" customHeight="1">
      <c r="A528" s="40"/>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row>
    <row r="529" spans="1:72" ht="15.75" customHeight="1">
      <c r="A529" s="40"/>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row>
    <row r="530" spans="1:72" ht="15.75" customHeight="1">
      <c r="A530" s="40"/>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row>
    <row r="531" spans="1:72" ht="15.75" customHeight="1">
      <c r="A531" s="40"/>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row>
    <row r="532" spans="1:72" ht="15.75" customHeight="1">
      <c r="A532" s="40"/>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row>
    <row r="533" spans="1:72" ht="15.75" customHeight="1">
      <c r="A533" s="40"/>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row>
    <row r="534" spans="1:72" ht="15.75" customHeight="1">
      <c r="A534" s="40"/>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row>
    <row r="535" spans="1:72" ht="15.75" customHeight="1">
      <c r="A535" s="40"/>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row>
    <row r="536" spans="1:72" ht="15.75" customHeight="1">
      <c r="A536" s="40"/>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row>
    <row r="537" spans="1:72" ht="15.75" customHeight="1">
      <c r="A537" s="40"/>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row>
    <row r="538" spans="1:72" ht="15.75" customHeight="1">
      <c r="A538" s="40"/>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row>
    <row r="539" spans="1:72" ht="15.75" customHeight="1">
      <c r="A539" s="40"/>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row>
    <row r="540" spans="1:72" ht="15.75" customHeight="1">
      <c r="A540" s="40"/>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36"/>
      <c r="BH540" s="36"/>
      <c r="BI540" s="36"/>
      <c r="BJ540" s="36"/>
      <c r="BK540" s="36"/>
      <c r="BL540" s="36"/>
      <c r="BM540" s="36"/>
      <c r="BN540" s="36"/>
      <c r="BO540" s="36"/>
      <c r="BP540" s="36"/>
      <c r="BQ540" s="36"/>
      <c r="BR540" s="36"/>
      <c r="BS540" s="36"/>
      <c r="BT540" s="36"/>
    </row>
    <row r="541" spans="1:72" ht="15.75" customHeight="1">
      <c r="A541" s="40"/>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36"/>
      <c r="BH541" s="36"/>
      <c r="BI541" s="36"/>
      <c r="BJ541" s="36"/>
      <c r="BK541" s="36"/>
      <c r="BL541" s="36"/>
      <c r="BM541" s="36"/>
      <c r="BN541" s="36"/>
      <c r="BO541" s="36"/>
      <c r="BP541" s="36"/>
      <c r="BQ541" s="36"/>
      <c r="BR541" s="36"/>
      <c r="BS541" s="36"/>
      <c r="BT541" s="36"/>
    </row>
    <row r="542" spans="1:72" ht="15.75" customHeight="1">
      <c r="A542" s="40"/>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36"/>
      <c r="BH542" s="36"/>
      <c r="BI542" s="36"/>
      <c r="BJ542" s="36"/>
      <c r="BK542" s="36"/>
      <c r="BL542" s="36"/>
      <c r="BM542" s="36"/>
      <c r="BN542" s="36"/>
      <c r="BO542" s="36"/>
      <c r="BP542" s="36"/>
      <c r="BQ542" s="36"/>
      <c r="BR542" s="36"/>
      <c r="BS542" s="36"/>
      <c r="BT542" s="36"/>
    </row>
    <row r="543" spans="1:72" ht="15.75" customHeight="1">
      <c r="A543" s="40"/>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36"/>
      <c r="BH543" s="36"/>
      <c r="BI543" s="36"/>
      <c r="BJ543" s="36"/>
      <c r="BK543" s="36"/>
      <c r="BL543" s="36"/>
      <c r="BM543" s="36"/>
      <c r="BN543" s="36"/>
      <c r="BO543" s="36"/>
      <c r="BP543" s="36"/>
      <c r="BQ543" s="36"/>
      <c r="BR543" s="36"/>
      <c r="BS543" s="36"/>
      <c r="BT543" s="36"/>
    </row>
    <row r="544" spans="1:72" ht="15.75" customHeight="1">
      <c r="A544" s="40"/>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36"/>
      <c r="BH544" s="36"/>
      <c r="BI544" s="36"/>
      <c r="BJ544" s="36"/>
      <c r="BK544" s="36"/>
      <c r="BL544" s="36"/>
      <c r="BM544" s="36"/>
      <c r="BN544" s="36"/>
      <c r="BO544" s="36"/>
      <c r="BP544" s="36"/>
      <c r="BQ544" s="36"/>
      <c r="BR544" s="36"/>
      <c r="BS544" s="36"/>
      <c r="BT544" s="36"/>
    </row>
    <row r="545" spans="1:72" ht="15.75" customHeight="1">
      <c r="A545" s="40"/>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36"/>
      <c r="BH545" s="36"/>
      <c r="BI545" s="36"/>
      <c r="BJ545" s="36"/>
      <c r="BK545" s="36"/>
      <c r="BL545" s="36"/>
      <c r="BM545" s="36"/>
      <c r="BN545" s="36"/>
      <c r="BO545" s="36"/>
      <c r="BP545" s="36"/>
      <c r="BQ545" s="36"/>
      <c r="BR545" s="36"/>
      <c r="BS545" s="36"/>
      <c r="BT545" s="36"/>
    </row>
    <row r="546" spans="1:72" ht="15.75" customHeight="1">
      <c r="A546" s="40"/>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row>
    <row r="547" spans="1:72" ht="15.75" customHeight="1">
      <c r="A547" s="40"/>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36"/>
      <c r="BH547" s="36"/>
      <c r="BI547" s="36"/>
      <c r="BJ547" s="36"/>
      <c r="BK547" s="36"/>
      <c r="BL547" s="36"/>
      <c r="BM547" s="36"/>
      <c r="BN547" s="36"/>
      <c r="BO547" s="36"/>
      <c r="BP547" s="36"/>
      <c r="BQ547" s="36"/>
      <c r="BR547" s="36"/>
      <c r="BS547" s="36"/>
      <c r="BT547" s="36"/>
    </row>
    <row r="548" spans="1:72" ht="15.75" customHeight="1">
      <c r="A548" s="40"/>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c r="BT548" s="36"/>
    </row>
    <row r="549" spans="1:72" ht="15.75" customHeight="1">
      <c r="A549" s="40"/>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c r="BF549" s="36"/>
      <c r="BG549" s="36"/>
      <c r="BH549" s="36"/>
      <c r="BI549" s="36"/>
      <c r="BJ549" s="36"/>
      <c r="BK549" s="36"/>
      <c r="BL549" s="36"/>
      <c r="BM549" s="36"/>
      <c r="BN549" s="36"/>
      <c r="BO549" s="36"/>
      <c r="BP549" s="36"/>
      <c r="BQ549" s="36"/>
      <c r="BR549" s="36"/>
      <c r="BS549" s="36"/>
      <c r="BT549" s="36"/>
    </row>
    <row r="550" spans="1:72" ht="15.75" customHeight="1">
      <c r="A550" s="40"/>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36"/>
      <c r="BH550" s="36"/>
      <c r="BI550" s="36"/>
      <c r="BJ550" s="36"/>
      <c r="BK550" s="36"/>
      <c r="BL550" s="36"/>
      <c r="BM550" s="36"/>
      <c r="BN550" s="36"/>
      <c r="BO550" s="36"/>
      <c r="BP550" s="36"/>
      <c r="BQ550" s="36"/>
      <c r="BR550" s="36"/>
      <c r="BS550" s="36"/>
      <c r="BT550" s="36"/>
    </row>
    <row r="551" spans="1:72" ht="15.75" customHeight="1">
      <c r="A551" s="40"/>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36"/>
      <c r="BH551" s="36"/>
      <c r="BI551" s="36"/>
      <c r="BJ551" s="36"/>
      <c r="BK551" s="36"/>
      <c r="BL551" s="36"/>
      <c r="BM551" s="36"/>
      <c r="BN551" s="36"/>
      <c r="BO551" s="36"/>
      <c r="BP551" s="36"/>
      <c r="BQ551" s="36"/>
      <c r="BR551" s="36"/>
      <c r="BS551" s="36"/>
      <c r="BT551" s="36"/>
    </row>
    <row r="552" spans="1:72" ht="15.75" customHeight="1">
      <c r="A552" s="40"/>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36"/>
      <c r="BH552" s="36"/>
      <c r="BI552" s="36"/>
      <c r="BJ552" s="36"/>
      <c r="BK552" s="36"/>
      <c r="BL552" s="36"/>
      <c r="BM552" s="36"/>
      <c r="BN552" s="36"/>
      <c r="BO552" s="36"/>
      <c r="BP552" s="36"/>
      <c r="BQ552" s="36"/>
      <c r="BR552" s="36"/>
      <c r="BS552" s="36"/>
      <c r="BT552" s="36"/>
    </row>
    <row r="553" spans="1:72" ht="15.75" customHeight="1">
      <c r="A553" s="40"/>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36"/>
      <c r="BH553" s="36"/>
      <c r="BI553" s="36"/>
      <c r="BJ553" s="36"/>
      <c r="BK553" s="36"/>
      <c r="BL553" s="36"/>
      <c r="BM553" s="36"/>
      <c r="BN553" s="36"/>
      <c r="BO553" s="36"/>
      <c r="BP553" s="36"/>
      <c r="BQ553" s="36"/>
      <c r="BR553" s="36"/>
      <c r="BS553" s="36"/>
      <c r="BT553" s="36"/>
    </row>
    <row r="554" spans="1:72" ht="15.75" customHeight="1">
      <c r="A554" s="40"/>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36"/>
      <c r="BH554" s="36"/>
      <c r="BI554" s="36"/>
      <c r="BJ554" s="36"/>
      <c r="BK554" s="36"/>
      <c r="BL554" s="36"/>
      <c r="BM554" s="36"/>
      <c r="BN554" s="36"/>
      <c r="BO554" s="36"/>
      <c r="BP554" s="36"/>
      <c r="BQ554" s="36"/>
      <c r="BR554" s="36"/>
      <c r="BS554" s="36"/>
      <c r="BT554" s="36"/>
    </row>
    <row r="555" spans="1:72" ht="15.75" customHeight="1">
      <c r="A555" s="40"/>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36"/>
      <c r="BH555" s="36"/>
      <c r="BI555" s="36"/>
      <c r="BJ555" s="36"/>
      <c r="BK555" s="36"/>
      <c r="BL555" s="36"/>
      <c r="BM555" s="36"/>
      <c r="BN555" s="36"/>
      <c r="BO555" s="36"/>
      <c r="BP555" s="36"/>
      <c r="BQ555" s="36"/>
      <c r="BR555" s="36"/>
      <c r="BS555" s="36"/>
      <c r="BT555" s="36"/>
    </row>
    <row r="556" spans="1:72" ht="15.75" customHeight="1">
      <c r="A556" s="40"/>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row>
    <row r="557" spans="1:72" ht="15.75" customHeight="1">
      <c r="A557" s="40"/>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36"/>
      <c r="BH557" s="36"/>
      <c r="BI557" s="36"/>
      <c r="BJ557" s="36"/>
      <c r="BK557" s="36"/>
      <c r="BL557" s="36"/>
      <c r="BM557" s="36"/>
      <c r="BN557" s="36"/>
      <c r="BO557" s="36"/>
      <c r="BP557" s="36"/>
      <c r="BQ557" s="36"/>
      <c r="BR557" s="36"/>
      <c r="BS557" s="36"/>
      <c r="BT557" s="36"/>
    </row>
    <row r="558" spans="1:72" ht="15.75" customHeight="1">
      <c r="A558" s="40"/>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36"/>
      <c r="BH558" s="36"/>
      <c r="BI558" s="36"/>
      <c r="BJ558" s="36"/>
      <c r="BK558" s="36"/>
      <c r="BL558" s="36"/>
      <c r="BM558" s="36"/>
      <c r="BN558" s="36"/>
      <c r="BO558" s="36"/>
      <c r="BP558" s="36"/>
      <c r="BQ558" s="36"/>
      <c r="BR558" s="36"/>
      <c r="BS558" s="36"/>
      <c r="BT558" s="36"/>
    </row>
    <row r="559" spans="1:72" ht="15.75" customHeight="1">
      <c r="A559" s="40"/>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36"/>
      <c r="BH559" s="36"/>
      <c r="BI559" s="36"/>
      <c r="BJ559" s="36"/>
      <c r="BK559" s="36"/>
      <c r="BL559" s="36"/>
      <c r="BM559" s="36"/>
      <c r="BN559" s="36"/>
      <c r="BO559" s="36"/>
      <c r="BP559" s="36"/>
      <c r="BQ559" s="36"/>
      <c r="BR559" s="36"/>
      <c r="BS559" s="36"/>
      <c r="BT559" s="36"/>
    </row>
    <row r="560" spans="1:72" ht="15.75" customHeight="1">
      <c r="A560" s="40"/>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c r="BF560" s="36"/>
      <c r="BG560" s="36"/>
      <c r="BH560" s="36"/>
      <c r="BI560" s="36"/>
      <c r="BJ560" s="36"/>
      <c r="BK560" s="36"/>
      <c r="BL560" s="36"/>
      <c r="BM560" s="36"/>
      <c r="BN560" s="36"/>
      <c r="BO560" s="36"/>
      <c r="BP560" s="36"/>
      <c r="BQ560" s="36"/>
      <c r="BR560" s="36"/>
      <c r="BS560" s="36"/>
      <c r="BT560" s="36"/>
    </row>
    <row r="561" spans="1:72" ht="15.75" customHeight="1">
      <c r="A561" s="40"/>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36"/>
      <c r="BG561" s="36"/>
      <c r="BH561" s="36"/>
      <c r="BI561" s="36"/>
      <c r="BJ561" s="36"/>
      <c r="BK561" s="36"/>
      <c r="BL561" s="36"/>
      <c r="BM561" s="36"/>
      <c r="BN561" s="36"/>
      <c r="BO561" s="36"/>
      <c r="BP561" s="36"/>
      <c r="BQ561" s="36"/>
      <c r="BR561" s="36"/>
      <c r="BS561" s="36"/>
      <c r="BT561" s="36"/>
    </row>
    <row r="562" spans="1:72" ht="15.75" customHeight="1">
      <c r="A562" s="40"/>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36"/>
      <c r="BG562" s="36"/>
      <c r="BH562" s="36"/>
      <c r="BI562" s="36"/>
      <c r="BJ562" s="36"/>
      <c r="BK562" s="36"/>
      <c r="BL562" s="36"/>
      <c r="BM562" s="36"/>
      <c r="BN562" s="36"/>
      <c r="BO562" s="36"/>
      <c r="BP562" s="36"/>
      <c r="BQ562" s="36"/>
      <c r="BR562" s="36"/>
      <c r="BS562" s="36"/>
      <c r="BT562" s="36"/>
    </row>
    <row r="563" spans="1:72" ht="15.75" customHeight="1">
      <c r="A563" s="40"/>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c r="BF563" s="36"/>
      <c r="BG563" s="36"/>
      <c r="BH563" s="36"/>
      <c r="BI563" s="36"/>
      <c r="BJ563" s="36"/>
      <c r="BK563" s="36"/>
      <c r="BL563" s="36"/>
      <c r="BM563" s="36"/>
      <c r="BN563" s="36"/>
      <c r="BO563" s="36"/>
      <c r="BP563" s="36"/>
      <c r="BQ563" s="36"/>
      <c r="BR563" s="36"/>
      <c r="BS563" s="36"/>
      <c r="BT563" s="36"/>
    </row>
    <row r="564" spans="1:72" ht="15.75" customHeight="1">
      <c r="A564" s="40"/>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36"/>
      <c r="BH564" s="36"/>
      <c r="BI564" s="36"/>
      <c r="BJ564" s="36"/>
      <c r="BK564" s="36"/>
      <c r="BL564" s="36"/>
      <c r="BM564" s="36"/>
      <c r="BN564" s="36"/>
      <c r="BO564" s="36"/>
      <c r="BP564" s="36"/>
      <c r="BQ564" s="36"/>
      <c r="BR564" s="36"/>
      <c r="BS564" s="36"/>
      <c r="BT564" s="36"/>
    </row>
    <row r="565" spans="1:72" ht="15.75" customHeight="1">
      <c r="A565" s="40"/>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36"/>
      <c r="BH565" s="36"/>
      <c r="BI565" s="36"/>
      <c r="BJ565" s="36"/>
      <c r="BK565" s="36"/>
      <c r="BL565" s="36"/>
      <c r="BM565" s="36"/>
      <c r="BN565" s="36"/>
      <c r="BO565" s="36"/>
      <c r="BP565" s="36"/>
      <c r="BQ565" s="36"/>
      <c r="BR565" s="36"/>
      <c r="BS565" s="36"/>
      <c r="BT565" s="36"/>
    </row>
    <row r="566" spans="1:72" ht="15.75" customHeight="1">
      <c r="A566" s="40"/>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row>
    <row r="567" spans="1:72" ht="15.75" customHeight="1">
      <c r="A567" s="40"/>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c r="BT567" s="36"/>
    </row>
    <row r="568" spans="1:72" ht="15.75" customHeight="1">
      <c r="A568" s="40"/>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6"/>
    </row>
    <row r="569" spans="1:72" ht="15.75" customHeight="1">
      <c r="A569" s="40"/>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c r="BT569" s="36"/>
    </row>
    <row r="570" spans="1:72" ht="15.75" customHeight="1">
      <c r="A570" s="40"/>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c r="BT570" s="36"/>
    </row>
    <row r="571" spans="1:72" ht="15.75" customHeight="1">
      <c r="A571" s="40"/>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c r="BT571" s="36"/>
    </row>
    <row r="572" spans="1:72" ht="15.75" customHeight="1">
      <c r="A572" s="40"/>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c r="BT572" s="36"/>
    </row>
    <row r="573" spans="1:72" ht="15.75" customHeight="1">
      <c r="A573" s="40"/>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row>
    <row r="574" spans="1:72" ht="15.75" customHeight="1">
      <c r="A574" s="40"/>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c r="BT574" s="36"/>
    </row>
    <row r="575" spans="1:72" ht="15.75" customHeight="1">
      <c r="A575" s="40"/>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row>
    <row r="576" spans="1:72" ht="15.75" customHeight="1">
      <c r="A576" s="40"/>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row>
    <row r="577" spans="1:72" ht="15.75" customHeight="1">
      <c r="A577" s="40"/>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36"/>
      <c r="BH577" s="36"/>
      <c r="BI577" s="36"/>
      <c r="BJ577" s="36"/>
      <c r="BK577" s="36"/>
      <c r="BL577" s="36"/>
      <c r="BM577" s="36"/>
      <c r="BN577" s="36"/>
      <c r="BO577" s="36"/>
      <c r="BP577" s="36"/>
      <c r="BQ577" s="36"/>
      <c r="BR577" s="36"/>
      <c r="BS577" s="36"/>
      <c r="BT577" s="36"/>
    </row>
    <row r="578" spans="1:72" ht="15.75" customHeight="1">
      <c r="A578" s="40"/>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c r="BF578" s="36"/>
      <c r="BG578" s="36"/>
      <c r="BH578" s="36"/>
      <c r="BI578" s="36"/>
      <c r="BJ578" s="36"/>
      <c r="BK578" s="36"/>
      <c r="BL578" s="36"/>
      <c r="BM578" s="36"/>
      <c r="BN578" s="36"/>
      <c r="BO578" s="36"/>
      <c r="BP578" s="36"/>
      <c r="BQ578" s="36"/>
      <c r="BR578" s="36"/>
      <c r="BS578" s="36"/>
      <c r="BT578" s="36"/>
    </row>
    <row r="579" spans="1:72" ht="15.75" customHeight="1">
      <c r="A579" s="40"/>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36"/>
      <c r="BH579" s="36"/>
      <c r="BI579" s="36"/>
      <c r="BJ579" s="36"/>
      <c r="BK579" s="36"/>
      <c r="BL579" s="36"/>
      <c r="BM579" s="36"/>
      <c r="BN579" s="36"/>
      <c r="BO579" s="36"/>
      <c r="BP579" s="36"/>
      <c r="BQ579" s="36"/>
      <c r="BR579" s="36"/>
      <c r="BS579" s="36"/>
      <c r="BT579" s="36"/>
    </row>
    <row r="580" spans="1:72" ht="15.75" customHeight="1">
      <c r="A580" s="40"/>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36"/>
      <c r="BH580" s="36"/>
      <c r="BI580" s="36"/>
      <c r="BJ580" s="36"/>
      <c r="BK580" s="36"/>
      <c r="BL580" s="36"/>
      <c r="BM580" s="36"/>
      <c r="BN580" s="36"/>
      <c r="BO580" s="36"/>
      <c r="BP580" s="36"/>
      <c r="BQ580" s="36"/>
      <c r="BR580" s="36"/>
      <c r="BS580" s="36"/>
      <c r="BT580" s="36"/>
    </row>
    <row r="581" spans="1:72" ht="15.75" customHeight="1">
      <c r="A581" s="40"/>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36"/>
      <c r="BH581" s="36"/>
      <c r="BI581" s="36"/>
      <c r="BJ581" s="36"/>
      <c r="BK581" s="36"/>
      <c r="BL581" s="36"/>
      <c r="BM581" s="36"/>
      <c r="BN581" s="36"/>
      <c r="BO581" s="36"/>
      <c r="BP581" s="36"/>
      <c r="BQ581" s="36"/>
      <c r="BR581" s="36"/>
      <c r="BS581" s="36"/>
      <c r="BT581" s="36"/>
    </row>
    <row r="582" spans="1:72" ht="15.75" customHeight="1">
      <c r="A582" s="40"/>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36"/>
      <c r="BH582" s="36"/>
      <c r="BI582" s="36"/>
      <c r="BJ582" s="36"/>
      <c r="BK582" s="36"/>
      <c r="BL582" s="36"/>
      <c r="BM582" s="36"/>
      <c r="BN582" s="36"/>
      <c r="BO582" s="36"/>
      <c r="BP582" s="36"/>
      <c r="BQ582" s="36"/>
      <c r="BR582" s="36"/>
      <c r="BS582" s="36"/>
      <c r="BT582" s="36"/>
    </row>
    <row r="583" spans="1:72" ht="15.75" customHeight="1">
      <c r="A583" s="40"/>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36"/>
      <c r="BH583" s="36"/>
      <c r="BI583" s="36"/>
      <c r="BJ583" s="36"/>
      <c r="BK583" s="36"/>
      <c r="BL583" s="36"/>
      <c r="BM583" s="36"/>
      <c r="BN583" s="36"/>
      <c r="BO583" s="36"/>
      <c r="BP583" s="36"/>
      <c r="BQ583" s="36"/>
      <c r="BR583" s="36"/>
      <c r="BS583" s="36"/>
      <c r="BT583" s="36"/>
    </row>
    <row r="584" spans="1:72" ht="15.75" customHeight="1">
      <c r="A584" s="40"/>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36"/>
      <c r="BR584" s="36"/>
      <c r="BS584" s="36"/>
      <c r="BT584" s="36"/>
    </row>
    <row r="585" spans="1:72" ht="15.75" customHeight="1">
      <c r="A585" s="40"/>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36"/>
      <c r="BH585" s="36"/>
      <c r="BI585" s="36"/>
      <c r="BJ585" s="36"/>
      <c r="BK585" s="36"/>
      <c r="BL585" s="36"/>
      <c r="BM585" s="36"/>
      <c r="BN585" s="36"/>
      <c r="BO585" s="36"/>
      <c r="BP585" s="36"/>
      <c r="BQ585" s="36"/>
      <c r="BR585" s="36"/>
      <c r="BS585" s="36"/>
      <c r="BT585" s="36"/>
    </row>
    <row r="586" spans="1:72" ht="15.75" customHeight="1">
      <c r="A586" s="40"/>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row>
    <row r="587" spans="1:72" ht="15.75" customHeight="1">
      <c r="A587" s="40"/>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36"/>
      <c r="BH587" s="36"/>
      <c r="BI587" s="36"/>
      <c r="BJ587" s="36"/>
      <c r="BK587" s="36"/>
      <c r="BL587" s="36"/>
      <c r="BM587" s="36"/>
      <c r="BN587" s="36"/>
      <c r="BO587" s="36"/>
      <c r="BP587" s="36"/>
      <c r="BQ587" s="36"/>
      <c r="BR587" s="36"/>
      <c r="BS587" s="36"/>
      <c r="BT587" s="36"/>
    </row>
    <row r="588" spans="1:72" ht="15.75" customHeight="1">
      <c r="A588" s="40"/>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36"/>
      <c r="BQ588" s="36"/>
      <c r="BR588" s="36"/>
      <c r="BS588" s="36"/>
      <c r="BT588" s="36"/>
    </row>
    <row r="589" spans="1:72" ht="15.75" customHeight="1">
      <c r="A589" s="40"/>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36"/>
      <c r="BH589" s="36"/>
      <c r="BI589" s="36"/>
      <c r="BJ589" s="36"/>
      <c r="BK589" s="36"/>
      <c r="BL589" s="36"/>
      <c r="BM589" s="36"/>
      <c r="BN589" s="36"/>
      <c r="BO589" s="36"/>
      <c r="BP589" s="36"/>
      <c r="BQ589" s="36"/>
      <c r="BR589" s="36"/>
      <c r="BS589" s="36"/>
      <c r="BT589" s="36"/>
    </row>
    <row r="590" spans="1:72" ht="15.75" customHeight="1">
      <c r="A590" s="40"/>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c r="BF590" s="36"/>
      <c r="BG590" s="36"/>
      <c r="BH590" s="36"/>
      <c r="BI590" s="36"/>
      <c r="BJ590" s="36"/>
      <c r="BK590" s="36"/>
      <c r="BL590" s="36"/>
      <c r="BM590" s="36"/>
      <c r="BN590" s="36"/>
      <c r="BO590" s="36"/>
      <c r="BP590" s="36"/>
      <c r="BQ590" s="36"/>
      <c r="BR590" s="36"/>
      <c r="BS590" s="36"/>
      <c r="BT590" s="36"/>
    </row>
    <row r="591" spans="1:72" ht="15.75" customHeight="1">
      <c r="A591" s="40"/>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c r="BF591" s="36"/>
      <c r="BG591" s="36"/>
      <c r="BH591" s="36"/>
      <c r="BI591" s="36"/>
      <c r="BJ591" s="36"/>
      <c r="BK591" s="36"/>
      <c r="BL591" s="36"/>
      <c r="BM591" s="36"/>
      <c r="BN591" s="36"/>
      <c r="BO591" s="36"/>
      <c r="BP591" s="36"/>
      <c r="BQ591" s="36"/>
      <c r="BR591" s="36"/>
      <c r="BS591" s="36"/>
      <c r="BT591" s="36"/>
    </row>
    <row r="592" spans="1:72" ht="15.75" customHeight="1">
      <c r="A592" s="40"/>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c r="BF592" s="36"/>
      <c r="BG592" s="36"/>
      <c r="BH592" s="36"/>
      <c r="BI592" s="36"/>
      <c r="BJ592" s="36"/>
      <c r="BK592" s="36"/>
      <c r="BL592" s="36"/>
      <c r="BM592" s="36"/>
      <c r="BN592" s="36"/>
      <c r="BO592" s="36"/>
      <c r="BP592" s="36"/>
      <c r="BQ592" s="36"/>
      <c r="BR592" s="36"/>
      <c r="BS592" s="36"/>
      <c r="BT592" s="36"/>
    </row>
    <row r="593" spans="1:72" ht="15.75" customHeight="1">
      <c r="A593" s="40"/>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c r="BF593" s="36"/>
      <c r="BG593" s="36"/>
      <c r="BH593" s="36"/>
      <c r="BI593" s="36"/>
      <c r="BJ593" s="36"/>
      <c r="BK593" s="36"/>
      <c r="BL593" s="36"/>
      <c r="BM593" s="36"/>
      <c r="BN593" s="36"/>
      <c r="BO593" s="36"/>
      <c r="BP593" s="36"/>
      <c r="BQ593" s="36"/>
      <c r="BR593" s="36"/>
      <c r="BS593" s="36"/>
      <c r="BT593" s="36"/>
    </row>
    <row r="594" spans="1:72" ht="15.75" customHeight="1">
      <c r="A594" s="40"/>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c r="BF594" s="36"/>
      <c r="BG594" s="36"/>
      <c r="BH594" s="36"/>
      <c r="BI594" s="36"/>
      <c r="BJ594" s="36"/>
      <c r="BK594" s="36"/>
      <c r="BL594" s="36"/>
      <c r="BM594" s="36"/>
      <c r="BN594" s="36"/>
      <c r="BO594" s="36"/>
      <c r="BP594" s="36"/>
      <c r="BQ594" s="36"/>
      <c r="BR594" s="36"/>
      <c r="BS594" s="36"/>
      <c r="BT594" s="36"/>
    </row>
    <row r="595" spans="1:72" ht="15.75" customHeight="1">
      <c r="A595" s="40"/>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6"/>
      <c r="BF595" s="36"/>
      <c r="BG595" s="36"/>
      <c r="BH595" s="36"/>
      <c r="BI595" s="36"/>
      <c r="BJ595" s="36"/>
      <c r="BK595" s="36"/>
      <c r="BL595" s="36"/>
      <c r="BM595" s="36"/>
      <c r="BN595" s="36"/>
      <c r="BO595" s="36"/>
      <c r="BP595" s="36"/>
      <c r="BQ595" s="36"/>
      <c r="BR595" s="36"/>
      <c r="BS595" s="36"/>
      <c r="BT595" s="36"/>
    </row>
    <row r="596" spans="1:72" ht="15.75" customHeight="1">
      <c r="A596" s="40"/>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row>
    <row r="597" spans="1:72" ht="15.75" customHeight="1">
      <c r="A597" s="40"/>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c r="BF597" s="36"/>
      <c r="BG597" s="36"/>
      <c r="BH597" s="36"/>
      <c r="BI597" s="36"/>
      <c r="BJ597" s="36"/>
      <c r="BK597" s="36"/>
      <c r="BL597" s="36"/>
      <c r="BM597" s="36"/>
      <c r="BN597" s="36"/>
      <c r="BO597" s="36"/>
      <c r="BP597" s="36"/>
      <c r="BQ597" s="36"/>
      <c r="BR597" s="36"/>
      <c r="BS597" s="36"/>
      <c r="BT597" s="36"/>
    </row>
    <row r="598" spans="1:72" ht="15.75" customHeight="1">
      <c r="A598" s="40"/>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6"/>
      <c r="BF598" s="36"/>
      <c r="BG598" s="36"/>
      <c r="BH598" s="36"/>
      <c r="BI598" s="36"/>
      <c r="BJ598" s="36"/>
      <c r="BK598" s="36"/>
      <c r="BL598" s="36"/>
      <c r="BM598" s="36"/>
      <c r="BN598" s="36"/>
      <c r="BO598" s="36"/>
      <c r="BP598" s="36"/>
      <c r="BQ598" s="36"/>
      <c r="BR598" s="36"/>
      <c r="BS598" s="36"/>
      <c r="BT598" s="36"/>
    </row>
    <row r="599" spans="1:72" ht="15.75" customHeight="1">
      <c r="A599" s="40"/>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36"/>
      <c r="BR599" s="36"/>
      <c r="BS599" s="36"/>
      <c r="BT599" s="36"/>
    </row>
    <row r="600" spans="1:72" ht="15.75" customHeight="1">
      <c r="A600" s="40"/>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c r="BT600" s="36"/>
    </row>
    <row r="601" spans="1:72" ht="15.75" customHeight="1">
      <c r="A601" s="40"/>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c r="BF601" s="36"/>
      <c r="BG601" s="36"/>
      <c r="BH601" s="36"/>
      <c r="BI601" s="36"/>
      <c r="BJ601" s="36"/>
      <c r="BK601" s="36"/>
      <c r="BL601" s="36"/>
      <c r="BM601" s="36"/>
      <c r="BN601" s="36"/>
      <c r="BO601" s="36"/>
      <c r="BP601" s="36"/>
      <c r="BQ601" s="36"/>
      <c r="BR601" s="36"/>
      <c r="BS601" s="36"/>
      <c r="BT601" s="36"/>
    </row>
    <row r="602" spans="1:72" ht="15.75" customHeight="1">
      <c r="A602" s="40"/>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36"/>
      <c r="BH602" s="36"/>
      <c r="BI602" s="36"/>
      <c r="BJ602" s="36"/>
      <c r="BK602" s="36"/>
      <c r="BL602" s="36"/>
      <c r="BM602" s="36"/>
      <c r="BN602" s="36"/>
      <c r="BO602" s="36"/>
      <c r="BP602" s="36"/>
      <c r="BQ602" s="36"/>
      <c r="BR602" s="36"/>
      <c r="BS602" s="36"/>
      <c r="BT602" s="36"/>
    </row>
    <row r="603" spans="1:72" ht="15.75" customHeight="1">
      <c r="A603" s="40"/>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c r="BF603" s="36"/>
      <c r="BG603" s="36"/>
      <c r="BH603" s="36"/>
      <c r="BI603" s="36"/>
      <c r="BJ603" s="36"/>
      <c r="BK603" s="36"/>
      <c r="BL603" s="36"/>
      <c r="BM603" s="36"/>
      <c r="BN603" s="36"/>
      <c r="BO603" s="36"/>
      <c r="BP603" s="36"/>
      <c r="BQ603" s="36"/>
      <c r="BR603" s="36"/>
      <c r="BS603" s="36"/>
      <c r="BT603" s="36"/>
    </row>
    <row r="604" spans="1:72" ht="15.75" customHeight="1">
      <c r="A604" s="40"/>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c r="BF604" s="36"/>
      <c r="BG604" s="36"/>
      <c r="BH604" s="36"/>
      <c r="BI604" s="36"/>
      <c r="BJ604" s="36"/>
      <c r="BK604" s="36"/>
      <c r="BL604" s="36"/>
      <c r="BM604" s="36"/>
      <c r="BN604" s="36"/>
      <c r="BO604" s="36"/>
      <c r="BP604" s="36"/>
      <c r="BQ604" s="36"/>
      <c r="BR604" s="36"/>
      <c r="BS604" s="36"/>
      <c r="BT604" s="36"/>
    </row>
    <row r="605" spans="1:72" ht="15.75" customHeight="1">
      <c r="A605" s="40"/>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6"/>
      <c r="BF605" s="36"/>
      <c r="BG605" s="36"/>
      <c r="BH605" s="36"/>
      <c r="BI605" s="36"/>
      <c r="BJ605" s="36"/>
      <c r="BK605" s="36"/>
      <c r="BL605" s="36"/>
      <c r="BM605" s="36"/>
      <c r="BN605" s="36"/>
      <c r="BO605" s="36"/>
      <c r="BP605" s="36"/>
      <c r="BQ605" s="36"/>
      <c r="BR605" s="36"/>
      <c r="BS605" s="36"/>
      <c r="BT605" s="36"/>
    </row>
    <row r="606" spans="1:72" ht="15.75" customHeight="1">
      <c r="A606" s="40"/>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row>
    <row r="607" spans="1:72" ht="15.75" customHeight="1">
      <c r="A607" s="40"/>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c r="BE607" s="36"/>
      <c r="BF607" s="36"/>
      <c r="BG607" s="36"/>
      <c r="BH607" s="36"/>
      <c r="BI607" s="36"/>
      <c r="BJ607" s="36"/>
      <c r="BK607" s="36"/>
      <c r="BL607" s="36"/>
      <c r="BM607" s="36"/>
      <c r="BN607" s="36"/>
      <c r="BO607" s="36"/>
      <c r="BP607" s="36"/>
      <c r="BQ607" s="36"/>
      <c r="BR607" s="36"/>
      <c r="BS607" s="36"/>
      <c r="BT607" s="36"/>
    </row>
    <row r="608" spans="1:72" ht="15.75" customHeight="1">
      <c r="A608" s="40"/>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c r="BE608" s="36"/>
      <c r="BF608" s="36"/>
      <c r="BG608" s="36"/>
      <c r="BH608" s="36"/>
      <c r="BI608" s="36"/>
      <c r="BJ608" s="36"/>
      <c r="BK608" s="36"/>
      <c r="BL608" s="36"/>
      <c r="BM608" s="36"/>
      <c r="BN608" s="36"/>
      <c r="BO608" s="36"/>
      <c r="BP608" s="36"/>
      <c r="BQ608" s="36"/>
      <c r="BR608" s="36"/>
      <c r="BS608" s="36"/>
      <c r="BT608" s="36"/>
    </row>
    <row r="609" spans="1:72" ht="15.75" customHeight="1">
      <c r="A609" s="40"/>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c r="BE609" s="36"/>
      <c r="BF609" s="36"/>
      <c r="BG609" s="36"/>
      <c r="BH609" s="36"/>
      <c r="BI609" s="36"/>
      <c r="BJ609" s="36"/>
      <c r="BK609" s="36"/>
      <c r="BL609" s="36"/>
      <c r="BM609" s="36"/>
      <c r="BN609" s="36"/>
      <c r="BO609" s="36"/>
      <c r="BP609" s="36"/>
      <c r="BQ609" s="36"/>
      <c r="BR609" s="36"/>
      <c r="BS609" s="36"/>
      <c r="BT609" s="36"/>
    </row>
    <row r="610" spans="1:72" ht="15.75" customHeight="1">
      <c r="A610" s="40"/>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c r="BE610" s="36"/>
      <c r="BF610" s="36"/>
      <c r="BG610" s="36"/>
      <c r="BH610" s="36"/>
      <c r="BI610" s="36"/>
      <c r="BJ610" s="36"/>
      <c r="BK610" s="36"/>
      <c r="BL610" s="36"/>
      <c r="BM610" s="36"/>
      <c r="BN610" s="36"/>
      <c r="BO610" s="36"/>
      <c r="BP610" s="36"/>
      <c r="BQ610" s="36"/>
      <c r="BR610" s="36"/>
      <c r="BS610" s="36"/>
      <c r="BT610" s="36"/>
    </row>
    <row r="611" spans="1:72" ht="15.75" customHeight="1">
      <c r="A611" s="40"/>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c r="BE611" s="36"/>
      <c r="BF611" s="36"/>
      <c r="BG611" s="36"/>
      <c r="BH611" s="36"/>
      <c r="BI611" s="36"/>
      <c r="BJ611" s="36"/>
      <c r="BK611" s="36"/>
      <c r="BL611" s="36"/>
      <c r="BM611" s="36"/>
      <c r="BN611" s="36"/>
      <c r="BO611" s="36"/>
      <c r="BP611" s="36"/>
      <c r="BQ611" s="36"/>
      <c r="BR611" s="36"/>
      <c r="BS611" s="36"/>
      <c r="BT611" s="36"/>
    </row>
    <row r="612" spans="1:72" ht="15.75" customHeight="1">
      <c r="A612" s="40"/>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c r="BE612" s="36"/>
      <c r="BF612" s="36"/>
      <c r="BG612" s="36"/>
      <c r="BH612" s="36"/>
      <c r="BI612" s="36"/>
      <c r="BJ612" s="36"/>
      <c r="BK612" s="36"/>
      <c r="BL612" s="36"/>
      <c r="BM612" s="36"/>
      <c r="BN612" s="36"/>
      <c r="BO612" s="36"/>
      <c r="BP612" s="36"/>
      <c r="BQ612" s="36"/>
      <c r="BR612" s="36"/>
      <c r="BS612" s="36"/>
      <c r="BT612" s="36"/>
    </row>
    <row r="613" spans="1:72" ht="15.75" customHeight="1">
      <c r="A613" s="40"/>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c r="BE613" s="36"/>
      <c r="BF613" s="36"/>
      <c r="BG613" s="36"/>
      <c r="BH613" s="36"/>
      <c r="BI613" s="36"/>
      <c r="BJ613" s="36"/>
      <c r="BK613" s="36"/>
      <c r="BL613" s="36"/>
      <c r="BM613" s="36"/>
      <c r="BN613" s="36"/>
      <c r="BO613" s="36"/>
      <c r="BP613" s="36"/>
      <c r="BQ613" s="36"/>
      <c r="BR613" s="36"/>
      <c r="BS613" s="36"/>
      <c r="BT613" s="36"/>
    </row>
    <row r="614" spans="1:72" ht="15.75" customHeight="1">
      <c r="A614" s="40"/>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c r="BF614" s="36"/>
      <c r="BG614" s="36"/>
      <c r="BH614" s="36"/>
      <c r="BI614" s="36"/>
      <c r="BJ614" s="36"/>
      <c r="BK614" s="36"/>
      <c r="BL614" s="36"/>
      <c r="BM614" s="36"/>
      <c r="BN614" s="36"/>
      <c r="BO614" s="36"/>
      <c r="BP614" s="36"/>
      <c r="BQ614" s="36"/>
      <c r="BR614" s="36"/>
      <c r="BS614" s="36"/>
      <c r="BT614" s="36"/>
    </row>
    <row r="615" spans="1:72" ht="15.75" customHeight="1">
      <c r="A615" s="40"/>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c r="BE615" s="36"/>
      <c r="BF615" s="36"/>
      <c r="BG615" s="36"/>
      <c r="BH615" s="36"/>
      <c r="BI615" s="36"/>
      <c r="BJ615" s="36"/>
      <c r="BK615" s="36"/>
      <c r="BL615" s="36"/>
      <c r="BM615" s="36"/>
      <c r="BN615" s="36"/>
      <c r="BO615" s="36"/>
      <c r="BP615" s="36"/>
      <c r="BQ615" s="36"/>
      <c r="BR615" s="36"/>
      <c r="BS615" s="36"/>
      <c r="BT615" s="36"/>
    </row>
    <row r="616" spans="1:72" ht="15.75" customHeight="1">
      <c r="A616" s="40"/>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row>
    <row r="617" spans="1:72" ht="15.75" customHeight="1">
      <c r="A617" s="40"/>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c r="BE617" s="36"/>
      <c r="BF617" s="36"/>
      <c r="BG617" s="36"/>
      <c r="BH617" s="36"/>
      <c r="BI617" s="36"/>
      <c r="BJ617" s="36"/>
      <c r="BK617" s="36"/>
      <c r="BL617" s="36"/>
      <c r="BM617" s="36"/>
      <c r="BN617" s="36"/>
      <c r="BO617" s="36"/>
      <c r="BP617" s="36"/>
      <c r="BQ617" s="36"/>
      <c r="BR617" s="36"/>
      <c r="BS617" s="36"/>
      <c r="BT617" s="36"/>
    </row>
    <row r="618" spans="1:72" ht="15.75" customHeight="1">
      <c r="A618" s="40"/>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c r="BE618" s="36"/>
      <c r="BF618" s="36"/>
      <c r="BG618" s="36"/>
      <c r="BH618" s="36"/>
      <c r="BI618" s="36"/>
      <c r="BJ618" s="36"/>
      <c r="BK618" s="36"/>
      <c r="BL618" s="36"/>
      <c r="BM618" s="36"/>
      <c r="BN618" s="36"/>
      <c r="BO618" s="36"/>
      <c r="BP618" s="36"/>
      <c r="BQ618" s="36"/>
      <c r="BR618" s="36"/>
      <c r="BS618" s="36"/>
      <c r="BT618" s="36"/>
    </row>
    <row r="619" spans="1:72" ht="15.75" customHeight="1">
      <c r="A619" s="40"/>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c r="BE619" s="36"/>
      <c r="BF619" s="36"/>
      <c r="BG619" s="36"/>
      <c r="BH619" s="36"/>
      <c r="BI619" s="36"/>
      <c r="BJ619" s="36"/>
      <c r="BK619" s="36"/>
      <c r="BL619" s="36"/>
      <c r="BM619" s="36"/>
      <c r="BN619" s="36"/>
      <c r="BO619" s="36"/>
      <c r="BP619" s="36"/>
      <c r="BQ619" s="36"/>
      <c r="BR619" s="36"/>
      <c r="BS619" s="36"/>
      <c r="BT619" s="36"/>
    </row>
    <row r="620" spans="1:72" ht="15.75" customHeight="1">
      <c r="A620" s="40"/>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c r="BE620" s="36"/>
      <c r="BF620" s="36"/>
      <c r="BG620" s="36"/>
      <c r="BH620" s="36"/>
      <c r="BI620" s="36"/>
      <c r="BJ620" s="36"/>
      <c r="BK620" s="36"/>
      <c r="BL620" s="36"/>
      <c r="BM620" s="36"/>
      <c r="BN620" s="36"/>
      <c r="BO620" s="36"/>
      <c r="BP620" s="36"/>
      <c r="BQ620" s="36"/>
      <c r="BR620" s="36"/>
      <c r="BS620" s="36"/>
      <c r="BT620" s="36"/>
    </row>
    <row r="621" spans="1:72" ht="15.75" customHeight="1">
      <c r="A621" s="40"/>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c r="BC621" s="36"/>
      <c r="BD621" s="36"/>
      <c r="BE621" s="36"/>
      <c r="BF621" s="36"/>
      <c r="BG621" s="36"/>
      <c r="BH621" s="36"/>
      <c r="BI621" s="36"/>
      <c r="BJ621" s="36"/>
      <c r="BK621" s="36"/>
      <c r="BL621" s="36"/>
      <c r="BM621" s="36"/>
      <c r="BN621" s="36"/>
      <c r="BO621" s="36"/>
      <c r="BP621" s="36"/>
      <c r="BQ621" s="36"/>
      <c r="BR621" s="36"/>
      <c r="BS621" s="36"/>
      <c r="BT621" s="36"/>
    </row>
    <row r="622" spans="1:72" ht="15.75" customHeight="1">
      <c r="A622" s="40"/>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c r="BC622" s="36"/>
      <c r="BD622" s="36"/>
      <c r="BE622" s="36"/>
      <c r="BF622" s="36"/>
      <c r="BG622" s="36"/>
      <c r="BH622" s="36"/>
      <c r="BI622" s="36"/>
      <c r="BJ622" s="36"/>
      <c r="BK622" s="36"/>
      <c r="BL622" s="36"/>
      <c r="BM622" s="36"/>
      <c r="BN622" s="36"/>
      <c r="BO622" s="36"/>
      <c r="BP622" s="36"/>
      <c r="BQ622" s="36"/>
      <c r="BR622" s="36"/>
      <c r="BS622" s="36"/>
      <c r="BT622" s="36"/>
    </row>
    <row r="623" spans="1:72" ht="15.75" customHeight="1">
      <c r="A623" s="40"/>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c r="BC623" s="36"/>
      <c r="BD623" s="36"/>
      <c r="BE623" s="36"/>
      <c r="BF623" s="36"/>
      <c r="BG623" s="36"/>
      <c r="BH623" s="36"/>
      <c r="BI623" s="36"/>
      <c r="BJ623" s="36"/>
      <c r="BK623" s="36"/>
      <c r="BL623" s="36"/>
      <c r="BM623" s="36"/>
      <c r="BN623" s="36"/>
      <c r="BO623" s="36"/>
      <c r="BP623" s="36"/>
      <c r="BQ623" s="36"/>
      <c r="BR623" s="36"/>
      <c r="BS623" s="36"/>
      <c r="BT623" s="36"/>
    </row>
    <row r="624" spans="1:72" ht="15.75" customHeight="1">
      <c r="A624" s="40"/>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c r="BC624" s="36"/>
      <c r="BD624" s="36"/>
      <c r="BE624" s="36"/>
      <c r="BF624" s="36"/>
      <c r="BG624" s="36"/>
      <c r="BH624" s="36"/>
      <c r="BI624" s="36"/>
      <c r="BJ624" s="36"/>
      <c r="BK624" s="36"/>
      <c r="BL624" s="36"/>
      <c r="BM624" s="36"/>
      <c r="BN624" s="36"/>
      <c r="BO624" s="36"/>
      <c r="BP624" s="36"/>
      <c r="BQ624" s="36"/>
      <c r="BR624" s="36"/>
      <c r="BS624" s="36"/>
      <c r="BT624" s="36"/>
    </row>
    <row r="625" spans="1:72" ht="15.75" customHeight="1">
      <c r="A625" s="40"/>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c r="BC625" s="36"/>
      <c r="BD625" s="36"/>
      <c r="BE625" s="36"/>
      <c r="BF625" s="36"/>
      <c r="BG625" s="36"/>
      <c r="BH625" s="36"/>
      <c r="BI625" s="36"/>
      <c r="BJ625" s="36"/>
      <c r="BK625" s="36"/>
      <c r="BL625" s="36"/>
      <c r="BM625" s="36"/>
      <c r="BN625" s="36"/>
      <c r="BO625" s="36"/>
      <c r="BP625" s="36"/>
      <c r="BQ625" s="36"/>
      <c r="BR625" s="36"/>
      <c r="BS625" s="36"/>
      <c r="BT625" s="36"/>
    </row>
    <row r="626" spans="1:72" ht="15.75" customHeight="1">
      <c r="A626" s="40"/>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c r="BT626" s="36"/>
    </row>
    <row r="627" spans="1:72" ht="15.75" customHeight="1">
      <c r="A627" s="40"/>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c r="BC627" s="36"/>
      <c r="BD627" s="36"/>
      <c r="BE627" s="36"/>
      <c r="BF627" s="36"/>
      <c r="BG627" s="36"/>
      <c r="BH627" s="36"/>
      <c r="BI627" s="36"/>
      <c r="BJ627" s="36"/>
      <c r="BK627" s="36"/>
      <c r="BL627" s="36"/>
      <c r="BM627" s="36"/>
      <c r="BN627" s="36"/>
      <c r="BO627" s="36"/>
      <c r="BP627" s="36"/>
      <c r="BQ627" s="36"/>
      <c r="BR627" s="36"/>
      <c r="BS627" s="36"/>
      <c r="BT627" s="36"/>
    </row>
    <row r="628" spans="1:72" ht="15.75" customHeight="1">
      <c r="A628" s="40"/>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c r="BC628" s="36"/>
      <c r="BD628" s="36"/>
      <c r="BE628" s="36"/>
      <c r="BF628" s="36"/>
      <c r="BG628" s="36"/>
      <c r="BH628" s="36"/>
      <c r="BI628" s="36"/>
      <c r="BJ628" s="36"/>
      <c r="BK628" s="36"/>
      <c r="BL628" s="36"/>
      <c r="BM628" s="36"/>
      <c r="BN628" s="36"/>
      <c r="BO628" s="36"/>
      <c r="BP628" s="36"/>
      <c r="BQ628" s="36"/>
      <c r="BR628" s="36"/>
      <c r="BS628" s="36"/>
      <c r="BT628" s="36"/>
    </row>
    <row r="629" spans="1:72" ht="15.75" customHeight="1">
      <c r="A629" s="40"/>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c r="BC629" s="36"/>
      <c r="BD629" s="36"/>
      <c r="BE629" s="36"/>
      <c r="BF629" s="36"/>
      <c r="BG629" s="36"/>
      <c r="BH629" s="36"/>
      <c r="BI629" s="36"/>
      <c r="BJ629" s="36"/>
      <c r="BK629" s="36"/>
      <c r="BL629" s="36"/>
      <c r="BM629" s="36"/>
      <c r="BN629" s="36"/>
      <c r="BO629" s="36"/>
      <c r="BP629" s="36"/>
      <c r="BQ629" s="36"/>
      <c r="BR629" s="36"/>
      <c r="BS629" s="36"/>
      <c r="BT629" s="36"/>
    </row>
    <row r="630" spans="1:72" ht="15.75" customHeight="1">
      <c r="A630" s="40"/>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c r="BC630" s="36"/>
      <c r="BD630" s="36"/>
      <c r="BE630" s="36"/>
      <c r="BF630" s="36"/>
      <c r="BG630" s="36"/>
      <c r="BH630" s="36"/>
      <c r="BI630" s="36"/>
      <c r="BJ630" s="36"/>
      <c r="BK630" s="36"/>
      <c r="BL630" s="36"/>
      <c r="BM630" s="36"/>
      <c r="BN630" s="36"/>
      <c r="BO630" s="36"/>
      <c r="BP630" s="36"/>
      <c r="BQ630" s="36"/>
      <c r="BR630" s="36"/>
      <c r="BS630" s="36"/>
      <c r="BT630" s="36"/>
    </row>
    <row r="631" spans="1:72" ht="15.75" customHeight="1">
      <c r="A631" s="40"/>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c r="BC631" s="36"/>
      <c r="BD631" s="36"/>
      <c r="BE631" s="36"/>
      <c r="BF631" s="36"/>
      <c r="BG631" s="36"/>
      <c r="BH631" s="36"/>
      <c r="BI631" s="36"/>
      <c r="BJ631" s="36"/>
      <c r="BK631" s="36"/>
      <c r="BL631" s="36"/>
      <c r="BM631" s="36"/>
      <c r="BN631" s="36"/>
      <c r="BO631" s="36"/>
      <c r="BP631" s="36"/>
      <c r="BQ631" s="36"/>
      <c r="BR631" s="36"/>
      <c r="BS631" s="36"/>
      <c r="BT631" s="36"/>
    </row>
    <row r="632" spans="1:72" ht="15.75" customHeight="1">
      <c r="A632" s="40"/>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c r="BC632" s="36"/>
      <c r="BD632" s="36"/>
      <c r="BE632" s="36"/>
      <c r="BF632" s="36"/>
      <c r="BG632" s="36"/>
      <c r="BH632" s="36"/>
      <c r="BI632" s="36"/>
      <c r="BJ632" s="36"/>
      <c r="BK632" s="36"/>
      <c r="BL632" s="36"/>
      <c r="BM632" s="36"/>
      <c r="BN632" s="36"/>
      <c r="BO632" s="36"/>
      <c r="BP632" s="36"/>
      <c r="BQ632" s="36"/>
      <c r="BR632" s="36"/>
      <c r="BS632" s="36"/>
      <c r="BT632" s="36"/>
    </row>
    <row r="633" spans="1:72" ht="15.75" customHeight="1">
      <c r="A633" s="40"/>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c r="BC633" s="36"/>
      <c r="BD633" s="36"/>
      <c r="BE633" s="36"/>
      <c r="BF633" s="36"/>
      <c r="BG633" s="36"/>
      <c r="BH633" s="36"/>
      <c r="BI633" s="36"/>
      <c r="BJ633" s="36"/>
      <c r="BK633" s="36"/>
      <c r="BL633" s="36"/>
      <c r="BM633" s="36"/>
      <c r="BN633" s="36"/>
      <c r="BO633" s="36"/>
      <c r="BP633" s="36"/>
      <c r="BQ633" s="36"/>
      <c r="BR633" s="36"/>
      <c r="BS633" s="36"/>
      <c r="BT633" s="36"/>
    </row>
    <row r="634" spans="1:72" ht="15.75" customHeight="1">
      <c r="A634" s="40"/>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c r="BE634" s="36"/>
      <c r="BF634" s="36"/>
      <c r="BG634" s="36"/>
      <c r="BH634" s="36"/>
      <c r="BI634" s="36"/>
      <c r="BJ634" s="36"/>
      <c r="BK634" s="36"/>
      <c r="BL634" s="36"/>
      <c r="BM634" s="36"/>
      <c r="BN634" s="36"/>
      <c r="BO634" s="36"/>
      <c r="BP634" s="36"/>
      <c r="BQ634" s="36"/>
      <c r="BR634" s="36"/>
      <c r="BS634" s="36"/>
      <c r="BT634" s="36"/>
    </row>
    <row r="635" spans="1:72" ht="15.75" customHeight="1">
      <c r="A635" s="40"/>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c r="BC635" s="36"/>
      <c r="BD635" s="36"/>
      <c r="BE635" s="36"/>
      <c r="BF635" s="36"/>
      <c r="BG635" s="36"/>
      <c r="BH635" s="36"/>
      <c r="BI635" s="36"/>
      <c r="BJ635" s="36"/>
      <c r="BK635" s="36"/>
      <c r="BL635" s="36"/>
      <c r="BM635" s="36"/>
      <c r="BN635" s="36"/>
      <c r="BO635" s="36"/>
      <c r="BP635" s="36"/>
      <c r="BQ635" s="36"/>
      <c r="BR635" s="36"/>
      <c r="BS635" s="36"/>
      <c r="BT635" s="36"/>
    </row>
    <row r="636" spans="1:72" ht="15.75" customHeight="1">
      <c r="A636" s="40"/>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c r="BT636" s="36"/>
    </row>
    <row r="637" spans="1:72" ht="15.75" customHeight="1">
      <c r="A637" s="40"/>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c r="BC637" s="36"/>
      <c r="BD637" s="36"/>
      <c r="BE637" s="36"/>
      <c r="BF637" s="36"/>
      <c r="BG637" s="36"/>
      <c r="BH637" s="36"/>
      <c r="BI637" s="36"/>
      <c r="BJ637" s="36"/>
      <c r="BK637" s="36"/>
      <c r="BL637" s="36"/>
      <c r="BM637" s="36"/>
      <c r="BN637" s="36"/>
      <c r="BO637" s="36"/>
      <c r="BP637" s="36"/>
      <c r="BQ637" s="36"/>
      <c r="BR637" s="36"/>
      <c r="BS637" s="36"/>
      <c r="BT637" s="36"/>
    </row>
    <row r="638" spans="1:72" ht="15.75" customHeight="1">
      <c r="A638" s="40"/>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c r="BC638" s="36"/>
      <c r="BD638" s="36"/>
      <c r="BE638" s="36"/>
      <c r="BF638" s="36"/>
      <c r="BG638" s="36"/>
      <c r="BH638" s="36"/>
      <c r="BI638" s="36"/>
      <c r="BJ638" s="36"/>
      <c r="BK638" s="36"/>
      <c r="BL638" s="36"/>
      <c r="BM638" s="36"/>
      <c r="BN638" s="36"/>
      <c r="BO638" s="36"/>
      <c r="BP638" s="36"/>
      <c r="BQ638" s="36"/>
      <c r="BR638" s="36"/>
      <c r="BS638" s="36"/>
      <c r="BT638" s="36"/>
    </row>
    <row r="639" spans="1:72" ht="15.75" customHeight="1">
      <c r="A639" s="40"/>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c r="BD639" s="36"/>
      <c r="BE639" s="36"/>
      <c r="BF639" s="36"/>
      <c r="BG639" s="36"/>
      <c r="BH639" s="36"/>
      <c r="BI639" s="36"/>
      <c r="BJ639" s="36"/>
      <c r="BK639" s="36"/>
      <c r="BL639" s="36"/>
      <c r="BM639" s="36"/>
      <c r="BN639" s="36"/>
      <c r="BO639" s="36"/>
      <c r="BP639" s="36"/>
      <c r="BQ639" s="36"/>
      <c r="BR639" s="36"/>
      <c r="BS639" s="36"/>
      <c r="BT639" s="36"/>
    </row>
    <row r="640" spans="1:72" ht="15.75" customHeight="1">
      <c r="A640" s="40"/>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c r="BC640" s="36"/>
      <c r="BD640" s="36"/>
      <c r="BE640" s="36"/>
      <c r="BF640" s="36"/>
      <c r="BG640" s="36"/>
      <c r="BH640" s="36"/>
      <c r="BI640" s="36"/>
      <c r="BJ640" s="36"/>
      <c r="BK640" s="36"/>
      <c r="BL640" s="36"/>
      <c r="BM640" s="36"/>
      <c r="BN640" s="36"/>
      <c r="BO640" s="36"/>
      <c r="BP640" s="36"/>
      <c r="BQ640" s="36"/>
      <c r="BR640" s="36"/>
      <c r="BS640" s="36"/>
      <c r="BT640" s="36"/>
    </row>
    <row r="641" spans="1:72" ht="15.75" customHeight="1">
      <c r="A641" s="40"/>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c r="BC641" s="36"/>
      <c r="BD641" s="36"/>
      <c r="BE641" s="36"/>
      <c r="BF641" s="36"/>
      <c r="BG641" s="36"/>
      <c r="BH641" s="36"/>
      <c r="BI641" s="36"/>
      <c r="BJ641" s="36"/>
      <c r="BK641" s="36"/>
      <c r="BL641" s="36"/>
      <c r="BM641" s="36"/>
      <c r="BN641" s="36"/>
      <c r="BO641" s="36"/>
      <c r="BP641" s="36"/>
      <c r="BQ641" s="36"/>
      <c r="BR641" s="36"/>
      <c r="BS641" s="36"/>
      <c r="BT641" s="36"/>
    </row>
    <row r="642" spans="1:72" ht="15.75" customHeight="1">
      <c r="A642" s="40"/>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c r="BC642" s="36"/>
      <c r="BD642" s="36"/>
      <c r="BE642" s="36"/>
      <c r="BF642" s="36"/>
      <c r="BG642" s="36"/>
      <c r="BH642" s="36"/>
      <c r="BI642" s="36"/>
      <c r="BJ642" s="36"/>
      <c r="BK642" s="36"/>
      <c r="BL642" s="36"/>
      <c r="BM642" s="36"/>
      <c r="BN642" s="36"/>
      <c r="BO642" s="36"/>
      <c r="BP642" s="36"/>
      <c r="BQ642" s="36"/>
      <c r="BR642" s="36"/>
      <c r="BS642" s="36"/>
      <c r="BT642" s="36"/>
    </row>
    <row r="643" spans="1:72" ht="15.75" customHeight="1">
      <c r="A643" s="40"/>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c r="BC643" s="36"/>
      <c r="BD643" s="36"/>
      <c r="BE643" s="36"/>
      <c r="BF643" s="36"/>
      <c r="BG643" s="36"/>
      <c r="BH643" s="36"/>
      <c r="BI643" s="36"/>
      <c r="BJ643" s="36"/>
      <c r="BK643" s="36"/>
      <c r="BL643" s="36"/>
      <c r="BM643" s="36"/>
      <c r="BN643" s="36"/>
      <c r="BO643" s="36"/>
      <c r="BP643" s="36"/>
      <c r="BQ643" s="36"/>
      <c r="BR643" s="36"/>
      <c r="BS643" s="36"/>
      <c r="BT643" s="36"/>
    </row>
    <row r="644" spans="1:72" ht="15.75" customHeight="1">
      <c r="A644" s="40"/>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c r="BC644" s="36"/>
      <c r="BD644" s="36"/>
      <c r="BE644" s="36"/>
      <c r="BF644" s="36"/>
      <c r="BG644" s="36"/>
      <c r="BH644" s="36"/>
      <c r="BI644" s="36"/>
      <c r="BJ644" s="36"/>
      <c r="BK644" s="36"/>
      <c r="BL644" s="36"/>
      <c r="BM644" s="36"/>
      <c r="BN644" s="36"/>
      <c r="BO644" s="36"/>
      <c r="BP644" s="36"/>
      <c r="BQ644" s="36"/>
      <c r="BR644" s="36"/>
      <c r="BS644" s="36"/>
      <c r="BT644" s="36"/>
    </row>
    <row r="645" spans="1:72" ht="15.75" customHeight="1">
      <c r="A645" s="40"/>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c r="BC645" s="36"/>
      <c r="BD645" s="36"/>
      <c r="BE645" s="36"/>
      <c r="BF645" s="36"/>
      <c r="BG645" s="36"/>
      <c r="BH645" s="36"/>
      <c r="BI645" s="36"/>
      <c r="BJ645" s="36"/>
      <c r="BK645" s="36"/>
      <c r="BL645" s="36"/>
      <c r="BM645" s="36"/>
      <c r="BN645" s="36"/>
      <c r="BO645" s="36"/>
      <c r="BP645" s="36"/>
      <c r="BQ645" s="36"/>
      <c r="BR645" s="36"/>
      <c r="BS645" s="36"/>
      <c r="BT645" s="36"/>
    </row>
    <row r="646" spans="1:72" ht="15.75" customHeight="1">
      <c r="A646" s="40"/>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c r="BF646" s="36"/>
      <c r="BG646" s="36"/>
      <c r="BH646" s="36"/>
      <c r="BI646" s="36"/>
      <c r="BJ646" s="36"/>
      <c r="BK646" s="36"/>
      <c r="BL646" s="36"/>
      <c r="BM646" s="36"/>
      <c r="BN646" s="36"/>
      <c r="BO646" s="36"/>
      <c r="BP646" s="36"/>
      <c r="BQ646" s="36"/>
      <c r="BR646" s="36"/>
      <c r="BS646" s="36"/>
      <c r="BT646" s="36"/>
    </row>
    <row r="647" spans="1:72" ht="15.75" customHeight="1">
      <c r="A647" s="40"/>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c r="BC647" s="36"/>
      <c r="BD647" s="36"/>
      <c r="BE647" s="36"/>
      <c r="BF647" s="36"/>
      <c r="BG647" s="36"/>
      <c r="BH647" s="36"/>
      <c r="BI647" s="36"/>
      <c r="BJ647" s="36"/>
      <c r="BK647" s="36"/>
      <c r="BL647" s="36"/>
      <c r="BM647" s="36"/>
      <c r="BN647" s="36"/>
      <c r="BO647" s="36"/>
      <c r="BP647" s="36"/>
      <c r="BQ647" s="36"/>
      <c r="BR647" s="36"/>
      <c r="BS647" s="36"/>
      <c r="BT647" s="36"/>
    </row>
    <row r="648" spans="1:72" ht="15.75" customHeight="1">
      <c r="A648" s="40"/>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c r="BC648" s="36"/>
      <c r="BD648" s="36"/>
      <c r="BE648" s="36"/>
      <c r="BF648" s="36"/>
      <c r="BG648" s="36"/>
      <c r="BH648" s="36"/>
      <c r="BI648" s="36"/>
      <c r="BJ648" s="36"/>
      <c r="BK648" s="36"/>
      <c r="BL648" s="36"/>
      <c r="BM648" s="36"/>
      <c r="BN648" s="36"/>
      <c r="BO648" s="36"/>
      <c r="BP648" s="36"/>
      <c r="BQ648" s="36"/>
      <c r="BR648" s="36"/>
      <c r="BS648" s="36"/>
      <c r="BT648" s="36"/>
    </row>
    <row r="649" spans="1:72" ht="15.75" customHeight="1">
      <c r="A649" s="40"/>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c r="BC649" s="36"/>
      <c r="BD649" s="36"/>
      <c r="BE649" s="36"/>
      <c r="BF649" s="36"/>
      <c r="BG649" s="36"/>
      <c r="BH649" s="36"/>
      <c r="BI649" s="36"/>
      <c r="BJ649" s="36"/>
      <c r="BK649" s="36"/>
      <c r="BL649" s="36"/>
      <c r="BM649" s="36"/>
      <c r="BN649" s="36"/>
      <c r="BO649" s="36"/>
      <c r="BP649" s="36"/>
      <c r="BQ649" s="36"/>
      <c r="BR649" s="36"/>
      <c r="BS649" s="36"/>
      <c r="BT649" s="36"/>
    </row>
    <row r="650" spans="1:72" ht="15.75" customHeight="1">
      <c r="A650" s="40"/>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c r="BC650" s="36"/>
      <c r="BD650" s="36"/>
      <c r="BE650" s="36"/>
      <c r="BF650" s="36"/>
      <c r="BG650" s="36"/>
      <c r="BH650" s="36"/>
      <c r="BI650" s="36"/>
      <c r="BJ650" s="36"/>
      <c r="BK650" s="36"/>
      <c r="BL650" s="36"/>
      <c r="BM650" s="36"/>
      <c r="BN650" s="36"/>
      <c r="BO650" s="36"/>
      <c r="BP650" s="36"/>
      <c r="BQ650" s="36"/>
      <c r="BR650" s="36"/>
      <c r="BS650" s="36"/>
      <c r="BT650" s="36"/>
    </row>
    <row r="651" spans="1:72" ht="15.75" customHeight="1">
      <c r="A651" s="40"/>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c r="BC651" s="36"/>
      <c r="BD651" s="36"/>
      <c r="BE651" s="36"/>
      <c r="BF651" s="36"/>
      <c r="BG651" s="36"/>
      <c r="BH651" s="36"/>
      <c r="BI651" s="36"/>
      <c r="BJ651" s="36"/>
      <c r="BK651" s="36"/>
      <c r="BL651" s="36"/>
      <c r="BM651" s="36"/>
      <c r="BN651" s="36"/>
      <c r="BO651" s="36"/>
      <c r="BP651" s="36"/>
      <c r="BQ651" s="36"/>
      <c r="BR651" s="36"/>
      <c r="BS651" s="36"/>
      <c r="BT651" s="36"/>
    </row>
    <row r="652" spans="1:72" ht="15.75" customHeight="1">
      <c r="A652" s="40"/>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c r="BC652" s="36"/>
      <c r="BD652" s="36"/>
      <c r="BE652" s="36"/>
      <c r="BF652" s="36"/>
      <c r="BG652" s="36"/>
      <c r="BH652" s="36"/>
      <c r="BI652" s="36"/>
      <c r="BJ652" s="36"/>
      <c r="BK652" s="36"/>
      <c r="BL652" s="36"/>
      <c r="BM652" s="36"/>
      <c r="BN652" s="36"/>
      <c r="BO652" s="36"/>
      <c r="BP652" s="36"/>
      <c r="BQ652" s="36"/>
      <c r="BR652" s="36"/>
      <c r="BS652" s="36"/>
      <c r="BT652" s="36"/>
    </row>
    <row r="653" spans="1:72" ht="15.75" customHeight="1">
      <c r="A653" s="40"/>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c r="BC653" s="36"/>
      <c r="BD653" s="36"/>
      <c r="BE653" s="36"/>
      <c r="BF653" s="36"/>
      <c r="BG653" s="36"/>
      <c r="BH653" s="36"/>
      <c r="BI653" s="36"/>
      <c r="BJ653" s="36"/>
      <c r="BK653" s="36"/>
      <c r="BL653" s="36"/>
      <c r="BM653" s="36"/>
      <c r="BN653" s="36"/>
      <c r="BO653" s="36"/>
      <c r="BP653" s="36"/>
      <c r="BQ653" s="36"/>
      <c r="BR653" s="36"/>
      <c r="BS653" s="36"/>
      <c r="BT653" s="36"/>
    </row>
    <row r="654" spans="1:72" ht="15.75" customHeight="1">
      <c r="A654" s="40"/>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c r="BC654" s="36"/>
      <c r="BD654" s="36"/>
      <c r="BE654" s="36"/>
      <c r="BF654" s="36"/>
      <c r="BG654" s="36"/>
      <c r="BH654" s="36"/>
      <c r="BI654" s="36"/>
      <c r="BJ654" s="36"/>
      <c r="BK654" s="36"/>
      <c r="BL654" s="36"/>
      <c r="BM654" s="36"/>
      <c r="BN654" s="36"/>
      <c r="BO654" s="36"/>
      <c r="BP654" s="36"/>
      <c r="BQ654" s="36"/>
      <c r="BR654" s="36"/>
      <c r="BS654" s="36"/>
      <c r="BT654" s="36"/>
    </row>
    <row r="655" spans="1:72" ht="15.75" customHeight="1">
      <c r="A655" s="40"/>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6"/>
      <c r="AL655" s="36"/>
      <c r="AM655" s="36"/>
      <c r="AN655" s="36"/>
      <c r="AO655" s="36"/>
      <c r="AP655" s="36"/>
      <c r="AQ655" s="36"/>
      <c r="AR655" s="36"/>
      <c r="AS655" s="36"/>
      <c r="AT655" s="36"/>
      <c r="AU655" s="36"/>
      <c r="AV655" s="36"/>
      <c r="AW655" s="36"/>
      <c r="AX655" s="36"/>
      <c r="AY655" s="36"/>
      <c r="AZ655" s="36"/>
      <c r="BA655" s="36"/>
      <c r="BB655" s="36"/>
      <c r="BC655" s="36"/>
      <c r="BD655" s="36"/>
      <c r="BE655" s="36"/>
      <c r="BF655" s="36"/>
      <c r="BG655" s="36"/>
      <c r="BH655" s="36"/>
      <c r="BI655" s="36"/>
      <c r="BJ655" s="36"/>
      <c r="BK655" s="36"/>
      <c r="BL655" s="36"/>
      <c r="BM655" s="36"/>
      <c r="BN655" s="36"/>
      <c r="BO655" s="36"/>
      <c r="BP655" s="36"/>
      <c r="BQ655" s="36"/>
      <c r="BR655" s="36"/>
      <c r="BS655" s="36"/>
      <c r="BT655" s="36"/>
    </row>
    <row r="656" spans="1:72" ht="15.75" customHeight="1">
      <c r="A656" s="40"/>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row>
    <row r="657" spans="1:72" ht="15.75" customHeight="1">
      <c r="A657" s="40"/>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c r="BC657" s="36"/>
      <c r="BD657" s="36"/>
      <c r="BE657" s="36"/>
      <c r="BF657" s="36"/>
      <c r="BG657" s="36"/>
      <c r="BH657" s="36"/>
      <c r="BI657" s="36"/>
      <c r="BJ657" s="36"/>
      <c r="BK657" s="36"/>
      <c r="BL657" s="36"/>
      <c r="BM657" s="36"/>
      <c r="BN657" s="36"/>
      <c r="BO657" s="36"/>
      <c r="BP657" s="36"/>
      <c r="BQ657" s="36"/>
      <c r="BR657" s="36"/>
      <c r="BS657" s="36"/>
      <c r="BT657" s="36"/>
    </row>
    <row r="658" spans="1:72" ht="15.75" customHeight="1">
      <c r="A658" s="40"/>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c r="BF658" s="36"/>
      <c r="BG658" s="36"/>
      <c r="BH658" s="36"/>
      <c r="BI658" s="36"/>
      <c r="BJ658" s="36"/>
      <c r="BK658" s="36"/>
      <c r="BL658" s="36"/>
      <c r="BM658" s="36"/>
      <c r="BN658" s="36"/>
      <c r="BO658" s="36"/>
      <c r="BP658" s="36"/>
      <c r="BQ658" s="36"/>
      <c r="BR658" s="36"/>
      <c r="BS658" s="36"/>
      <c r="BT658" s="36"/>
    </row>
    <row r="659" spans="1:72" ht="15.75" customHeight="1">
      <c r="A659" s="40"/>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c r="BT659" s="36"/>
    </row>
    <row r="660" spans="1:72" ht="15.75" customHeight="1">
      <c r="A660" s="40"/>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c r="BT660" s="36"/>
    </row>
    <row r="661" spans="1:72" ht="15.75" customHeight="1">
      <c r="A661" s="40"/>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c r="BT661" s="36"/>
    </row>
    <row r="662" spans="1:72" ht="15.75" customHeight="1">
      <c r="A662" s="40"/>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c r="BT662" s="36"/>
    </row>
    <row r="663" spans="1:72" ht="15.75" customHeight="1">
      <c r="A663" s="40"/>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c r="BT663" s="36"/>
    </row>
    <row r="664" spans="1:72" ht="15.75" customHeight="1">
      <c r="A664" s="40"/>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36"/>
      <c r="BN664" s="36"/>
      <c r="BO664" s="36"/>
      <c r="BP664" s="36"/>
      <c r="BQ664" s="36"/>
      <c r="BR664" s="36"/>
      <c r="BS664" s="36"/>
      <c r="BT664" s="36"/>
    </row>
    <row r="665" spans="1:72" ht="15.75" customHeight="1">
      <c r="A665" s="40"/>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c r="BT665" s="36"/>
    </row>
    <row r="666" spans="1:72" ht="15.75" customHeight="1">
      <c r="A666" s="40"/>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row>
    <row r="667" spans="1:72" ht="15.75" customHeight="1">
      <c r="A667" s="40"/>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c r="BT667" s="36"/>
    </row>
    <row r="668" spans="1:72" ht="15.75" customHeight="1">
      <c r="A668" s="40"/>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c r="BT668" s="36"/>
    </row>
    <row r="669" spans="1:72" ht="15.75" customHeight="1">
      <c r="A669" s="40"/>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c r="BT669" s="36"/>
    </row>
    <row r="670" spans="1:72" ht="15.75" customHeight="1">
      <c r="A670" s="40"/>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c r="BC670" s="36"/>
      <c r="BD670" s="36"/>
      <c r="BE670" s="36"/>
      <c r="BF670" s="36"/>
      <c r="BG670" s="36"/>
      <c r="BH670" s="36"/>
      <c r="BI670" s="36"/>
      <c r="BJ670" s="36"/>
      <c r="BK670" s="36"/>
      <c r="BL670" s="36"/>
      <c r="BM670" s="36"/>
      <c r="BN670" s="36"/>
      <c r="BO670" s="36"/>
      <c r="BP670" s="36"/>
      <c r="BQ670" s="36"/>
      <c r="BR670" s="36"/>
      <c r="BS670" s="36"/>
      <c r="BT670" s="36"/>
    </row>
    <row r="671" spans="1:72" ht="15.75" customHeight="1">
      <c r="A671" s="40"/>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c r="BC671" s="36"/>
      <c r="BD671" s="36"/>
      <c r="BE671" s="36"/>
      <c r="BF671" s="36"/>
      <c r="BG671" s="36"/>
      <c r="BH671" s="36"/>
      <c r="BI671" s="36"/>
      <c r="BJ671" s="36"/>
      <c r="BK671" s="36"/>
      <c r="BL671" s="36"/>
      <c r="BM671" s="36"/>
      <c r="BN671" s="36"/>
      <c r="BO671" s="36"/>
      <c r="BP671" s="36"/>
      <c r="BQ671" s="36"/>
      <c r="BR671" s="36"/>
      <c r="BS671" s="36"/>
      <c r="BT671" s="36"/>
    </row>
    <row r="672" spans="1:72" ht="15.75" customHeight="1">
      <c r="A672" s="40"/>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c r="BC672" s="36"/>
      <c r="BD672" s="36"/>
      <c r="BE672" s="36"/>
      <c r="BF672" s="36"/>
      <c r="BG672" s="36"/>
      <c r="BH672" s="36"/>
      <c r="BI672" s="36"/>
      <c r="BJ672" s="36"/>
      <c r="BK672" s="36"/>
      <c r="BL672" s="36"/>
      <c r="BM672" s="36"/>
      <c r="BN672" s="36"/>
      <c r="BO672" s="36"/>
      <c r="BP672" s="36"/>
      <c r="BQ672" s="36"/>
      <c r="BR672" s="36"/>
      <c r="BS672" s="36"/>
      <c r="BT672" s="36"/>
    </row>
    <row r="673" spans="1:72" ht="15.75" customHeight="1">
      <c r="A673" s="40"/>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c r="BC673" s="36"/>
      <c r="BD673" s="36"/>
      <c r="BE673" s="36"/>
      <c r="BF673" s="36"/>
      <c r="BG673" s="36"/>
      <c r="BH673" s="36"/>
      <c r="BI673" s="36"/>
      <c r="BJ673" s="36"/>
      <c r="BK673" s="36"/>
      <c r="BL673" s="36"/>
      <c r="BM673" s="36"/>
      <c r="BN673" s="36"/>
      <c r="BO673" s="36"/>
      <c r="BP673" s="36"/>
      <c r="BQ673" s="36"/>
      <c r="BR673" s="36"/>
      <c r="BS673" s="36"/>
      <c r="BT673" s="36"/>
    </row>
    <row r="674" spans="1:72" ht="15.75" customHeight="1">
      <c r="A674" s="40"/>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c r="BC674" s="36"/>
      <c r="BD674" s="36"/>
      <c r="BE674" s="36"/>
      <c r="BF674" s="36"/>
      <c r="BG674" s="36"/>
      <c r="BH674" s="36"/>
      <c r="BI674" s="36"/>
      <c r="BJ674" s="36"/>
      <c r="BK674" s="36"/>
      <c r="BL674" s="36"/>
      <c r="BM674" s="36"/>
      <c r="BN674" s="36"/>
      <c r="BO674" s="36"/>
      <c r="BP674" s="36"/>
      <c r="BQ674" s="36"/>
      <c r="BR674" s="36"/>
      <c r="BS674" s="36"/>
      <c r="BT674" s="36"/>
    </row>
    <row r="675" spans="1:72" ht="15.75" customHeight="1">
      <c r="A675" s="40"/>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c r="BC675" s="36"/>
      <c r="BD675" s="36"/>
      <c r="BE675" s="36"/>
      <c r="BF675" s="36"/>
      <c r="BG675" s="36"/>
      <c r="BH675" s="36"/>
      <c r="BI675" s="36"/>
      <c r="BJ675" s="36"/>
      <c r="BK675" s="36"/>
      <c r="BL675" s="36"/>
      <c r="BM675" s="36"/>
      <c r="BN675" s="36"/>
      <c r="BO675" s="36"/>
      <c r="BP675" s="36"/>
      <c r="BQ675" s="36"/>
      <c r="BR675" s="36"/>
      <c r="BS675" s="36"/>
      <c r="BT675" s="36"/>
    </row>
    <row r="676" spans="1:72" ht="15.75" customHeight="1">
      <c r="A676" s="40"/>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36"/>
      <c r="BN676" s="36"/>
      <c r="BO676" s="36"/>
      <c r="BP676" s="36"/>
      <c r="BQ676" s="36"/>
      <c r="BR676" s="36"/>
      <c r="BS676" s="36"/>
      <c r="BT676" s="36"/>
    </row>
    <row r="677" spans="1:72" ht="15.75" customHeight="1">
      <c r="A677" s="40"/>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36"/>
      <c r="BN677" s="36"/>
      <c r="BO677" s="36"/>
      <c r="BP677" s="36"/>
      <c r="BQ677" s="36"/>
      <c r="BR677" s="36"/>
      <c r="BS677" s="36"/>
      <c r="BT677" s="36"/>
    </row>
    <row r="678" spans="1:72" ht="15.75" customHeight="1">
      <c r="A678" s="40"/>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c r="BF678" s="36"/>
      <c r="BG678" s="36"/>
      <c r="BH678" s="36"/>
      <c r="BI678" s="36"/>
      <c r="BJ678" s="36"/>
      <c r="BK678" s="36"/>
      <c r="BL678" s="36"/>
      <c r="BM678" s="36"/>
      <c r="BN678" s="36"/>
      <c r="BO678" s="36"/>
      <c r="BP678" s="36"/>
      <c r="BQ678" s="36"/>
      <c r="BR678" s="36"/>
      <c r="BS678" s="36"/>
      <c r="BT678" s="36"/>
    </row>
    <row r="679" spans="1:72" ht="15.75" customHeight="1">
      <c r="A679" s="40"/>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36"/>
      <c r="BH679" s="36"/>
      <c r="BI679" s="36"/>
      <c r="BJ679" s="36"/>
      <c r="BK679" s="36"/>
      <c r="BL679" s="36"/>
      <c r="BM679" s="36"/>
      <c r="BN679" s="36"/>
      <c r="BO679" s="36"/>
      <c r="BP679" s="36"/>
      <c r="BQ679" s="36"/>
      <c r="BR679" s="36"/>
      <c r="BS679" s="36"/>
      <c r="BT679" s="36"/>
    </row>
    <row r="680" spans="1:72" ht="15.75" customHeight="1">
      <c r="A680" s="40"/>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36"/>
      <c r="BH680" s="36"/>
      <c r="BI680" s="36"/>
      <c r="BJ680" s="36"/>
      <c r="BK680" s="36"/>
      <c r="BL680" s="36"/>
      <c r="BM680" s="36"/>
      <c r="BN680" s="36"/>
      <c r="BO680" s="36"/>
      <c r="BP680" s="36"/>
      <c r="BQ680" s="36"/>
      <c r="BR680" s="36"/>
      <c r="BS680" s="36"/>
      <c r="BT680" s="36"/>
    </row>
    <row r="681" spans="1:72" ht="15.75" customHeight="1">
      <c r="A681" s="40"/>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36"/>
      <c r="BH681" s="36"/>
      <c r="BI681" s="36"/>
      <c r="BJ681" s="36"/>
      <c r="BK681" s="36"/>
      <c r="BL681" s="36"/>
      <c r="BM681" s="36"/>
      <c r="BN681" s="36"/>
      <c r="BO681" s="36"/>
      <c r="BP681" s="36"/>
      <c r="BQ681" s="36"/>
      <c r="BR681" s="36"/>
      <c r="BS681" s="36"/>
      <c r="BT681" s="36"/>
    </row>
    <row r="682" spans="1:72" ht="15.75" customHeight="1">
      <c r="A682" s="40"/>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36"/>
      <c r="BH682" s="36"/>
      <c r="BI682" s="36"/>
      <c r="BJ682" s="36"/>
      <c r="BK682" s="36"/>
      <c r="BL682" s="36"/>
      <c r="BM682" s="36"/>
      <c r="BN682" s="36"/>
      <c r="BO682" s="36"/>
      <c r="BP682" s="36"/>
      <c r="BQ682" s="36"/>
      <c r="BR682" s="36"/>
      <c r="BS682" s="36"/>
      <c r="BT682" s="36"/>
    </row>
    <row r="683" spans="1:72" ht="15.75" customHeight="1">
      <c r="A683" s="40"/>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36"/>
      <c r="BH683" s="36"/>
      <c r="BI683" s="36"/>
      <c r="BJ683" s="36"/>
      <c r="BK683" s="36"/>
      <c r="BL683" s="36"/>
      <c r="BM683" s="36"/>
      <c r="BN683" s="36"/>
      <c r="BO683" s="36"/>
      <c r="BP683" s="36"/>
      <c r="BQ683" s="36"/>
      <c r="BR683" s="36"/>
      <c r="BS683" s="36"/>
      <c r="BT683" s="36"/>
    </row>
    <row r="684" spans="1:72" ht="15.75" customHeight="1">
      <c r="A684" s="40"/>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36"/>
      <c r="BH684" s="36"/>
      <c r="BI684" s="36"/>
      <c r="BJ684" s="36"/>
      <c r="BK684" s="36"/>
      <c r="BL684" s="36"/>
      <c r="BM684" s="36"/>
      <c r="BN684" s="36"/>
      <c r="BO684" s="36"/>
      <c r="BP684" s="36"/>
      <c r="BQ684" s="36"/>
      <c r="BR684" s="36"/>
      <c r="BS684" s="36"/>
      <c r="BT684" s="36"/>
    </row>
    <row r="685" spans="1:72" ht="15.75" customHeight="1">
      <c r="A685" s="40"/>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36"/>
      <c r="BH685" s="36"/>
      <c r="BI685" s="36"/>
      <c r="BJ685" s="36"/>
      <c r="BK685" s="36"/>
      <c r="BL685" s="36"/>
      <c r="BM685" s="36"/>
      <c r="BN685" s="36"/>
      <c r="BO685" s="36"/>
      <c r="BP685" s="36"/>
      <c r="BQ685" s="36"/>
      <c r="BR685" s="36"/>
      <c r="BS685" s="36"/>
      <c r="BT685" s="36"/>
    </row>
    <row r="686" spans="1:72" ht="15.75" customHeight="1">
      <c r="A686" s="40"/>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c r="BT686" s="36"/>
    </row>
    <row r="687" spans="1:72" ht="15.75" customHeight="1">
      <c r="A687" s="40"/>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36"/>
      <c r="BH687" s="36"/>
      <c r="BI687" s="36"/>
      <c r="BJ687" s="36"/>
      <c r="BK687" s="36"/>
      <c r="BL687" s="36"/>
      <c r="BM687" s="36"/>
      <c r="BN687" s="36"/>
      <c r="BO687" s="36"/>
      <c r="BP687" s="36"/>
      <c r="BQ687" s="36"/>
      <c r="BR687" s="36"/>
      <c r="BS687" s="36"/>
      <c r="BT687" s="36"/>
    </row>
    <row r="688" spans="1:72" ht="15.75" customHeight="1">
      <c r="A688" s="40"/>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36"/>
      <c r="BH688" s="36"/>
      <c r="BI688" s="36"/>
      <c r="BJ688" s="36"/>
      <c r="BK688" s="36"/>
      <c r="BL688" s="36"/>
      <c r="BM688" s="36"/>
      <c r="BN688" s="36"/>
      <c r="BO688" s="36"/>
      <c r="BP688" s="36"/>
      <c r="BQ688" s="36"/>
      <c r="BR688" s="36"/>
      <c r="BS688" s="36"/>
      <c r="BT688" s="36"/>
    </row>
    <row r="689" spans="1:72" ht="15.75" customHeight="1">
      <c r="A689" s="40"/>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36"/>
      <c r="BH689" s="36"/>
      <c r="BI689" s="36"/>
      <c r="BJ689" s="36"/>
      <c r="BK689" s="36"/>
      <c r="BL689" s="36"/>
      <c r="BM689" s="36"/>
      <c r="BN689" s="36"/>
      <c r="BO689" s="36"/>
      <c r="BP689" s="36"/>
      <c r="BQ689" s="36"/>
      <c r="BR689" s="36"/>
      <c r="BS689" s="36"/>
      <c r="BT689" s="36"/>
    </row>
    <row r="690" spans="1:72" ht="15.75" customHeight="1">
      <c r="A690" s="40"/>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36"/>
      <c r="BH690" s="36"/>
      <c r="BI690" s="36"/>
      <c r="BJ690" s="36"/>
      <c r="BK690" s="36"/>
      <c r="BL690" s="36"/>
      <c r="BM690" s="36"/>
      <c r="BN690" s="36"/>
      <c r="BO690" s="36"/>
      <c r="BP690" s="36"/>
      <c r="BQ690" s="36"/>
      <c r="BR690" s="36"/>
      <c r="BS690" s="36"/>
      <c r="BT690" s="36"/>
    </row>
    <row r="691" spans="1:72" ht="15.75" customHeight="1">
      <c r="A691" s="40"/>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36"/>
      <c r="BH691" s="36"/>
      <c r="BI691" s="36"/>
      <c r="BJ691" s="36"/>
      <c r="BK691" s="36"/>
      <c r="BL691" s="36"/>
      <c r="BM691" s="36"/>
      <c r="BN691" s="36"/>
      <c r="BO691" s="36"/>
      <c r="BP691" s="36"/>
      <c r="BQ691" s="36"/>
      <c r="BR691" s="36"/>
      <c r="BS691" s="36"/>
      <c r="BT691" s="36"/>
    </row>
    <row r="692" spans="1:72" ht="15.75" customHeight="1">
      <c r="A692" s="40"/>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c r="BC692" s="36"/>
      <c r="BD692" s="36"/>
      <c r="BE692" s="36"/>
      <c r="BF692" s="36"/>
      <c r="BG692" s="36"/>
      <c r="BH692" s="36"/>
      <c r="BI692" s="36"/>
      <c r="BJ692" s="36"/>
      <c r="BK692" s="36"/>
      <c r="BL692" s="36"/>
      <c r="BM692" s="36"/>
      <c r="BN692" s="36"/>
      <c r="BO692" s="36"/>
      <c r="BP692" s="36"/>
      <c r="BQ692" s="36"/>
      <c r="BR692" s="36"/>
      <c r="BS692" s="36"/>
      <c r="BT692" s="36"/>
    </row>
    <row r="693" spans="1:72" ht="15.75" customHeight="1">
      <c r="A693" s="40"/>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c r="BC693" s="36"/>
      <c r="BD693" s="36"/>
      <c r="BE693" s="36"/>
      <c r="BF693" s="36"/>
      <c r="BG693" s="36"/>
      <c r="BH693" s="36"/>
      <c r="BI693" s="36"/>
      <c r="BJ693" s="36"/>
      <c r="BK693" s="36"/>
      <c r="BL693" s="36"/>
      <c r="BM693" s="36"/>
      <c r="BN693" s="36"/>
      <c r="BO693" s="36"/>
      <c r="BP693" s="36"/>
      <c r="BQ693" s="36"/>
      <c r="BR693" s="36"/>
      <c r="BS693" s="36"/>
      <c r="BT693" s="36"/>
    </row>
    <row r="694" spans="1:72" ht="15.75" customHeight="1">
      <c r="A694" s="40"/>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c r="BC694" s="36"/>
      <c r="BD694" s="36"/>
      <c r="BE694" s="36"/>
      <c r="BF694" s="36"/>
      <c r="BG694" s="36"/>
      <c r="BH694" s="36"/>
      <c r="BI694" s="36"/>
      <c r="BJ694" s="36"/>
      <c r="BK694" s="36"/>
      <c r="BL694" s="36"/>
      <c r="BM694" s="36"/>
      <c r="BN694" s="36"/>
      <c r="BO694" s="36"/>
      <c r="BP694" s="36"/>
      <c r="BQ694" s="36"/>
      <c r="BR694" s="36"/>
      <c r="BS694" s="36"/>
      <c r="BT694" s="36"/>
    </row>
    <row r="695" spans="1:72" ht="15.75" customHeight="1">
      <c r="A695" s="40"/>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c r="BC695" s="36"/>
      <c r="BD695" s="36"/>
      <c r="BE695" s="36"/>
      <c r="BF695" s="36"/>
      <c r="BG695" s="36"/>
      <c r="BH695" s="36"/>
      <c r="BI695" s="36"/>
      <c r="BJ695" s="36"/>
      <c r="BK695" s="36"/>
      <c r="BL695" s="36"/>
      <c r="BM695" s="36"/>
      <c r="BN695" s="36"/>
      <c r="BO695" s="36"/>
      <c r="BP695" s="36"/>
      <c r="BQ695" s="36"/>
      <c r="BR695" s="36"/>
      <c r="BS695" s="36"/>
      <c r="BT695" s="36"/>
    </row>
    <row r="696" spans="1:72" ht="15.75" customHeight="1">
      <c r="A696" s="40"/>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c r="BC696" s="36"/>
      <c r="BD696" s="36"/>
      <c r="BE696" s="36"/>
      <c r="BF696" s="36"/>
      <c r="BG696" s="36"/>
      <c r="BH696" s="36"/>
      <c r="BI696" s="36"/>
      <c r="BJ696" s="36"/>
      <c r="BK696" s="36"/>
      <c r="BL696" s="36"/>
      <c r="BM696" s="36"/>
      <c r="BN696" s="36"/>
      <c r="BO696" s="36"/>
      <c r="BP696" s="36"/>
      <c r="BQ696" s="36"/>
      <c r="BR696" s="36"/>
      <c r="BS696" s="36"/>
      <c r="BT696" s="36"/>
    </row>
    <row r="697" spans="1:72" ht="15.75" customHeight="1">
      <c r="A697" s="40"/>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c r="BC697" s="36"/>
      <c r="BD697" s="36"/>
      <c r="BE697" s="36"/>
      <c r="BF697" s="36"/>
      <c r="BG697" s="36"/>
      <c r="BH697" s="36"/>
      <c r="BI697" s="36"/>
      <c r="BJ697" s="36"/>
      <c r="BK697" s="36"/>
      <c r="BL697" s="36"/>
      <c r="BM697" s="36"/>
      <c r="BN697" s="36"/>
      <c r="BO697" s="36"/>
      <c r="BP697" s="36"/>
      <c r="BQ697" s="36"/>
      <c r="BR697" s="36"/>
      <c r="BS697" s="36"/>
      <c r="BT697" s="36"/>
    </row>
    <row r="698" spans="1:72" ht="15.75" customHeight="1">
      <c r="A698" s="40"/>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c r="BC698" s="36"/>
      <c r="BD698" s="36"/>
      <c r="BE698" s="36"/>
      <c r="BF698" s="36"/>
      <c r="BG698" s="36"/>
      <c r="BH698" s="36"/>
      <c r="BI698" s="36"/>
      <c r="BJ698" s="36"/>
      <c r="BK698" s="36"/>
      <c r="BL698" s="36"/>
      <c r="BM698" s="36"/>
      <c r="BN698" s="36"/>
      <c r="BO698" s="36"/>
      <c r="BP698" s="36"/>
      <c r="BQ698" s="36"/>
      <c r="BR698" s="36"/>
      <c r="BS698" s="36"/>
      <c r="BT698" s="36"/>
    </row>
    <row r="699" spans="1:72" ht="15.75" customHeight="1">
      <c r="A699" s="40"/>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c r="BC699" s="36"/>
      <c r="BD699" s="36"/>
      <c r="BE699" s="36"/>
      <c r="BF699" s="36"/>
      <c r="BG699" s="36"/>
      <c r="BH699" s="36"/>
      <c r="BI699" s="36"/>
      <c r="BJ699" s="36"/>
      <c r="BK699" s="36"/>
      <c r="BL699" s="36"/>
      <c r="BM699" s="36"/>
      <c r="BN699" s="36"/>
      <c r="BO699" s="36"/>
      <c r="BP699" s="36"/>
      <c r="BQ699" s="36"/>
      <c r="BR699" s="36"/>
      <c r="BS699" s="36"/>
      <c r="BT699" s="36"/>
    </row>
    <row r="700" spans="1:72" ht="15.75" customHeight="1">
      <c r="A700" s="40"/>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c r="BC700" s="36"/>
      <c r="BD700" s="36"/>
      <c r="BE700" s="36"/>
      <c r="BF700" s="36"/>
      <c r="BG700" s="36"/>
      <c r="BH700" s="36"/>
      <c r="BI700" s="36"/>
      <c r="BJ700" s="36"/>
      <c r="BK700" s="36"/>
      <c r="BL700" s="36"/>
      <c r="BM700" s="36"/>
      <c r="BN700" s="36"/>
      <c r="BO700" s="36"/>
      <c r="BP700" s="36"/>
      <c r="BQ700" s="36"/>
      <c r="BR700" s="36"/>
      <c r="BS700" s="36"/>
      <c r="BT700" s="36"/>
    </row>
    <row r="701" spans="1:72" ht="15.75" customHeight="1">
      <c r="A701" s="40"/>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c r="BC701" s="36"/>
      <c r="BD701" s="36"/>
      <c r="BE701" s="36"/>
      <c r="BF701" s="36"/>
      <c r="BG701" s="36"/>
      <c r="BH701" s="36"/>
      <c r="BI701" s="36"/>
      <c r="BJ701" s="36"/>
      <c r="BK701" s="36"/>
      <c r="BL701" s="36"/>
      <c r="BM701" s="36"/>
      <c r="BN701" s="36"/>
      <c r="BO701" s="36"/>
      <c r="BP701" s="36"/>
      <c r="BQ701" s="36"/>
      <c r="BR701" s="36"/>
      <c r="BS701" s="36"/>
      <c r="BT701" s="36"/>
    </row>
    <row r="702" spans="1:72" ht="15.75" customHeight="1">
      <c r="A702" s="40"/>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c r="BC702" s="36"/>
      <c r="BD702" s="36"/>
      <c r="BE702" s="36"/>
      <c r="BF702" s="36"/>
      <c r="BG702" s="36"/>
      <c r="BH702" s="36"/>
      <c r="BI702" s="36"/>
      <c r="BJ702" s="36"/>
      <c r="BK702" s="36"/>
      <c r="BL702" s="36"/>
      <c r="BM702" s="36"/>
      <c r="BN702" s="36"/>
      <c r="BO702" s="36"/>
      <c r="BP702" s="36"/>
      <c r="BQ702" s="36"/>
      <c r="BR702" s="36"/>
      <c r="BS702" s="36"/>
      <c r="BT702" s="36"/>
    </row>
    <row r="703" spans="1:72" ht="15.75" customHeight="1">
      <c r="A703" s="40"/>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c r="BC703" s="36"/>
      <c r="BD703" s="36"/>
      <c r="BE703" s="36"/>
      <c r="BF703" s="36"/>
      <c r="BG703" s="36"/>
      <c r="BH703" s="36"/>
      <c r="BI703" s="36"/>
      <c r="BJ703" s="36"/>
      <c r="BK703" s="36"/>
      <c r="BL703" s="36"/>
      <c r="BM703" s="36"/>
      <c r="BN703" s="36"/>
      <c r="BO703" s="36"/>
      <c r="BP703" s="36"/>
      <c r="BQ703" s="36"/>
      <c r="BR703" s="36"/>
      <c r="BS703" s="36"/>
      <c r="BT703" s="36"/>
    </row>
    <row r="704" spans="1:72" ht="15.75" customHeight="1">
      <c r="A704" s="40"/>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c r="BC704" s="36"/>
      <c r="BD704" s="36"/>
      <c r="BE704" s="36"/>
      <c r="BF704" s="36"/>
      <c r="BG704" s="36"/>
      <c r="BH704" s="36"/>
      <c r="BI704" s="36"/>
      <c r="BJ704" s="36"/>
      <c r="BK704" s="36"/>
      <c r="BL704" s="36"/>
      <c r="BM704" s="36"/>
      <c r="BN704" s="36"/>
      <c r="BO704" s="36"/>
      <c r="BP704" s="36"/>
      <c r="BQ704" s="36"/>
      <c r="BR704" s="36"/>
      <c r="BS704" s="36"/>
      <c r="BT704" s="36"/>
    </row>
    <row r="705" spans="1:72" ht="15.75" customHeight="1">
      <c r="A705" s="40"/>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c r="BC705" s="36"/>
      <c r="BD705" s="36"/>
      <c r="BE705" s="36"/>
      <c r="BF705" s="36"/>
      <c r="BG705" s="36"/>
      <c r="BH705" s="36"/>
      <c r="BI705" s="36"/>
      <c r="BJ705" s="36"/>
      <c r="BK705" s="36"/>
      <c r="BL705" s="36"/>
      <c r="BM705" s="36"/>
      <c r="BN705" s="36"/>
      <c r="BO705" s="36"/>
      <c r="BP705" s="36"/>
      <c r="BQ705" s="36"/>
      <c r="BR705" s="36"/>
      <c r="BS705" s="36"/>
      <c r="BT705" s="36"/>
    </row>
    <row r="706" spans="1:72" ht="15.75" customHeight="1">
      <c r="A706" s="40"/>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c r="BC706" s="36"/>
      <c r="BD706" s="36"/>
      <c r="BE706" s="36"/>
      <c r="BF706" s="36"/>
      <c r="BG706" s="36"/>
      <c r="BH706" s="36"/>
      <c r="BI706" s="36"/>
      <c r="BJ706" s="36"/>
      <c r="BK706" s="36"/>
      <c r="BL706" s="36"/>
      <c r="BM706" s="36"/>
      <c r="BN706" s="36"/>
      <c r="BO706" s="36"/>
      <c r="BP706" s="36"/>
      <c r="BQ706" s="36"/>
      <c r="BR706" s="36"/>
      <c r="BS706" s="36"/>
      <c r="BT706" s="36"/>
    </row>
    <row r="707" spans="1:72" ht="15.75" customHeight="1">
      <c r="A707" s="40"/>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c r="BC707" s="36"/>
      <c r="BD707" s="36"/>
      <c r="BE707" s="36"/>
      <c r="BF707" s="36"/>
      <c r="BG707" s="36"/>
      <c r="BH707" s="36"/>
      <c r="BI707" s="36"/>
      <c r="BJ707" s="36"/>
      <c r="BK707" s="36"/>
      <c r="BL707" s="36"/>
      <c r="BM707" s="36"/>
      <c r="BN707" s="36"/>
      <c r="BO707" s="36"/>
      <c r="BP707" s="36"/>
      <c r="BQ707" s="36"/>
      <c r="BR707" s="36"/>
      <c r="BS707" s="36"/>
      <c r="BT707" s="36"/>
    </row>
    <row r="708" spans="1:72" ht="15.75" customHeight="1">
      <c r="A708" s="40"/>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c r="BC708" s="36"/>
      <c r="BD708" s="36"/>
      <c r="BE708" s="36"/>
      <c r="BF708" s="36"/>
      <c r="BG708" s="36"/>
      <c r="BH708" s="36"/>
      <c r="BI708" s="36"/>
      <c r="BJ708" s="36"/>
      <c r="BK708" s="36"/>
      <c r="BL708" s="36"/>
      <c r="BM708" s="36"/>
      <c r="BN708" s="36"/>
      <c r="BO708" s="36"/>
      <c r="BP708" s="36"/>
      <c r="BQ708" s="36"/>
      <c r="BR708" s="36"/>
      <c r="BS708" s="36"/>
      <c r="BT708" s="36"/>
    </row>
    <row r="709" spans="1:72" ht="15.75" customHeight="1">
      <c r="A709" s="40"/>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c r="BE709" s="36"/>
      <c r="BF709" s="36"/>
      <c r="BG709" s="36"/>
      <c r="BH709" s="36"/>
      <c r="BI709" s="36"/>
      <c r="BJ709" s="36"/>
      <c r="BK709" s="36"/>
      <c r="BL709" s="36"/>
      <c r="BM709" s="36"/>
      <c r="BN709" s="36"/>
      <c r="BO709" s="36"/>
      <c r="BP709" s="36"/>
      <c r="BQ709" s="36"/>
      <c r="BR709" s="36"/>
      <c r="BS709" s="36"/>
      <c r="BT709" s="36"/>
    </row>
    <row r="710" spans="1:72" ht="15.75" customHeight="1">
      <c r="A710" s="40"/>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c r="BC710" s="36"/>
      <c r="BD710" s="36"/>
      <c r="BE710" s="36"/>
      <c r="BF710" s="36"/>
      <c r="BG710" s="36"/>
      <c r="BH710" s="36"/>
      <c r="BI710" s="36"/>
      <c r="BJ710" s="36"/>
      <c r="BK710" s="36"/>
      <c r="BL710" s="36"/>
      <c r="BM710" s="36"/>
      <c r="BN710" s="36"/>
      <c r="BO710" s="36"/>
      <c r="BP710" s="36"/>
      <c r="BQ710" s="36"/>
      <c r="BR710" s="36"/>
      <c r="BS710" s="36"/>
      <c r="BT710" s="36"/>
    </row>
    <row r="711" spans="1:72" ht="15.75" customHeight="1">
      <c r="A711" s="40"/>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c r="BC711" s="36"/>
      <c r="BD711" s="36"/>
      <c r="BE711" s="36"/>
      <c r="BF711" s="36"/>
      <c r="BG711" s="36"/>
      <c r="BH711" s="36"/>
      <c r="BI711" s="36"/>
      <c r="BJ711" s="36"/>
      <c r="BK711" s="36"/>
      <c r="BL711" s="36"/>
      <c r="BM711" s="36"/>
      <c r="BN711" s="36"/>
      <c r="BO711" s="36"/>
      <c r="BP711" s="36"/>
      <c r="BQ711" s="36"/>
      <c r="BR711" s="36"/>
      <c r="BS711" s="36"/>
      <c r="BT711" s="36"/>
    </row>
    <row r="712" spans="1:72" ht="15.75" customHeight="1">
      <c r="A712" s="40"/>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c r="BC712" s="36"/>
      <c r="BD712" s="36"/>
      <c r="BE712" s="36"/>
      <c r="BF712" s="36"/>
      <c r="BG712" s="36"/>
      <c r="BH712" s="36"/>
      <c r="BI712" s="36"/>
      <c r="BJ712" s="36"/>
      <c r="BK712" s="36"/>
      <c r="BL712" s="36"/>
      <c r="BM712" s="36"/>
      <c r="BN712" s="36"/>
      <c r="BO712" s="36"/>
      <c r="BP712" s="36"/>
      <c r="BQ712" s="36"/>
      <c r="BR712" s="36"/>
      <c r="BS712" s="36"/>
      <c r="BT712" s="36"/>
    </row>
    <row r="713" spans="1:72" ht="15.75" customHeight="1">
      <c r="A713" s="40"/>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c r="BC713" s="36"/>
      <c r="BD713" s="36"/>
      <c r="BE713" s="36"/>
      <c r="BF713" s="36"/>
      <c r="BG713" s="36"/>
      <c r="BH713" s="36"/>
      <c r="BI713" s="36"/>
      <c r="BJ713" s="36"/>
      <c r="BK713" s="36"/>
      <c r="BL713" s="36"/>
      <c r="BM713" s="36"/>
      <c r="BN713" s="36"/>
      <c r="BO713" s="36"/>
      <c r="BP713" s="36"/>
      <c r="BQ713" s="36"/>
      <c r="BR713" s="36"/>
      <c r="BS713" s="36"/>
      <c r="BT713" s="36"/>
    </row>
    <row r="714" spans="1:72" ht="15.75" customHeight="1">
      <c r="A714" s="40"/>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c r="BC714" s="36"/>
      <c r="BD714" s="36"/>
      <c r="BE714" s="36"/>
      <c r="BF714" s="36"/>
      <c r="BG714" s="36"/>
      <c r="BH714" s="36"/>
      <c r="BI714" s="36"/>
      <c r="BJ714" s="36"/>
      <c r="BK714" s="36"/>
      <c r="BL714" s="36"/>
      <c r="BM714" s="36"/>
      <c r="BN714" s="36"/>
      <c r="BO714" s="36"/>
      <c r="BP714" s="36"/>
      <c r="BQ714" s="36"/>
      <c r="BR714" s="36"/>
      <c r="BS714" s="36"/>
      <c r="BT714" s="36"/>
    </row>
    <row r="715" spans="1:72" ht="15.75" customHeight="1">
      <c r="A715" s="40"/>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c r="BC715" s="36"/>
      <c r="BD715" s="36"/>
      <c r="BE715" s="36"/>
      <c r="BF715" s="36"/>
      <c r="BG715" s="36"/>
      <c r="BH715" s="36"/>
      <c r="BI715" s="36"/>
      <c r="BJ715" s="36"/>
      <c r="BK715" s="36"/>
      <c r="BL715" s="36"/>
      <c r="BM715" s="36"/>
      <c r="BN715" s="36"/>
      <c r="BO715" s="36"/>
      <c r="BP715" s="36"/>
      <c r="BQ715" s="36"/>
      <c r="BR715" s="36"/>
      <c r="BS715" s="36"/>
      <c r="BT715" s="36"/>
    </row>
    <row r="716" spans="1:72" ht="15.75" customHeight="1">
      <c r="A716" s="40"/>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c r="BC716" s="36"/>
      <c r="BD716" s="36"/>
      <c r="BE716" s="36"/>
      <c r="BF716" s="36"/>
      <c r="BG716" s="36"/>
      <c r="BH716" s="36"/>
      <c r="BI716" s="36"/>
      <c r="BJ716" s="36"/>
      <c r="BK716" s="36"/>
      <c r="BL716" s="36"/>
      <c r="BM716" s="36"/>
      <c r="BN716" s="36"/>
      <c r="BO716" s="36"/>
      <c r="BP716" s="36"/>
      <c r="BQ716" s="36"/>
      <c r="BR716" s="36"/>
      <c r="BS716" s="36"/>
      <c r="BT716" s="36"/>
    </row>
    <row r="717" spans="1:72" ht="15.75" customHeight="1">
      <c r="A717" s="40"/>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c r="BC717" s="36"/>
      <c r="BD717" s="36"/>
      <c r="BE717" s="36"/>
      <c r="BF717" s="36"/>
      <c r="BG717" s="36"/>
      <c r="BH717" s="36"/>
      <c r="BI717" s="36"/>
      <c r="BJ717" s="36"/>
      <c r="BK717" s="36"/>
      <c r="BL717" s="36"/>
      <c r="BM717" s="36"/>
      <c r="BN717" s="36"/>
      <c r="BO717" s="36"/>
      <c r="BP717" s="36"/>
      <c r="BQ717" s="36"/>
      <c r="BR717" s="36"/>
      <c r="BS717" s="36"/>
      <c r="BT717" s="36"/>
    </row>
    <row r="718" spans="1:72" ht="15.75" customHeight="1">
      <c r="A718" s="40"/>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c r="BC718" s="36"/>
      <c r="BD718" s="36"/>
      <c r="BE718" s="36"/>
      <c r="BF718" s="36"/>
      <c r="BG718" s="36"/>
      <c r="BH718" s="36"/>
      <c r="BI718" s="36"/>
      <c r="BJ718" s="36"/>
      <c r="BK718" s="36"/>
      <c r="BL718" s="36"/>
      <c r="BM718" s="36"/>
      <c r="BN718" s="36"/>
      <c r="BO718" s="36"/>
      <c r="BP718" s="36"/>
      <c r="BQ718" s="36"/>
      <c r="BR718" s="36"/>
      <c r="BS718" s="36"/>
      <c r="BT718" s="36"/>
    </row>
    <row r="719" spans="1:72" ht="15.75" customHeight="1">
      <c r="A719" s="40"/>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c r="BC719" s="36"/>
      <c r="BD719" s="36"/>
      <c r="BE719" s="36"/>
      <c r="BF719" s="36"/>
      <c r="BG719" s="36"/>
      <c r="BH719" s="36"/>
      <c r="BI719" s="36"/>
      <c r="BJ719" s="36"/>
      <c r="BK719" s="36"/>
      <c r="BL719" s="36"/>
      <c r="BM719" s="36"/>
      <c r="BN719" s="36"/>
      <c r="BO719" s="36"/>
      <c r="BP719" s="36"/>
      <c r="BQ719" s="36"/>
      <c r="BR719" s="36"/>
      <c r="BS719" s="36"/>
      <c r="BT719" s="36"/>
    </row>
    <row r="720" spans="1:72" ht="15.75" customHeight="1">
      <c r="A720" s="40"/>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c r="BC720" s="36"/>
      <c r="BD720" s="36"/>
      <c r="BE720" s="36"/>
      <c r="BF720" s="36"/>
      <c r="BG720" s="36"/>
      <c r="BH720" s="36"/>
      <c r="BI720" s="36"/>
      <c r="BJ720" s="36"/>
      <c r="BK720" s="36"/>
      <c r="BL720" s="36"/>
      <c r="BM720" s="36"/>
      <c r="BN720" s="36"/>
      <c r="BO720" s="36"/>
      <c r="BP720" s="36"/>
      <c r="BQ720" s="36"/>
      <c r="BR720" s="36"/>
      <c r="BS720" s="36"/>
      <c r="BT720" s="36"/>
    </row>
    <row r="721" spans="1:72" ht="15.75" customHeight="1">
      <c r="A721" s="40"/>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c r="BC721" s="36"/>
      <c r="BD721" s="36"/>
      <c r="BE721" s="36"/>
      <c r="BF721" s="36"/>
      <c r="BG721" s="36"/>
      <c r="BH721" s="36"/>
      <c r="BI721" s="36"/>
      <c r="BJ721" s="36"/>
      <c r="BK721" s="36"/>
      <c r="BL721" s="36"/>
      <c r="BM721" s="36"/>
      <c r="BN721" s="36"/>
      <c r="BO721" s="36"/>
      <c r="BP721" s="36"/>
      <c r="BQ721" s="36"/>
      <c r="BR721" s="36"/>
      <c r="BS721" s="36"/>
      <c r="BT721" s="36"/>
    </row>
    <row r="722" spans="1:72" ht="15.75" customHeight="1">
      <c r="A722" s="40"/>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c r="BC722" s="36"/>
      <c r="BD722" s="36"/>
      <c r="BE722" s="36"/>
      <c r="BF722" s="36"/>
      <c r="BG722" s="36"/>
      <c r="BH722" s="36"/>
      <c r="BI722" s="36"/>
      <c r="BJ722" s="36"/>
      <c r="BK722" s="36"/>
      <c r="BL722" s="36"/>
      <c r="BM722" s="36"/>
      <c r="BN722" s="36"/>
      <c r="BO722" s="36"/>
      <c r="BP722" s="36"/>
      <c r="BQ722" s="36"/>
      <c r="BR722" s="36"/>
      <c r="BS722" s="36"/>
      <c r="BT722" s="36"/>
    </row>
    <row r="723" spans="1:72" ht="15.75" customHeight="1">
      <c r="A723" s="40"/>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c r="BC723" s="36"/>
      <c r="BD723" s="36"/>
      <c r="BE723" s="36"/>
      <c r="BF723" s="36"/>
      <c r="BG723" s="36"/>
      <c r="BH723" s="36"/>
      <c r="BI723" s="36"/>
      <c r="BJ723" s="36"/>
      <c r="BK723" s="36"/>
      <c r="BL723" s="36"/>
      <c r="BM723" s="36"/>
      <c r="BN723" s="36"/>
      <c r="BO723" s="36"/>
      <c r="BP723" s="36"/>
      <c r="BQ723" s="36"/>
      <c r="BR723" s="36"/>
      <c r="BS723" s="36"/>
      <c r="BT723" s="36"/>
    </row>
    <row r="724" spans="1:72" ht="15.75" customHeight="1">
      <c r="A724" s="40"/>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c r="BC724" s="36"/>
      <c r="BD724" s="36"/>
      <c r="BE724" s="36"/>
      <c r="BF724" s="36"/>
      <c r="BG724" s="36"/>
      <c r="BH724" s="36"/>
      <c r="BI724" s="36"/>
      <c r="BJ724" s="36"/>
      <c r="BK724" s="36"/>
      <c r="BL724" s="36"/>
      <c r="BM724" s="36"/>
      <c r="BN724" s="36"/>
      <c r="BO724" s="36"/>
      <c r="BP724" s="36"/>
      <c r="BQ724" s="36"/>
      <c r="BR724" s="36"/>
      <c r="BS724" s="36"/>
      <c r="BT724" s="36"/>
    </row>
    <row r="725" spans="1:72" ht="15.75" customHeight="1">
      <c r="A725" s="40"/>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c r="BC725" s="36"/>
      <c r="BD725" s="36"/>
      <c r="BE725" s="36"/>
      <c r="BF725" s="36"/>
      <c r="BG725" s="36"/>
      <c r="BH725" s="36"/>
      <c r="BI725" s="36"/>
      <c r="BJ725" s="36"/>
      <c r="BK725" s="36"/>
      <c r="BL725" s="36"/>
      <c r="BM725" s="36"/>
      <c r="BN725" s="36"/>
      <c r="BO725" s="36"/>
      <c r="BP725" s="36"/>
      <c r="BQ725" s="36"/>
      <c r="BR725" s="36"/>
      <c r="BS725" s="36"/>
      <c r="BT725" s="36"/>
    </row>
    <row r="726" spans="1:72" ht="15.75" customHeight="1">
      <c r="A726" s="40"/>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c r="BC726" s="36"/>
      <c r="BD726" s="36"/>
      <c r="BE726" s="36"/>
      <c r="BF726" s="36"/>
      <c r="BG726" s="36"/>
      <c r="BH726" s="36"/>
      <c r="BI726" s="36"/>
      <c r="BJ726" s="36"/>
      <c r="BK726" s="36"/>
      <c r="BL726" s="36"/>
      <c r="BM726" s="36"/>
      <c r="BN726" s="36"/>
      <c r="BO726" s="36"/>
      <c r="BP726" s="36"/>
      <c r="BQ726" s="36"/>
      <c r="BR726" s="36"/>
      <c r="BS726" s="36"/>
      <c r="BT726" s="36"/>
    </row>
    <row r="727" spans="1:72" ht="15.75" customHeight="1">
      <c r="A727" s="40"/>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c r="BC727" s="36"/>
      <c r="BD727" s="36"/>
      <c r="BE727" s="36"/>
      <c r="BF727" s="36"/>
      <c r="BG727" s="36"/>
      <c r="BH727" s="36"/>
      <c r="BI727" s="36"/>
      <c r="BJ727" s="36"/>
      <c r="BK727" s="36"/>
      <c r="BL727" s="36"/>
      <c r="BM727" s="36"/>
      <c r="BN727" s="36"/>
      <c r="BO727" s="36"/>
      <c r="BP727" s="36"/>
      <c r="BQ727" s="36"/>
      <c r="BR727" s="36"/>
      <c r="BS727" s="36"/>
      <c r="BT727" s="36"/>
    </row>
    <row r="728" spans="1:72" ht="15.75" customHeight="1">
      <c r="A728" s="40"/>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c r="BC728" s="36"/>
      <c r="BD728" s="36"/>
      <c r="BE728" s="36"/>
      <c r="BF728" s="36"/>
      <c r="BG728" s="36"/>
      <c r="BH728" s="36"/>
      <c r="BI728" s="36"/>
      <c r="BJ728" s="36"/>
      <c r="BK728" s="36"/>
      <c r="BL728" s="36"/>
      <c r="BM728" s="36"/>
      <c r="BN728" s="36"/>
      <c r="BO728" s="36"/>
      <c r="BP728" s="36"/>
      <c r="BQ728" s="36"/>
      <c r="BR728" s="36"/>
      <c r="BS728" s="36"/>
      <c r="BT728" s="36"/>
    </row>
    <row r="729" spans="1:72" ht="15.75" customHeight="1">
      <c r="A729" s="40"/>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c r="BC729" s="36"/>
      <c r="BD729" s="36"/>
      <c r="BE729" s="36"/>
      <c r="BF729" s="36"/>
      <c r="BG729" s="36"/>
      <c r="BH729" s="36"/>
      <c r="BI729" s="36"/>
      <c r="BJ729" s="36"/>
      <c r="BK729" s="36"/>
      <c r="BL729" s="36"/>
      <c r="BM729" s="36"/>
      <c r="BN729" s="36"/>
      <c r="BO729" s="36"/>
      <c r="BP729" s="36"/>
      <c r="BQ729" s="36"/>
      <c r="BR729" s="36"/>
      <c r="BS729" s="36"/>
      <c r="BT729" s="36"/>
    </row>
    <row r="730" spans="1:72" ht="15.75" customHeight="1">
      <c r="A730" s="40"/>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c r="BC730" s="36"/>
      <c r="BD730" s="36"/>
      <c r="BE730" s="36"/>
      <c r="BF730" s="36"/>
      <c r="BG730" s="36"/>
      <c r="BH730" s="36"/>
      <c r="BI730" s="36"/>
      <c r="BJ730" s="36"/>
      <c r="BK730" s="36"/>
      <c r="BL730" s="36"/>
      <c r="BM730" s="36"/>
      <c r="BN730" s="36"/>
      <c r="BO730" s="36"/>
      <c r="BP730" s="36"/>
      <c r="BQ730" s="36"/>
      <c r="BR730" s="36"/>
      <c r="BS730" s="36"/>
      <c r="BT730" s="36"/>
    </row>
    <row r="731" spans="1:72" ht="15.75" customHeight="1">
      <c r="A731" s="40"/>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c r="BC731" s="36"/>
      <c r="BD731" s="36"/>
      <c r="BE731" s="36"/>
      <c r="BF731" s="36"/>
      <c r="BG731" s="36"/>
      <c r="BH731" s="36"/>
      <c r="BI731" s="36"/>
      <c r="BJ731" s="36"/>
      <c r="BK731" s="36"/>
      <c r="BL731" s="36"/>
      <c r="BM731" s="36"/>
      <c r="BN731" s="36"/>
      <c r="BO731" s="36"/>
      <c r="BP731" s="36"/>
      <c r="BQ731" s="36"/>
      <c r="BR731" s="36"/>
      <c r="BS731" s="36"/>
      <c r="BT731" s="36"/>
    </row>
    <row r="732" spans="1:72" ht="15.75" customHeight="1">
      <c r="A732" s="40"/>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c r="BC732" s="36"/>
      <c r="BD732" s="36"/>
      <c r="BE732" s="36"/>
      <c r="BF732" s="36"/>
      <c r="BG732" s="36"/>
      <c r="BH732" s="36"/>
      <c r="BI732" s="36"/>
      <c r="BJ732" s="36"/>
      <c r="BK732" s="36"/>
      <c r="BL732" s="36"/>
      <c r="BM732" s="36"/>
      <c r="BN732" s="36"/>
      <c r="BO732" s="36"/>
      <c r="BP732" s="36"/>
      <c r="BQ732" s="36"/>
      <c r="BR732" s="36"/>
      <c r="BS732" s="36"/>
      <c r="BT732" s="36"/>
    </row>
    <row r="733" spans="1:72" ht="15.75" customHeight="1">
      <c r="A733" s="40"/>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c r="BC733" s="36"/>
      <c r="BD733" s="36"/>
      <c r="BE733" s="36"/>
      <c r="BF733" s="36"/>
      <c r="BG733" s="36"/>
      <c r="BH733" s="36"/>
      <c r="BI733" s="36"/>
      <c r="BJ733" s="36"/>
      <c r="BK733" s="36"/>
      <c r="BL733" s="36"/>
      <c r="BM733" s="36"/>
      <c r="BN733" s="36"/>
      <c r="BO733" s="36"/>
      <c r="BP733" s="36"/>
      <c r="BQ733" s="36"/>
      <c r="BR733" s="36"/>
      <c r="BS733" s="36"/>
      <c r="BT733" s="36"/>
    </row>
    <row r="734" spans="1:72" ht="15.75" customHeight="1">
      <c r="A734" s="40"/>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c r="BC734" s="36"/>
      <c r="BD734" s="36"/>
      <c r="BE734" s="36"/>
      <c r="BF734" s="36"/>
      <c r="BG734" s="36"/>
      <c r="BH734" s="36"/>
      <c r="BI734" s="36"/>
      <c r="BJ734" s="36"/>
      <c r="BK734" s="36"/>
      <c r="BL734" s="36"/>
      <c r="BM734" s="36"/>
      <c r="BN734" s="36"/>
      <c r="BO734" s="36"/>
      <c r="BP734" s="36"/>
      <c r="BQ734" s="36"/>
      <c r="BR734" s="36"/>
      <c r="BS734" s="36"/>
      <c r="BT734" s="36"/>
    </row>
    <row r="735" spans="1:72" ht="15.75" customHeight="1">
      <c r="A735" s="40"/>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c r="BC735" s="36"/>
      <c r="BD735" s="36"/>
      <c r="BE735" s="36"/>
      <c r="BF735" s="36"/>
      <c r="BG735" s="36"/>
      <c r="BH735" s="36"/>
      <c r="BI735" s="36"/>
      <c r="BJ735" s="36"/>
      <c r="BK735" s="36"/>
      <c r="BL735" s="36"/>
      <c r="BM735" s="36"/>
      <c r="BN735" s="36"/>
      <c r="BO735" s="36"/>
      <c r="BP735" s="36"/>
      <c r="BQ735" s="36"/>
      <c r="BR735" s="36"/>
      <c r="BS735" s="36"/>
      <c r="BT735" s="36"/>
    </row>
    <row r="736" spans="1:72" ht="15.75" customHeight="1">
      <c r="A736" s="40"/>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c r="BC736" s="36"/>
      <c r="BD736" s="36"/>
      <c r="BE736" s="36"/>
      <c r="BF736" s="36"/>
      <c r="BG736" s="36"/>
      <c r="BH736" s="36"/>
      <c r="BI736" s="36"/>
      <c r="BJ736" s="36"/>
      <c r="BK736" s="36"/>
      <c r="BL736" s="36"/>
      <c r="BM736" s="36"/>
      <c r="BN736" s="36"/>
      <c r="BO736" s="36"/>
      <c r="BP736" s="36"/>
      <c r="BQ736" s="36"/>
      <c r="BR736" s="36"/>
      <c r="BS736" s="36"/>
      <c r="BT736" s="36"/>
    </row>
    <row r="737" spans="1:72" ht="15.75" customHeight="1">
      <c r="A737" s="40"/>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c r="BC737" s="36"/>
      <c r="BD737" s="36"/>
      <c r="BE737" s="36"/>
      <c r="BF737" s="36"/>
      <c r="BG737" s="36"/>
      <c r="BH737" s="36"/>
      <c r="BI737" s="36"/>
      <c r="BJ737" s="36"/>
      <c r="BK737" s="36"/>
      <c r="BL737" s="36"/>
      <c r="BM737" s="36"/>
      <c r="BN737" s="36"/>
      <c r="BO737" s="36"/>
      <c r="BP737" s="36"/>
      <c r="BQ737" s="36"/>
      <c r="BR737" s="36"/>
      <c r="BS737" s="36"/>
      <c r="BT737" s="36"/>
    </row>
    <row r="738" spans="1:72" ht="15.75" customHeight="1">
      <c r="A738" s="40"/>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c r="BC738" s="36"/>
      <c r="BD738" s="36"/>
      <c r="BE738" s="36"/>
      <c r="BF738" s="36"/>
      <c r="BG738" s="36"/>
      <c r="BH738" s="36"/>
      <c r="BI738" s="36"/>
      <c r="BJ738" s="36"/>
      <c r="BK738" s="36"/>
      <c r="BL738" s="36"/>
      <c r="BM738" s="36"/>
      <c r="BN738" s="36"/>
      <c r="BO738" s="36"/>
      <c r="BP738" s="36"/>
      <c r="BQ738" s="36"/>
      <c r="BR738" s="36"/>
      <c r="BS738" s="36"/>
      <c r="BT738" s="36"/>
    </row>
    <row r="739" spans="1:72" ht="15.75" customHeight="1">
      <c r="A739" s="40"/>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c r="AK739" s="36"/>
      <c r="AL739" s="36"/>
      <c r="AM739" s="36"/>
      <c r="AN739" s="36"/>
      <c r="AO739" s="36"/>
      <c r="AP739" s="36"/>
      <c r="AQ739" s="36"/>
      <c r="AR739" s="36"/>
      <c r="AS739" s="36"/>
      <c r="AT739" s="36"/>
      <c r="AU739" s="36"/>
      <c r="AV739" s="36"/>
      <c r="AW739" s="36"/>
      <c r="AX739" s="36"/>
      <c r="AY739" s="36"/>
      <c r="AZ739" s="36"/>
      <c r="BA739" s="36"/>
      <c r="BB739" s="36"/>
      <c r="BC739" s="36"/>
      <c r="BD739" s="36"/>
      <c r="BE739" s="36"/>
      <c r="BF739" s="36"/>
      <c r="BG739" s="36"/>
      <c r="BH739" s="36"/>
      <c r="BI739" s="36"/>
      <c r="BJ739" s="36"/>
      <c r="BK739" s="36"/>
      <c r="BL739" s="36"/>
      <c r="BM739" s="36"/>
      <c r="BN739" s="36"/>
      <c r="BO739" s="36"/>
      <c r="BP739" s="36"/>
      <c r="BQ739" s="36"/>
      <c r="BR739" s="36"/>
      <c r="BS739" s="36"/>
      <c r="BT739" s="36"/>
    </row>
    <row r="740" spans="1:72" ht="15.75" customHeight="1">
      <c r="A740" s="40"/>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c r="AK740" s="36"/>
      <c r="AL740" s="36"/>
      <c r="AM740" s="36"/>
      <c r="AN740" s="36"/>
      <c r="AO740" s="36"/>
      <c r="AP740" s="36"/>
      <c r="AQ740" s="36"/>
      <c r="AR740" s="36"/>
      <c r="AS740" s="36"/>
      <c r="AT740" s="36"/>
      <c r="AU740" s="36"/>
      <c r="AV740" s="36"/>
      <c r="AW740" s="36"/>
      <c r="AX740" s="36"/>
      <c r="AY740" s="36"/>
      <c r="AZ740" s="36"/>
      <c r="BA740" s="36"/>
      <c r="BB740" s="36"/>
      <c r="BC740" s="36"/>
      <c r="BD740" s="36"/>
      <c r="BE740" s="36"/>
      <c r="BF740" s="36"/>
      <c r="BG740" s="36"/>
      <c r="BH740" s="36"/>
      <c r="BI740" s="36"/>
      <c r="BJ740" s="36"/>
      <c r="BK740" s="36"/>
      <c r="BL740" s="36"/>
      <c r="BM740" s="36"/>
      <c r="BN740" s="36"/>
      <c r="BO740" s="36"/>
      <c r="BP740" s="36"/>
      <c r="BQ740" s="36"/>
      <c r="BR740" s="36"/>
      <c r="BS740" s="36"/>
      <c r="BT740" s="36"/>
    </row>
    <row r="741" spans="1:72" ht="15.75" customHeight="1">
      <c r="A741" s="40"/>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6"/>
      <c r="AY741" s="36"/>
      <c r="AZ741" s="36"/>
      <c r="BA741" s="36"/>
      <c r="BB741" s="36"/>
      <c r="BC741" s="36"/>
      <c r="BD741" s="36"/>
      <c r="BE741" s="36"/>
      <c r="BF741" s="36"/>
      <c r="BG741" s="36"/>
      <c r="BH741" s="36"/>
      <c r="BI741" s="36"/>
      <c r="BJ741" s="36"/>
      <c r="BK741" s="36"/>
      <c r="BL741" s="36"/>
      <c r="BM741" s="36"/>
      <c r="BN741" s="36"/>
      <c r="BO741" s="36"/>
      <c r="BP741" s="36"/>
      <c r="BQ741" s="36"/>
      <c r="BR741" s="36"/>
      <c r="BS741" s="36"/>
      <c r="BT741" s="36"/>
    </row>
    <row r="742" spans="1:72" ht="15.75" customHeight="1">
      <c r="A742" s="40"/>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6"/>
      <c r="AY742" s="36"/>
      <c r="AZ742" s="36"/>
      <c r="BA742" s="36"/>
      <c r="BB742" s="36"/>
      <c r="BC742" s="36"/>
      <c r="BD742" s="36"/>
      <c r="BE742" s="36"/>
      <c r="BF742" s="36"/>
      <c r="BG742" s="36"/>
      <c r="BH742" s="36"/>
      <c r="BI742" s="36"/>
      <c r="BJ742" s="36"/>
      <c r="BK742" s="36"/>
      <c r="BL742" s="36"/>
      <c r="BM742" s="36"/>
      <c r="BN742" s="36"/>
      <c r="BO742" s="36"/>
      <c r="BP742" s="36"/>
      <c r="BQ742" s="36"/>
      <c r="BR742" s="36"/>
      <c r="BS742" s="36"/>
      <c r="BT742" s="36"/>
    </row>
    <row r="743" spans="1:72" ht="15.75" customHeight="1">
      <c r="A743" s="40"/>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6"/>
      <c r="AY743" s="36"/>
      <c r="AZ743" s="36"/>
      <c r="BA743" s="36"/>
      <c r="BB743" s="36"/>
      <c r="BC743" s="36"/>
      <c r="BD743" s="36"/>
      <c r="BE743" s="36"/>
      <c r="BF743" s="36"/>
      <c r="BG743" s="36"/>
      <c r="BH743" s="36"/>
      <c r="BI743" s="36"/>
      <c r="BJ743" s="36"/>
      <c r="BK743" s="36"/>
      <c r="BL743" s="36"/>
      <c r="BM743" s="36"/>
      <c r="BN743" s="36"/>
      <c r="BO743" s="36"/>
      <c r="BP743" s="36"/>
      <c r="BQ743" s="36"/>
      <c r="BR743" s="36"/>
      <c r="BS743" s="36"/>
      <c r="BT743" s="36"/>
    </row>
    <row r="744" spans="1:72" ht="15.75" customHeight="1">
      <c r="A744" s="40"/>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c r="BF744" s="36"/>
      <c r="BG744" s="36"/>
      <c r="BH744" s="36"/>
      <c r="BI744" s="36"/>
      <c r="BJ744" s="36"/>
      <c r="BK744" s="36"/>
      <c r="BL744" s="36"/>
      <c r="BM744" s="36"/>
      <c r="BN744" s="36"/>
      <c r="BO744" s="36"/>
      <c r="BP744" s="36"/>
      <c r="BQ744" s="36"/>
      <c r="BR744" s="36"/>
      <c r="BS744" s="36"/>
      <c r="BT744" s="36"/>
    </row>
    <row r="745" spans="1:72" ht="15.75" customHeight="1">
      <c r="A745" s="40"/>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c r="BC745" s="36"/>
      <c r="BD745" s="36"/>
      <c r="BE745" s="36"/>
      <c r="BF745" s="36"/>
      <c r="BG745" s="36"/>
      <c r="BH745" s="36"/>
      <c r="BI745" s="36"/>
      <c r="BJ745" s="36"/>
      <c r="BK745" s="36"/>
      <c r="BL745" s="36"/>
      <c r="BM745" s="36"/>
      <c r="BN745" s="36"/>
      <c r="BO745" s="36"/>
      <c r="BP745" s="36"/>
      <c r="BQ745" s="36"/>
      <c r="BR745" s="36"/>
      <c r="BS745" s="36"/>
      <c r="BT745" s="36"/>
    </row>
    <row r="746" spans="1:72" ht="15.75" customHeight="1">
      <c r="A746" s="40"/>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c r="BC746" s="36"/>
      <c r="BD746" s="36"/>
      <c r="BE746" s="36"/>
      <c r="BF746" s="36"/>
      <c r="BG746" s="36"/>
      <c r="BH746" s="36"/>
      <c r="BI746" s="36"/>
      <c r="BJ746" s="36"/>
      <c r="BK746" s="36"/>
      <c r="BL746" s="36"/>
      <c r="BM746" s="36"/>
      <c r="BN746" s="36"/>
      <c r="BO746" s="36"/>
      <c r="BP746" s="36"/>
      <c r="BQ746" s="36"/>
      <c r="BR746" s="36"/>
      <c r="BS746" s="36"/>
      <c r="BT746" s="36"/>
    </row>
    <row r="747" spans="1:72" ht="15.75" customHeight="1">
      <c r="A747" s="40"/>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6"/>
      <c r="AY747" s="36"/>
      <c r="AZ747" s="36"/>
      <c r="BA747" s="36"/>
      <c r="BB747" s="36"/>
      <c r="BC747" s="36"/>
      <c r="BD747" s="36"/>
      <c r="BE747" s="36"/>
      <c r="BF747" s="36"/>
      <c r="BG747" s="36"/>
      <c r="BH747" s="36"/>
      <c r="BI747" s="36"/>
      <c r="BJ747" s="36"/>
      <c r="BK747" s="36"/>
      <c r="BL747" s="36"/>
      <c r="BM747" s="36"/>
      <c r="BN747" s="36"/>
      <c r="BO747" s="36"/>
      <c r="BP747" s="36"/>
      <c r="BQ747" s="36"/>
      <c r="BR747" s="36"/>
      <c r="BS747" s="36"/>
      <c r="BT747" s="36"/>
    </row>
    <row r="748" spans="1:72" ht="15.75" customHeight="1">
      <c r="A748" s="40"/>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6"/>
      <c r="AY748" s="36"/>
      <c r="AZ748" s="36"/>
      <c r="BA748" s="36"/>
      <c r="BB748" s="36"/>
      <c r="BC748" s="36"/>
      <c r="BD748" s="36"/>
      <c r="BE748" s="36"/>
      <c r="BF748" s="36"/>
      <c r="BG748" s="36"/>
      <c r="BH748" s="36"/>
      <c r="BI748" s="36"/>
      <c r="BJ748" s="36"/>
      <c r="BK748" s="36"/>
      <c r="BL748" s="36"/>
      <c r="BM748" s="36"/>
      <c r="BN748" s="36"/>
      <c r="BO748" s="36"/>
      <c r="BP748" s="36"/>
      <c r="BQ748" s="36"/>
      <c r="BR748" s="36"/>
      <c r="BS748" s="36"/>
      <c r="BT748" s="36"/>
    </row>
    <row r="749" spans="1:72" ht="15.75" customHeight="1">
      <c r="A749" s="40"/>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6"/>
      <c r="AY749" s="36"/>
      <c r="AZ749" s="36"/>
      <c r="BA749" s="36"/>
      <c r="BB749" s="36"/>
      <c r="BC749" s="36"/>
      <c r="BD749" s="36"/>
      <c r="BE749" s="36"/>
      <c r="BF749" s="36"/>
      <c r="BG749" s="36"/>
      <c r="BH749" s="36"/>
      <c r="BI749" s="36"/>
      <c r="BJ749" s="36"/>
      <c r="BK749" s="36"/>
      <c r="BL749" s="36"/>
      <c r="BM749" s="36"/>
      <c r="BN749" s="36"/>
      <c r="BO749" s="36"/>
      <c r="BP749" s="36"/>
      <c r="BQ749" s="36"/>
      <c r="BR749" s="36"/>
      <c r="BS749" s="36"/>
      <c r="BT749" s="36"/>
    </row>
    <row r="750" spans="1:72" ht="15.75" customHeight="1">
      <c r="A750" s="40"/>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6"/>
      <c r="AY750" s="36"/>
      <c r="AZ750" s="36"/>
      <c r="BA750" s="36"/>
      <c r="BB750" s="36"/>
      <c r="BC750" s="36"/>
      <c r="BD750" s="36"/>
      <c r="BE750" s="36"/>
      <c r="BF750" s="36"/>
      <c r="BG750" s="36"/>
      <c r="BH750" s="36"/>
      <c r="BI750" s="36"/>
      <c r="BJ750" s="36"/>
      <c r="BK750" s="36"/>
      <c r="BL750" s="36"/>
      <c r="BM750" s="36"/>
      <c r="BN750" s="36"/>
      <c r="BO750" s="36"/>
      <c r="BP750" s="36"/>
      <c r="BQ750" s="36"/>
      <c r="BR750" s="36"/>
      <c r="BS750" s="36"/>
      <c r="BT750" s="36"/>
    </row>
    <row r="751" spans="1:72" ht="15.75" customHeight="1">
      <c r="A751" s="40"/>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c r="AY751" s="36"/>
      <c r="AZ751" s="36"/>
      <c r="BA751" s="36"/>
      <c r="BB751" s="36"/>
      <c r="BC751" s="36"/>
      <c r="BD751" s="36"/>
      <c r="BE751" s="36"/>
      <c r="BF751" s="36"/>
      <c r="BG751" s="36"/>
      <c r="BH751" s="36"/>
      <c r="BI751" s="36"/>
      <c r="BJ751" s="36"/>
      <c r="BK751" s="36"/>
      <c r="BL751" s="36"/>
      <c r="BM751" s="36"/>
      <c r="BN751" s="36"/>
      <c r="BO751" s="36"/>
      <c r="BP751" s="36"/>
      <c r="BQ751" s="36"/>
      <c r="BR751" s="36"/>
      <c r="BS751" s="36"/>
      <c r="BT751" s="36"/>
    </row>
    <row r="752" spans="1:72" ht="15.75" customHeight="1">
      <c r="A752" s="40"/>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c r="AY752" s="36"/>
      <c r="AZ752" s="36"/>
      <c r="BA752" s="36"/>
      <c r="BB752" s="36"/>
      <c r="BC752" s="36"/>
      <c r="BD752" s="36"/>
      <c r="BE752" s="36"/>
      <c r="BF752" s="36"/>
      <c r="BG752" s="36"/>
      <c r="BH752" s="36"/>
      <c r="BI752" s="36"/>
      <c r="BJ752" s="36"/>
      <c r="BK752" s="36"/>
      <c r="BL752" s="36"/>
      <c r="BM752" s="36"/>
      <c r="BN752" s="36"/>
      <c r="BO752" s="36"/>
      <c r="BP752" s="36"/>
      <c r="BQ752" s="36"/>
      <c r="BR752" s="36"/>
      <c r="BS752" s="36"/>
      <c r="BT752" s="36"/>
    </row>
    <row r="753" spans="1:72" ht="15.75" customHeight="1">
      <c r="A753" s="40"/>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c r="AY753" s="36"/>
      <c r="AZ753" s="36"/>
      <c r="BA753" s="36"/>
      <c r="BB753" s="36"/>
      <c r="BC753" s="36"/>
      <c r="BD753" s="36"/>
      <c r="BE753" s="36"/>
      <c r="BF753" s="36"/>
      <c r="BG753" s="36"/>
      <c r="BH753" s="36"/>
      <c r="BI753" s="36"/>
      <c r="BJ753" s="36"/>
      <c r="BK753" s="36"/>
      <c r="BL753" s="36"/>
      <c r="BM753" s="36"/>
      <c r="BN753" s="36"/>
      <c r="BO753" s="36"/>
      <c r="BP753" s="36"/>
      <c r="BQ753" s="36"/>
      <c r="BR753" s="36"/>
      <c r="BS753" s="36"/>
      <c r="BT753" s="36"/>
    </row>
    <row r="754" spans="1:72" ht="15.75" customHeight="1">
      <c r="A754" s="40"/>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c r="AY754" s="36"/>
      <c r="AZ754" s="36"/>
      <c r="BA754" s="36"/>
      <c r="BB754" s="36"/>
      <c r="BC754" s="36"/>
      <c r="BD754" s="36"/>
      <c r="BE754" s="36"/>
      <c r="BF754" s="36"/>
      <c r="BG754" s="36"/>
      <c r="BH754" s="36"/>
      <c r="BI754" s="36"/>
      <c r="BJ754" s="36"/>
      <c r="BK754" s="36"/>
      <c r="BL754" s="36"/>
      <c r="BM754" s="36"/>
      <c r="BN754" s="36"/>
      <c r="BO754" s="36"/>
      <c r="BP754" s="36"/>
      <c r="BQ754" s="36"/>
      <c r="BR754" s="36"/>
      <c r="BS754" s="36"/>
      <c r="BT754" s="36"/>
    </row>
    <row r="755" spans="1:72" ht="15.75" customHeight="1">
      <c r="A755" s="40"/>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c r="AY755" s="36"/>
      <c r="AZ755" s="36"/>
      <c r="BA755" s="36"/>
      <c r="BB755" s="36"/>
      <c r="BC755" s="36"/>
      <c r="BD755" s="36"/>
      <c r="BE755" s="36"/>
      <c r="BF755" s="36"/>
      <c r="BG755" s="36"/>
      <c r="BH755" s="36"/>
      <c r="BI755" s="36"/>
      <c r="BJ755" s="36"/>
      <c r="BK755" s="36"/>
      <c r="BL755" s="36"/>
      <c r="BM755" s="36"/>
      <c r="BN755" s="36"/>
      <c r="BO755" s="36"/>
      <c r="BP755" s="36"/>
      <c r="BQ755" s="36"/>
      <c r="BR755" s="36"/>
      <c r="BS755" s="36"/>
      <c r="BT755" s="36"/>
    </row>
    <row r="756" spans="1:72" ht="15.75" customHeight="1">
      <c r="A756" s="40"/>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c r="BC756" s="36"/>
      <c r="BD756" s="36"/>
      <c r="BE756" s="36"/>
      <c r="BF756" s="36"/>
      <c r="BG756" s="36"/>
      <c r="BH756" s="36"/>
      <c r="BI756" s="36"/>
      <c r="BJ756" s="36"/>
      <c r="BK756" s="36"/>
      <c r="BL756" s="36"/>
      <c r="BM756" s="36"/>
      <c r="BN756" s="36"/>
      <c r="BO756" s="36"/>
      <c r="BP756" s="36"/>
      <c r="BQ756" s="36"/>
      <c r="BR756" s="36"/>
      <c r="BS756" s="36"/>
      <c r="BT756" s="36"/>
    </row>
    <row r="757" spans="1:72" ht="15.75" customHeight="1">
      <c r="A757" s="40"/>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c r="AY757" s="36"/>
      <c r="AZ757" s="36"/>
      <c r="BA757" s="36"/>
      <c r="BB757" s="36"/>
      <c r="BC757" s="36"/>
      <c r="BD757" s="36"/>
      <c r="BE757" s="36"/>
      <c r="BF757" s="36"/>
      <c r="BG757" s="36"/>
      <c r="BH757" s="36"/>
      <c r="BI757" s="36"/>
      <c r="BJ757" s="36"/>
      <c r="BK757" s="36"/>
      <c r="BL757" s="36"/>
      <c r="BM757" s="36"/>
      <c r="BN757" s="36"/>
      <c r="BO757" s="36"/>
      <c r="BP757" s="36"/>
      <c r="BQ757" s="36"/>
      <c r="BR757" s="36"/>
      <c r="BS757" s="36"/>
      <c r="BT757" s="36"/>
    </row>
    <row r="758" spans="1:72" ht="15.75" customHeight="1">
      <c r="A758" s="40"/>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c r="AY758" s="36"/>
      <c r="AZ758" s="36"/>
      <c r="BA758" s="36"/>
      <c r="BB758" s="36"/>
      <c r="BC758" s="36"/>
      <c r="BD758" s="36"/>
      <c r="BE758" s="36"/>
      <c r="BF758" s="36"/>
      <c r="BG758" s="36"/>
      <c r="BH758" s="36"/>
      <c r="BI758" s="36"/>
      <c r="BJ758" s="36"/>
      <c r="BK758" s="36"/>
      <c r="BL758" s="36"/>
      <c r="BM758" s="36"/>
      <c r="BN758" s="36"/>
      <c r="BO758" s="36"/>
      <c r="BP758" s="36"/>
      <c r="BQ758" s="36"/>
      <c r="BR758" s="36"/>
      <c r="BS758" s="36"/>
      <c r="BT758" s="36"/>
    </row>
    <row r="759" spans="1:72" ht="15.75" customHeight="1">
      <c r="A759" s="40"/>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c r="BC759" s="36"/>
      <c r="BD759" s="36"/>
      <c r="BE759" s="36"/>
      <c r="BF759" s="36"/>
      <c r="BG759" s="36"/>
      <c r="BH759" s="36"/>
      <c r="BI759" s="36"/>
      <c r="BJ759" s="36"/>
      <c r="BK759" s="36"/>
      <c r="BL759" s="36"/>
      <c r="BM759" s="36"/>
      <c r="BN759" s="36"/>
      <c r="BO759" s="36"/>
      <c r="BP759" s="36"/>
      <c r="BQ759" s="36"/>
      <c r="BR759" s="36"/>
      <c r="BS759" s="36"/>
      <c r="BT759" s="36"/>
    </row>
    <row r="760" spans="1:72" ht="15.75" customHeight="1">
      <c r="A760" s="40"/>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c r="AY760" s="36"/>
      <c r="AZ760" s="36"/>
      <c r="BA760" s="36"/>
      <c r="BB760" s="36"/>
      <c r="BC760" s="36"/>
      <c r="BD760" s="36"/>
      <c r="BE760" s="36"/>
      <c r="BF760" s="36"/>
      <c r="BG760" s="36"/>
      <c r="BH760" s="36"/>
      <c r="BI760" s="36"/>
      <c r="BJ760" s="36"/>
      <c r="BK760" s="36"/>
      <c r="BL760" s="36"/>
      <c r="BM760" s="36"/>
      <c r="BN760" s="36"/>
      <c r="BO760" s="36"/>
      <c r="BP760" s="36"/>
      <c r="BQ760" s="36"/>
      <c r="BR760" s="36"/>
      <c r="BS760" s="36"/>
      <c r="BT760" s="36"/>
    </row>
    <row r="761" spans="1:72" ht="15.75" customHeight="1">
      <c r="A761" s="40"/>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c r="AY761" s="36"/>
      <c r="AZ761" s="36"/>
      <c r="BA761" s="36"/>
      <c r="BB761" s="36"/>
      <c r="BC761" s="36"/>
      <c r="BD761" s="36"/>
      <c r="BE761" s="36"/>
      <c r="BF761" s="36"/>
      <c r="BG761" s="36"/>
      <c r="BH761" s="36"/>
      <c r="BI761" s="36"/>
      <c r="BJ761" s="36"/>
      <c r="BK761" s="36"/>
      <c r="BL761" s="36"/>
      <c r="BM761" s="36"/>
      <c r="BN761" s="36"/>
      <c r="BO761" s="36"/>
      <c r="BP761" s="36"/>
      <c r="BQ761" s="36"/>
      <c r="BR761" s="36"/>
      <c r="BS761" s="36"/>
      <c r="BT761" s="36"/>
    </row>
    <row r="762" spans="1:72" ht="15.75" customHeight="1">
      <c r="A762" s="40"/>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c r="BE762" s="36"/>
      <c r="BF762" s="36"/>
      <c r="BG762" s="36"/>
      <c r="BH762" s="36"/>
      <c r="BI762" s="36"/>
      <c r="BJ762" s="36"/>
      <c r="BK762" s="36"/>
      <c r="BL762" s="36"/>
      <c r="BM762" s="36"/>
      <c r="BN762" s="36"/>
      <c r="BO762" s="36"/>
      <c r="BP762" s="36"/>
      <c r="BQ762" s="36"/>
      <c r="BR762" s="36"/>
      <c r="BS762" s="36"/>
      <c r="BT762" s="36"/>
    </row>
    <row r="763" spans="1:72" ht="15.75" customHeight="1">
      <c r="A763" s="40"/>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c r="BC763" s="36"/>
      <c r="BD763" s="36"/>
      <c r="BE763" s="36"/>
      <c r="BF763" s="36"/>
      <c r="BG763" s="36"/>
      <c r="BH763" s="36"/>
      <c r="BI763" s="36"/>
      <c r="BJ763" s="36"/>
      <c r="BK763" s="36"/>
      <c r="BL763" s="36"/>
      <c r="BM763" s="36"/>
      <c r="BN763" s="36"/>
      <c r="BO763" s="36"/>
      <c r="BP763" s="36"/>
      <c r="BQ763" s="36"/>
      <c r="BR763" s="36"/>
      <c r="BS763" s="36"/>
      <c r="BT763" s="36"/>
    </row>
    <row r="764" spans="1:72" ht="15.75" customHeight="1">
      <c r="A764" s="40"/>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6"/>
      <c r="AY764" s="36"/>
      <c r="AZ764" s="36"/>
      <c r="BA764" s="36"/>
      <c r="BB764" s="36"/>
      <c r="BC764" s="36"/>
      <c r="BD764" s="36"/>
      <c r="BE764" s="36"/>
      <c r="BF764" s="36"/>
      <c r="BG764" s="36"/>
      <c r="BH764" s="36"/>
      <c r="BI764" s="36"/>
      <c r="BJ764" s="36"/>
      <c r="BK764" s="36"/>
      <c r="BL764" s="36"/>
      <c r="BM764" s="36"/>
      <c r="BN764" s="36"/>
      <c r="BO764" s="36"/>
      <c r="BP764" s="36"/>
      <c r="BQ764" s="36"/>
      <c r="BR764" s="36"/>
      <c r="BS764" s="36"/>
      <c r="BT764" s="36"/>
    </row>
    <row r="765" spans="1:72" ht="15.75" customHeight="1">
      <c r="A765" s="40"/>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c r="BE765" s="36"/>
      <c r="BF765" s="36"/>
      <c r="BG765" s="36"/>
      <c r="BH765" s="36"/>
      <c r="BI765" s="36"/>
      <c r="BJ765" s="36"/>
      <c r="BK765" s="36"/>
      <c r="BL765" s="36"/>
      <c r="BM765" s="36"/>
      <c r="BN765" s="36"/>
      <c r="BO765" s="36"/>
      <c r="BP765" s="36"/>
      <c r="BQ765" s="36"/>
      <c r="BR765" s="36"/>
      <c r="BS765" s="36"/>
      <c r="BT765" s="36"/>
    </row>
    <row r="766" spans="1:72" ht="15.75" customHeight="1">
      <c r="A766" s="40"/>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c r="BC766" s="36"/>
      <c r="BD766" s="36"/>
      <c r="BE766" s="36"/>
      <c r="BF766" s="36"/>
      <c r="BG766" s="36"/>
      <c r="BH766" s="36"/>
      <c r="BI766" s="36"/>
      <c r="BJ766" s="36"/>
      <c r="BK766" s="36"/>
      <c r="BL766" s="36"/>
      <c r="BM766" s="36"/>
      <c r="BN766" s="36"/>
      <c r="BO766" s="36"/>
      <c r="BP766" s="36"/>
      <c r="BQ766" s="36"/>
      <c r="BR766" s="36"/>
      <c r="BS766" s="36"/>
      <c r="BT766" s="36"/>
    </row>
    <row r="767" spans="1:72" ht="15.75" customHeight="1">
      <c r="A767" s="40"/>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6"/>
      <c r="AY767" s="36"/>
      <c r="AZ767" s="36"/>
      <c r="BA767" s="36"/>
      <c r="BB767" s="36"/>
      <c r="BC767" s="36"/>
      <c r="BD767" s="36"/>
      <c r="BE767" s="36"/>
      <c r="BF767" s="36"/>
      <c r="BG767" s="36"/>
      <c r="BH767" s="36"/>
      <c r="BI767" s="36"/>
      <c r="BJ767" s="36"/>
      <c r="BK767" s="36"/>
      <c r="BL767" s="36"/>
      <c r="BM767" s="36"/>
      <c r="BN767" s="36"/>
      <c r="BO767" s="36"/>
      <c r="BP767" s="36"/>
      <c r="BQ767" s="36"/>
      <c r="BR767" s="36"/>
      <c r="BS767" s="36"/>
      <c r="BT767" s="36"/>
    </row>
    <row r="768" spans="1:72" ht="15.75" customHeight="1">
      <c r="A768" s="40"/>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6"/>
      <c r="AY768" s="36"/>
      <c r="AZ768" s="36"/>
      <c r="BA768" s="36"/>
      <c r="BB768" s="36"/>
      <c r="BC768" s="36"/>
      <c r="BD768" s="36"/>
      <c r="BE768" s="36"/>
      <c r="BF768" s="36"/>
      <c r="BG768" s="36"/>
      <c r="BH768" s="36"/>
      <c r="BI768" s="36"/>
      <c r="BJ768" s="36"/>
      <c r="BK768" s="36"/>
      <c r="BL768" s="36"/>
      <c r="BM768" s="36"/>
      <c r="BN768" s="36"/>
      <c r="BO768" s="36"/>
      <c r="BP768" s="36"/>
      <c r="BQ768" s="36"/>
      <c r="BR768" s="36"/>
      <c r="BS768" s="36"/>
      <c r="BT768" s="36"/>
    </row>
    <row r="769" spans="1:72" ht="15.75" customHeight="1">
      <c r="A769" s="40"/>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6"/>
      <c r="AY769" s="36"/>
      <c r="AZ769" s="36"/>
      <c r="BA769" s="36"/>
      <c r="BB769" s="36"/>
      <c r="BC769" s="36"/>
      <c r="BD769" s="36"/>
      <c r="BE769" s="36"/>
      <c r="BF769" s="36"/>
      <c r="BG769" s="36"/>
      <c r="BH769" s="36"/>
      <c r="BI769" s="36"/>
      <c r="BJ769" s="36"/>
      <c r="BK769" s="36"/>
      <c r="BL769" s="36"/>
      <c r="BM769" s="36"/>
      <c r="BN769" s="36"/>
      <c r="BO769" s="36"/>
      <c r="BP769" s="36"/>
      <c r="BQ769" s="36"/>
      <c r="BR769" s="36"/>
      <c r="BS769" s="36"/>
      <c r="BT769" s="36"/>
    </row>
    <row r="770" spans="1:72" ht="15.75" customHeight="1">
      <c r="A770" s="40"/>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6"/>
      <c r="AY770" s="36"/>
      <c r="AZ770" s="36"/>
      <c r="BA770" s="36"/>
      <c r="BB770" s="36"/>
      <c r="BC770" s="36"/>
      <c r="BD770" s="36"/>
      <c r="BE770" s="36"/>
      <c r="BF770" s="36"/>
      <c r="BG770" s="36"/>
      <c r="BH770" s="36"/>
      <c r="BI770" s="36"/>
      <c r="BJ770" s="36"/>
      <c r="BK770" s="36"/>
      <c r="BL770" s="36"/>
      <c r="BM770" s="36"/>
      <c r="BN770" s="36"/>
      <c r="BO770" s="36"/>
      <c r="BP770" s="36"/>
      <c r="BQ770" s="36"/>
      <c r="BR770" s="36"/>
      <c r="BS770" s="36"/>
      <c r="BT770" s="36"/>
    </row>
    <row r="771" spans="1:72" ht="15.75" customHeight="1">
      <c r="A771" s="40"/>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c r="BC771" s="36"/>
      <c r="BD771" s="36"/>
      <c r="BE771" s="36"/>
      <c r="BF771" s="36"/>
      <c r="BG771" s="36"/>
      <c r="BH771" s="36"/>
      <c r="BI771" s="36"/>
      <c r="BJ771" s="36"/>
      <c r="BK771" s="36"/>
      <c r="BL771" s="36"/>
      <c r="BM771" s="36"/>
      <c r="BN771" s="36"/>
      <c r="BO771" s="36"/>
      <c r="BP771" s="36"/>
      <c r="BQ771" s="36"/>
      <c r="BR771" s="36"/>
      <c r="BS771" s="36"/>
      <c r="BT771" s="36"/>
    </row>
    <row r="772" spans="1:72" ht="15.75" customHeight="1">
      <c r="A772" s="40"/>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6"/>
      <c r="AY772" s="36"/>
      <c r="AZ772" s="36"/>
      <c r="BA772" s="36"/>
      <c r="BB772" s="36"/>
      <c r="BC772" s="36"/>
      <c r="BD772" s="36"/>
      <c r="BE772" s="36"/>
      <c r="BF772" s="36"/>
      <c r="BG772" s="36"/>
      <c r="BH772" s="36"/>
      <c r="BI772" s="36"/>
      <c r="BJ772" s="36"/>
      <c r="BK772" s="36"/>
      <c r="BL772" s="36"/>
      <c r="BM772" s="36"/>
      <c r="BN772" s="36"/>
      <c r="BO772" s="36"/>
      <c r="BP772" s="36"/>
      <c r="BQ772" s="36"/>
      <c r="BR772" s="36"/>
      <c r="BS772" s="36"/>
      <c r="BT772" s="36"/>
    </row>
    <row r="773" spans="1:72" ht="15.75" customHeight="1">
      <c r="A773" s="40"/>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6"/>
      <c r="AY773" s="36"/>
      <c r="AZ773" s="36"/>
      <c r="BA773" s="36"/>
      <c r="BB773" s="36"/>
      <c r="BC773" s="36"/>
      <c r="BD773" s="36"/>
      <c r="BE773" s="36"/>
      <c r="BF773" s="36"/>
      <c r="BG773" s="36"/>
      <c r="BH773" s="36"/>
      <c r="BI773" s="36"/>
      <c r="BJ773" s="36"/>
      <c r="BK773" s="36"/>
      <c r="BL773" s="36"/>
      <c r="BM773" s="36"/>
      <c r="BN773" s="36"/>
      <c r="BO773" s="36"/>
      <c r="BP773" s="36"/>
      <c r="BQ773" s="36"/>
      <c r="BR773" s="36"/>
      <c r="BS773" s="36"/>
      <c r="BT773" s="36"/>
    </row>
    <row r="774" spans="1:72" ht="15.75" customHeight="1">
      <c r="A774" s="40"/>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6"/>
      <c r="AY774" s="36"/>
      <c r="AZ774" s="36"/>
      <c r="BA774" s="36"/>
      <c r="BB774" s="36"/>
      <c r="BC774" s="36"/>
      <c r="BD774" s="36"/>
      <c r="BE774" s="36"/>
      <c r="BF774" s="36"/>
      <c r="BG774" s="36"/>
      <c r="BH774" s="36"/>
      <c r="BI774" s="36"/>
      <c r="BJ774" s="36"/>
      <c r="BK774" s="36"/>
      <c r="BL774" s="36"/>
      <c r="BM774" s="36"/>
      <c r="BN774" s="36"/>
      <c r="BO774" s="36"/>
      <c r="BP774" s="36"/>
      <c r="BQ774" s="36"/>
      <c r="BR774" s="36"/>
      <c r="BS774" s="36"/>
      <c r="BT774" s="36"/>
    </row>
    <row r="775" spans="1:72" ht="15.75" customHeight="1">
      <c r="A775" s="40"/>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6"/>
      <c r="AY775" s="36"/>
      <c r="AZ775" s="36"/>
      <c r="BA775" s="36"/>
      <c r="BB775" s="36"/>
      <c r="BC775" s="36"/>
      <c r="BD775" s="36"/>
      <c r="BE775" s="36"/>
      <c r="BF775" s="36"/>
      <c r="BG775" s="36"/>
      <c r="BH775" s="36"/>
      <c r="BI775" s="36"/>
      <c r="BJ775" s="36"/>
      <c r="BK775" s="36"/>
      <c r="BL775" s="36"/>
      <c r="BM775" s="36"/>
      <c r="BN775" s="36"/>
      <c r="BO775" s="36"/>
      <c r="BP775" s="36"/>
      <c r="BQ775" s="36"/>
      <c r="BR775" s="36"/>
      <c r="BS775" s="36"/>
      <c r="BT775" s="36"/>
    </row>
    <row r="776" spans="1:72" ht="15.75" customHeight="1">
      <c r="A776" s="40"/>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c r="BC776" s="36"/>
      <c r="BD776" s="36"/>
      <c r="BE776" s="36"/>
      <c r="BF776" s="36"/>
      <c r="BG776" s="36"/>
      <c r="BH776" s="36"/>
      <c r="BI776" s="36"/>
      <c r="BJ776" s="36"/>
      <c r="BK776" s="36"/>
      <c r="BL776" s="36"/>
      <c r="BM776" s="36"/>
      <c r="BN776" s="36"/>
      <c r="BO776" s="36"/>
      <c r="BP776" s="36"/>
      <c r="BQ776" s="36"/>
      <c r="BR776" s="36"/>
      <c r="BS776" s="36"/>
      <c r="BT776" s="36"/>
    </row>
    <row r="777" spans="1:72" ht="15.75" customHeight="1">
      <c r="A777" s="40"/>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6"/>
      <c r="AY777" s="36"/>
      <c r="AZ777" s="36"/>
      <c r="BA777" s="36"/>
      <c r="BB777" s="36"/>
      <c r="BC777" s="36"/>
      <c r="BD777" s="36"/>
      <c r="BE777" s="36"/>
      <c r="BF777" s="36"/>
      <c r="BG777" s="36"/>
      <c r="BH777" s="36"/>
      <c r="BI777" s="36"/>
      <c r="BJ777" s="36"/>
      <c r="BK777" s="36"/>
      <c r="BL777" s="36"/>
      <c r="BM777" s="36"/>
      <c r="BN777" s="36"/>
      <c r="BO777" s="36"/>
      <c r="BP777" s="36"/>
      <c r="BQ777" s="36"/>
      <c r="BR777" s="36"/>
      <c r="BS777" s="36"/>
      <c r="BT777" s="36"/>
    </row>
    <row r="778" spans="1:72" ht="15.75" customHeight="1">
      <c r="A778" s="40"/>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6"/>
      <c r="AY778" s="36"/>
      <c r="AZ778" s="36"/>
      <c r="BA778" s="36"/>
      <c r="BB778" s="36"/>
      <c r="BC778" s="36"/>
      <c r="BD778" s="36"/>
      <c r="BE778" s="36"/>
      <c r="BF778" s="36"/>
      <c r="BG778" s="36"/>
      <c r="BH778" s="36"/>
      <c r="BI778" s="36"/>
      <c r="BJ778" s="36"/>
      <c r="BK778" s="36"/>
      <c r="BL778" s="36"/>
      <c r="BM778" s="36"/>
      <c r="BN778" s="36"/>
      <c r="BO778" s="36"/>
      <c r="BP778" s="36"/>
      <c r="BQ778" s="36"/>
      <c r="BR778" s="36"/>
      <c r="BS778" s="36"/>
      <c r="BT778" s="36"/>
    </row>
    <row r="779" spans="1:72" ht="15.75" customHeight="1">
      <c r="A779" s="40"/>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c r="BC779" s="36"/>
      <c r="BD779" s="36"/>
      <c r="BE779" s="36"/>
      <c r="BF779" s="36"/>
      <c r="BG779" s="36"/>
      <c r="BH779" s="36"/>
      <c r="BI779" s="36"/>
      <c r="BJ779" s="36"/>
      <c r="BK779" s="36"/>
      <c r="BL779" s="36"/>
      <c r="BM779" s="36"/>
      <c r="BN779" s="36"/>
      <c r="BO779" s="36"/>
      <c r="BP779" s="36"/>
      <c r="BQ779" s="36"/>
      <c r="BR779" s="36"/>
      <c r="BS779" s="36"/>
      <c r="BT779" s="36"/>
    </row>
    <row r="780" spans="1:72" ht="15.75" customHeight="1">
      <c r="A780" s="40"/>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6"/>
      <c r="AY780" s="36"/>
      <c r="AZ780" s="36"/>
      <c r="BA780" s="36"/>
      <c r="BB780" s="36"/>
      <c r="BC780" s="36"/>
      <c r="BD780" s="36"/>
      <c r="BE780" s="36"/>
      <c r="BF780" s="36"/>
      <c r="BG780" s="36"/>
      <c r="BH780" s="36"/>
      <c r="BI780" s="36"/>
      <c r="BJ780" s="36"/>
      <c r="BK780" s="36"/>
      <c r="BL780" s="36"/>
      <c r="BM780" s="36"/>
      <c r="BN780" s="36"/>
      <c r="BO780" s="36"/>
      <c r="BP780" s="36"/>
      <c r="BQ780" s="36"/>
      <c r="BR780" s="36"/>
      <c r="BS780" s="36"/>
      <c r="BT780" s="36"/>
    </row>
    <row r="781" spans="1:72" ht="15.75" customHeight="1">
      <c r="A781" s="40"/>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6"/>
      <c r="AY781" s="36"/>
      <c r="AZ781" s="36"/>
      <c r="BA781" s="36"/>
      <c r="BB781" s="36"/>
      <c r="BC781" s="36"/>
      <c r="BD781" s="36"/>
      <c r="BE781" s="36"/>
      <c r="BF781" s="36"/>
      <c r="BG781" s="36"/>
      <c r="BH781" s="36"/>
      <c r="BI781" s="36"/>
      <c r="BJ781" s="36"/>
      <c r="BK781" s="36"/>
      <c r="BL781" s="36"/>
      <c r="BM781" s="36"/>
      <c r="BN781" s="36"/>
      <c r="BO781" s="36"/>
      <c r="BP781" s="36"/>
      <c r="BQ781" s="36"/>
      <c r="BR781" s="36"/>
      <c r="BS781" s="36"/>
      <c r="BT781" s="36"/>
    </row>
    <row r="782" spans="1:72" ht="15.75" customHeight="1">
      <c r="A782" s="40"/>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6"/>
      <c r="AY782" s="36"/>
      <c r="AZ782" s="36"/>
      <c r="BA782" s="36"/>
      <c r="BB782" s="36"/>
      <c r="BC782" s="36"/>
      <c r="BD782" s="36"/>
      <c r="BE782" s="36"/>
      <c r="BF782" s="36"/>
      <c r="BG782" s="36"/>
      <c r="BH782" s="36"/>
      <c r="BI782" s="36"/>
      <c r="BJ782" s="36"/>
      <c r="BK782" s="36"/>
      <c r="BL782" s="36"/>
      <c r="BM782" s="36"/>
      <c r="BN782" s="36"/>
      <c r="BO782" s="36"/>
      <c r="BP782" s="36"/>
      <c r="BQ782" s="36"/>
      <c r="BR782" s="36"/>
      <c r="BS782" s="36"/>
      <c r="BT782" s="36"/>
    </row>
    <row r="783" spans="1:72" ht="15.75" customHeight="1">
      <c r="A783" s="40"/>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6"/>
      <c r="AY783" s="36"/>
      <c r="AZ783" s="36"/>
      <c r="BA783" s="36"/>
      <c r="BB783" s="36"/>
      <c r="BC783" s="36"/>
      <c r="BD783" s="36"/>
      <c r="BE783" s="36"/>
      <c r="BF783" s="36"/>
      <c r="BG783" s="36"/>
      <c r="BH783" s="36"/>
      <c r="BI783" s="36"/>
      <c r="BJ783" s="36"/>
      <c r="BK783" s="36"/>
      <c r="BL783" s="36"/>
      <c r="BM783" s="36"/>
      <c r="BN783" s="36"/>
      <c r="BO783" s="36"/>
      <c r="BP783" s="36"/>
      <c r="BQ783" s="36"/>
      <c r="BR783" s="36"/>
      <c r="BS783" s="36"/>
      <c r="BT783" s="36"/>
    </row>
    <row r="784" spans="1:72" ht="15.75" customHeight="1">
      <c r="A784" s="40"/>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c r="BC784" s="36"/>
      <c r="BD784" s="36"/>
      <c r="BE784" s="36"/>
      <c r="BF784" s="36"/>
      <c r="BG784" s="36"/>
      <c r="BH784" s="36"/>
      <c r="BI784" s="36"/>
      <c r="BJ784" s="36"/>
      <c r="BK784" s="36"/>
      <c r="BL784" s="36"/>
      <c r="BM784" s="36"/>
      <c r="BN784" s="36"/>
      <c r="BO784" s="36"/>
      <c r="BP784" s="36"/>
      <c r="BQ784" s="36"/>
      <c r="BR784" s="36"/>
      <c r="BS784" s="36"/>
      <c r="BT784" s="36"/>
    </row>
    <row r="785" spans="1:72" ht="15.75" customHeight="1">
      <c r="A785" s="40"/>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c r="BC785" s="36"/>
      <c r="BD785" s="36"/>
      <c r="BE785" s="36"/>
      <c r="BF785" s="36"/>
      <c r="BG785" s="36"/>
      <c r="BH785" s="36"/>
      <c r="BI785" s="36"/>
      <c r="BJ785" s="36"/>
      <c r="BK785" s="36"/>
      <c r="BL785" s="36"/>
      <c r="BM785" s="36"/>
      <c r="BN785" s="36"/>
      <c r="BO785" s="36"/>
      <c r="BP785" s="36"/>
      <c r="BQ785" s="36"/>
      <c r="BR785" s="36"/>
      <c r="BS785" s="36"/>
      <c r="BT785" s="36"/>
    </row>
    <row r="786" spans="1:72" ht="15.75" customHeight="1">
      <c r="A786" s="40"/>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c r="BC786" s="36"/>
      <c r="BD786" s="36"/>
      <c r="BE786" s="36"/>
      <c r="BF786" s="36"/>
      <c r="BG786" s="36"/>
      <c r="BH786" s="36"/>
      <c r="BI786" s="36"/>
      <c r="BJ786" s="36"/>
      <c r="BK786" s="36"/>
      <c r="BL786" s="36"/>
      <c r="BM786" s="36"/>
      <c r="BN786" s="36"/>
      <c r="BO786" s="36"/>
      <c r="BP786" s="36"/>
      <c r="BQ786" s="36"/>
      <c r="BR786" s="36"/>
      <c r="BS786" s="36"/>
      <c r="BT786" s="36"/>
    </row>
    <row r="787" spans="1:72" ht="15.75" customHeight="1">
      <c r="A787" s="40"/>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c r="AH787" s="36"/>
      <c r="AI787" s="36"/>
      <c r="AJ787" s="36"/>
      <c r="AK787" s="36"/>
      <c r="AL787" s="36"/>
      <c r="AM787" s="36"/>
      <c r="AN787" s="36"/>
      <c r="AO787" s="36"/>
      <c r="AP787" s="36"/>
      <c r="AQ787" s="36"/>
      <c r="AR787" s="36"/>
      <c r="AS787" s="36"/>
      <c r="AT787" s="36"/>
      <c r="AU787" s="36"/>
      <c r="AV787" s="36"/>
      <c r="AW787" s="36"/>
      <c r="AX787" s="36"/>
      <c r="AY787" s="36"/>
      <c r="AZ787" s="36"/>
      <c r="BA787" s="36"/>
      <c r="BB787" s="36"/>
      <c r="BC787" s="36"/>
      <c r="BD787" s="36"/>
      <c r="BE787" s="36"/>
      <c r="BF787" s="36"/>
      <c r="BG787" s="36"/>
      <c r="BH787" s="36"/>
      <c r="BI787" s="36"/>
      <c r="BJ787" s="36"/>
      <c r="BK787" s="36"/>
      <c r="BL787" s="36"/>
      <c r="BM787" s="36"/>
      <c r="BN787" s="36"/>
      <c r="BO787" s="36"/>
      <c r="BP787" s="36"/>
      <c r="BQ787" s="36"/>
      <c r="BR787" s="36"/>
      <c r="BS787" s="36"/>
      <c r="BT787" s="36"/>
    </row>
    <row r="788" spans="1:72" ht="15.75" customHeight="1">
      <c r="A788" s="40"/>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c r="AH788" s="36"/>
      <c r="AI788" s="36"/>
      <c r="AJ788" s="36"/>
      <c r="AK788" s="36"/>
      <c r="AL788" s="36"/>
      <c r="AM788" s="36"/>
      <c r="AN788" s="36"/>
      <c r="AO788" s="36"/>
      <c r="AP788" s="36"/>
      <c r="AQ788" s="36"/>
      <c r="AR788" s="36"/>
      <c r="AS788" s="36"/>
      <c r="AT788" s="36"/>
      <c r="AU788" s="36"/>
      <c r="AV788" s="36"/>
      <c r="AW788" s="36"/>
      <c r="AX788" s="36"/>
      <c r="AY788" s="36"/>
      <c r="AZ788" s="36"/>
      <c r="BA788" s="36"/>
      <c r="BB788" s="36"/>
      <c r="BC788" s="36"/>
      <c r="BD788" s="36"/>
      <c r="BE788" s="36"/>
      <c r="BF788" s="36"/>
      <c r="BG788" s="36"/>
      <c r="BH788" s="36"/>
      <c r="BI788" s="36"/>
      <c r="BJ788" s="36"/>
      <c r="BK788" s="36"/>
      <c r="BL788" s="36"/>
      <c r="BM788" s="36"/>
      <c r="BN788" s="36"/>
      <c r="BO788" s="36"/>
      <c r="BP788" s="36"/>
      <c r="BQ788" s="36"/>
      <c r="BR788" s="36"/>
      <c r="BS788" s="36"/>
      <c r="BT788" s="36"/>
    </row>
    <row r="789" spans="1:72" ht="15.75" customHeight="1">
      <c r="A789" s="40"/>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c r="AH789" s="36"/>
      <c r="AI789" s="36"/>
      <c r="AJ789" s="36"/>
      <c r="AK789" s="36"/>
      <c r="AL789" s="36"/>
      <c r="AM789" s="36"/>
      <c r="AN789" s="36"/>
      <c r="AO789" s="36"/>
      <c r="AP789" s="36"/>
      <c r="AQ789" s="36"/>
      <c r="AR789" s="36"/>
      <c r="AS789" s="36"/>
      <c r="AT789" s="36"/>
      <c r="AU789" s="36"/>
      <c r="AV789" s="36"/>
      <c r="AW789" s="36"/>
      <c r="AX789" s="36"/>
      <c r="AY789" s="36"/>
      <c r="AZ789" s="36"/>
      <c r="BA789" s="36"/>
      <c r="BB789" s="36"/>
      <c r="BC789" s="36"/>
      <c r="BD789" s="36"/>
      <c r="BE789" s="36"/>
      <c r="BF789" s="36"/>
      <c r="BG789" s="36"/>
      <c r="BH789" s="36"/>
      <c r="BI789" s="36"/>
      <c r="BJ789" s="36"/>
      <c r="BK789" s="36"/>
      <c r="BL789" s="36"/>
      <c r="BM789" s="36"/>
      <c r="BN789" s="36"/>
      <c r="BO789" s="36"/>
      <c r="BP789" s="36"/>
      <c r="BQ789" s="36"/>
      <c r="BR789" s="36"/>
      <c r="BS789" s="36"/>
      <c r="BT789" s="36"/>
    </row>
    <row r="790" spans="1:72" ht="15.75" customHeight="1">
      <c r="A790" s="40"/>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c r="AH790" s="36"/>
      <c r="AI790" s="36"/>
      <c r="AJ790" s="36"/>
      <c r="AK790" s="36"/>
      <c r="AL790" s="36"/>
      <c r="AM790" s="36"/>
      <c r="AN790" s="36"/>
      <c r="AO790" s="36"/>
      <c r="AP790" s="36"/>
      <c r="AQ790" s="36"/>
      <c r="AR790" s="36"/>
      <c r="AS790" s="36"/>
      <c r="AT790" s="36"/>
      <c r="AU790" s="36"/>
      <c r="AV790" s="36"/>
      <c r="AW790" s="36"/>
      <c r="AX790" s="36"/>
      <c r="AY790" s="36"/>
      <c r="AZ790" s="36"/>
      <c r="BA790" s="36"/>
      <c r="BB790" s="36"/>
      <c r="BC790" s="36"/>
      <c r="BD790" s="36"/>
      <c r="BE790" s="36"/>
      <c r="BF790" s="36"/>
      <c r="BG790" s="36"/>
      <c r="BH790" s="36"/>
      <c r="BI790" s="36"/>
      <c r="BJ790" s="36"/>
      <c r="BK790" s="36"/>
      <c r="BL790" s="36"/>
      <c r="BM790" s="36"/>
      <c r="BN790" s="36"/>
      <c r="BO790" s="36"/>
      <c r="BP790" s="36"/>
      <c r="BQ790" s="36"/>
      <c r="BR790" s="36"/>
      <c r="BS790" s="36"/>
      <c r="BT790" s="36"/>
    </row>
    <row r="791" spans="1:72" ht="15.75" customHeight="1">
      <c r="A791" s="40"/>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c r="AH791" s="36"/>
      <c r="AI791" s="36"/>
      <c r="AJ791" s="36"/>
      <c r="AK791" s="36"/>
      <c r="AL791" s="36"/>
      <c r="AM791" s="36"/>
      <c r="AN791" s="36"/>
      <c r="AO791" s="36"/>
      <c r="AP791" s="36"/>
      <c r="AQ791" s="36"/>
      <c r="AR791" s="36"/>
      <c r="AS791" s="36"/>
      <c r="AT791" s="36"/>
      <c r="AU791" s="36"/>
      <c r="AV791" s="36"/>
      <c r="AW791" s="36"/>
      <c r="AX791" s="36"/>
      <c r="AY791" s="36"/>
      <c r="AZ791" s="36"/>
      <c r="BA791" s="36"/>
      <c r="BB791" s="36"/>
      <c r="BC791" s="36"/>
      <c r="BD791" s="36"/>
      <c r="BE791" s="36"/>
      <c r="BF791" s="36"/>
      <c r="BG791" s="36"/>
      <c r="BH791" s="36"/>
      <c r="BI791" s="36"/>
      <c r="BJ791" s="36"/>
      <c r="BK791" s="36"/>
      <c r="BL791" s="36"/>
      <c r="BM791" s="36"/>
      <c r="BN791" s="36"/>
      <c r="BO791" s="36"/>
      <c r="BP791" s="36"/>
      <c r="BQ791" s="36"/>
      <c r="BR791" s="36"/>
      <c r="BS791" s="36"/>
      <c r="BT791" s="36"/>
    </row>
    <row r="792" spans="1:72" ht="15.75" customHeight="1">
      <c r="A792" s="40"/>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c r="BC792" s="36"/>
      <c r="BD792" s="36"/>
      <c r="BE792" s="36"/>
      <c r="BF792" s="36"/>
      <c r="BG792" s="36"/>
      <c r="BH792" s="36"/>
      <c r="BI792" s="36"/>
      <c r="BJ792" s="36"/>
      <c r="BK792" s="36"/>
      <c r="BL792" s="36"/>
      <c r="BM792" s="36"/>
      <c r="BN792" s="36"/>
      <c r="BO792" s="36"/>
      <c r="BP792" s="36"/>
      <c r="BQ792" s="36"/>
      <c r="BR792" s="36"/>
      <c r="BS792" s="36"/>
      <c r="BT792" s="36"/>
    </row>
    <row r="793" spans="1:72" ht="15.75" customHeight="1">
      <c r="A793" s="40"/>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c r="BC793" s="36"/>
      <c r="BD793" s="36"/>
      <c r="BE793" s="36"/>
      <c r="BF793" s="36"/>
      <c r="BG793" s="36"/>
      <c r="BH793" s="36"/>
      <c r="BI793" s="36"/>
      <c r="BJ793" s="36"/>
      <c r="BK793" s="36"/>
      <c r="BL793" s="36"/>
      <c r="BM793" s="36"/>
      <c r="BN793" s="36"/>
      <c r="BO793" s="36"/>
      <c r="BP793" s="36"/>
      <c r="BQ793" s="36"/>
      <c r="BR793" s="36"/>
      <c r="BS793" s="36"/>
      <c r="BT793" s="36"/>
    </row>
    <row r="794" spans="1:72" ht="15.75" customHeight="1">
      <c r="A794" s="40"/>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c r="BC794" s="36"/>
      <c r="BD794" s="36"/>
      <c r="BE794" s="36"/>
      <c r="BF794" s="36"/>
      <c r="BG794" s="36"/>
      <c r="BH794" s="36"/>
      <c r="BI794" s="36"/>
      <c r="BJ794" s="36"/>
      <c r="BK794" s="36"/>
      <c r="BL794" s="36"/>
      <c r="BM794" s="36"/>
      <c r="BN794" s="36"/>
      <c r="BO794" s="36"/>
      <c r="BP794" s="36"/>
      <c r="BQ794" s="36"/>
      <c r="BR794" s="36"/>
      <c r="BS794" s="36"/>
      <c r="BT794" s="36"/>
    </row>
    <row r="795" spans="1:72" ht="15.75" customHeight="1">
      <c r="A795" s="40"/>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c r="BC795" s="36"/>
      <c r="BD795" s="36"/>
      <c r="BE795" s="36"/>
      <c r="BF795" s="36"/>
      <c r="BG795" s="36"/>
      <c r="BH795" s="36"/>
      <c r="BI795" s="36"/>
      <c r="BJ795" s="36"/>
      <c r="BK795" s="36"/>
      <c r="BL795" s="36"/>
      <c r="BM795" s="36"/>
      <c r="BN795" s="36"/>
      <c r="BO795" s="36"/>
      <c r="BP795" s="36"/>
      <c r="BQ795" s="36"/>
      <c r="BR795" s="36"/>
      <c r="BS795" s="36"/>
      <c r="BT795" s="36"/>
    </row>
    <row r="796" spans="1:72" ht="15.75" customHeight="1">
      <c r="A796" s="40"/>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c r="BC796" s="36"/>
      <c r="BD796" s="36"/>
      <c r="BE796" s="36"/>
      <c r="BF796" s="36"/>
      <c r="BG796" s="36"/>
      <c r="BH796" s="36"/>
      <c r="BI796" s="36"/>
      <c r="BJ796" s="36"/>
      <c r="BK796" s="36"/>
      <c r="BL796" s="36"/>
      <c r="BM796" s="36"/>
      <c r="BN796" s="36"/>
      <c r="BO796" s="36"/>
      <c r="BP796" s="36"/>
      <c r="BQ796" s="36"/>
      <c r="BR796" s="36"/>
      <c r="BS796" s="36"/>
      <c r="BT796" s="36"/>
    </row>
    <row r="797" spans="1:72" ht="15.75" customHeight="1">
      <c r="A797" s="40"/>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c r="AH797" s="36"/>
      <c r="AI797" s="36"/>
      <c r="AJ797" s="36"/>
      <c r="AK797" s="36"/>
      <c r="AL797" s="36"/>
      <c r="AM797" s="36"/>
      <c r="AN797" s="36"/>
      <c r="AO797" s="36"/>
      <c r="AP797" s="36"/>
      <c r="AQ797" s="36"/>
      <c r="AR797" s="36"/>
      <c r="AS797" s="36"/>
      <c r="AT797" s="36"/>
      <c r="AU797" s="36"/>
      <c r="AV797" s="36"/>
      <c r="AW797" s="36"/>
      <c r="AX797" s="36"/>
      <c r="AY797" s="36"/>
      <c r="AZ797" s="36"/>
      <c r="BA797" s="36"/>
      <c r="BB797" s="36"/>
      <c r="BC797" s="36"/>
      <c r="BD797" s="36"/>
      <c r="BE797" s="36"/>
      <c r="BF797" s="36"/>
      <c r="BG797" s="36"/>
      <c r="BH797" s="36"/>
      <c r="BI797" s="36"/>
      <c r="BJ797" s="36"/>
      <c r="BK797" s="36"/>
      <c r="BL797" s="36"/>
      <c r="BM797" s="36"/>
      <c r="BN797" s="36"/>
      <c r="BO797" s="36"/>
      <c r="BP797" s="36"/>
      <c r="BQ797" s="36"/>
      <c r="BR797" s="36"/>
      <c r="BS797" s="36"/>
      <c r="BT797" s="36"/>
    </row>
    <row r="798" spans="1:72" ht="15.75" customHeight="1">
      <c r="A798" s="40"/>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36"/>
      <c r="BR798" s="36"/>
      <c r="BS798" s="36"/>
      <c r="BT798" s="36"/>
    </row>
    <row r="799" spans="1:72" ht="15.75" customHeight="1">
      <c r="A799" s="40"/>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6"/>
      <c r="BF799" s="36"/>
      <c r="BG799" s="36"/>
      <c r="BH799" s="36"/>
      <c r="BI799" s="36"/>
      <c r="BJ799" s="36"/>
      <c r="BK799" s="36"/>
      <c r="BL799" s="36"/>
      <c r="BM799" s="36"/>
      <c r="BN799" s="36"/>
      <c r="BO799" s="36"/>
      <c r="BP799" s="36"/>
      <c r="BQ799" s="36"/>
      <c r="BR799" s="36"/>
      <c r="BS799" s="36"/>
      <c r="BT799" s="36"/>
    </row>
    <row r="800" spans="1:72" ht="15.75" customHeight="1">
      <c r="A800" s="40"/>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6"/>
      <c r="BF800" s="36"/>
      <c r="BG800" s="36"/>
      <c r="BH800" s="36"/>
      <c r="BI800" s="36"/>
      <c r="BJ800" s="36"/>
      <c r="BK800" s="36"/>
      <c r="BL800" s="36"/>
      <c r="BM800" s="36"/>
      <c r="BN800" s="36"/>
      <c r="BO800" s="36"/>
      <c r="BP800" s="36"/>
      <c r="BQ800" s="36"/>
      <c r="BR800" s="36"/>
      <c r="BS800" s="36"/>
      <c r="BT800" s="36"/>
    </row>
    <row r="801" spans="1:72" ht="15.75" customHeight="1">
      <c r="A801" s="40"/>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6"/>
      <c r="BN801" s="36"/>
      <c r="BO801" s="36"/>
      <c r="BP801" s="36"/>
      <c r="BQ801" s="36"/>
      <c r="BR801" s="36"/>
      <c r="BS801" s="36"/>
      <c r="BT801" s="36"/>
    </row>
    <row r="802" spans="1:72" ht="15.75" customHeight="1">
      <c r="A802" s="40"/>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c r="AH802" s="36"/>
      <c r="AI802" s="36"/>
      <c r="AJ802" s="36"/>
      <c r="AK802" s="36"/>
      <c r="AL802" s="36"/>
      <c r="AM802" s="36"/>
      <c r="AN802" s="36"/>
      <c r="AO802" s="36"/>
      <c r="AP802" s="36"/>
      <c r="AQ802" s="36"/>
      <c r="AR802" s="36"/>
      <c r="AS802" s="36"/>
      <c r="AT802" s="36"/>
      <c r="AU802" s="36"/>
      <c r="AV802" s="36"/>
      <c r="AW802" s="36"/>
      <c r="AX802" s="36"/>
      <c r="AY802" s="36"/>
      <c r="AZ802" s="36"/>
      <c r="BA802" s="36"/>
      <c r="BB802" s="36"/>
      <c r="BC802" s="36"/>
      <c r="BD802" s="36"/>
      <c r="BE802" s="36"/>
      <c r="BF802" s="36"/>
      <c r="BG802" s="36"/>
      <c r="BH802" s="36"/>
      <c r="BI802" s="36"/>
      <c r="BJ802" s="36"/>
      <c r="BK802" s="36"/>
      <c r="BL802" s="36"/>
      <c r="BM802" s="36"/>
      <c r="BN802" s="36"/>
      <c r="BO802" s="36"/>
      <c r="BP802" s="36"/>
      <c r="BQ802" s="36"/>
      <c r="BR802" s="36"/>
      <c r="BS802" s="36"/>
      <c r="BT802" s="36"/>
    </row>
    <row r="803" spans="1:72" ht="15.75" customHeight="1">
      <c r="A803" s="40"/>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c r="AH803" s="36"/>
      <c r="AI803" s="36"/>
      <c r="AJ803" s="36"/>
      <c r="AK803" s="36"/>
      <c r="AL803" s="36"/>
      <c r="AM803" s="36"/>
      <c r="AN803" s="36"/>
      <c r="AO803" s="36"/>
      <c r="AP803" s="36"/>
      <c r="AQ803" s="36"/>
      <c r="AR803" s="36"/>
      <c r="AS803" s="36"/>
      <c r="AT803" s="36"/>
      <c r="AU803" s="36"/>
      <c r="AV803" s="36"/>
      <c r="AW803" s="36"/>
      <c r="AX803" s="36"/>
      <c r="AY803" s="36"/>
      <c r="AZ803" s="36"/>
      <c r="BA803" s="36"/>
      <c r="BB803" s="36"/>
      <c r="BC803" s="36"/>
      <c r="BD803" s="36"/>
      <c r="BE803" s="36"/>
      <c r="BF803" s="36"/>
      <c r="BG803" s="36"/>
      <c r="BH803" s="36"/>
      <c r="BI803" s="36"/>
      <c r="BJ803" s="36"/>
      <c r="BK803" s="36"/>
      <c r="BL803" s="36"/>
      <c r="BM803" s="36"/>
      <c r="BN803" s="36"/>
      <c r="BO803" s="36"/>
      <c r="BP803" s="36"/>
      <c r="BQ803" s="36"/>
      <c r="BR803" s="36"/>
      <c r="BS803" s="36"/>
      <c r="BT803" s="36"/>
    </row>
    <row r="804" spans="1:72" ht="15.75" customHeight="1">
      <c r="A804" s="40"/>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c r="AK804" s="36"/>
      <c r="AL804" s="36"/>
      <c r="AM804" s="36"/>
      <c r="AN804" s="36"/>
      <c r="AO804" s="36"/>
      <c r="AP804" s="36"/>
      <c r="AQ804" s="36"/>
      <c r="AR804" s="36"/>
      <c r="AS804" s="36"/>
      <c r="AT804" s="36"/>
      <c r="AU804" s="36"/>
      <c r="AV804" s="36"/>
      <c r="AW804" s="36"/>
      <c r="AX804" s="36"/>
      <c r="AY804" s="36"/>
      <c r="AZ804" s="36"/>
      <c r="BA804" s="36"/>
      <c r="BB804" s="36"/>
      <c r="BC804" s="36"/>
      <c r="BD804" s="36"/>
      <c r="BE804" s="36"/>
      <c r="BF804" s="36"/>
      <c r="BG804" s="36"/>
      <c r="BH804" s="36"/>
      <c r="BI804" s="36"/>
      <c r="BJ804" s="36"/>
      <c r="BK804" s="36"/>
      <c r="BL804" s="36"/>
      <c r="BM804" s="36"/>
      <c r="BN804" s="36"/>
      <c r="BO804" s="36"/>
      <c r="BP804" s="36"/>
      <c r="BQ804" s="36"/>
      <c r="BR804" s="36"/>
      <c r="BS804" s="36"/>
      <c r="BT804" s="36"/>
    </row>
    <row r="805" spans="1:72" ht="15.75" customHeight="1">
      <c r="A805" s="40"/>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c r="AH805" s="36"/>
      <c r="AI805" s="36"/>
      <c r="AJ805" s="36"/>
      <c r="AK805" s="36"/>
      <c r="AL805" s="36"/>
      <c r="AM805" s="36"/>
      <c r="AN805" s="36"/>
      <c r="AO805" s="36"/>
      <c r="AP805" s="36"/>
      <c r="AQ805" s="36"/>
      <c r="AR805" s="36"/>
      <c r="AS805" s="36"/>
      <c r="AT805" s="36"/>
      <c r="AU805" s="36"/>
      <c r="AV805" s="36"/>
      <c r="AW805" s="36"/>
      <c r="AX805" s="36"/>
      <c r="AY805" s="36"/>
      <c r="AZ805" s="36"/>
      <c r="BA805" s="36"/>
      <c r="BB805" s="36"/>
      <c r="BC805" s="36"/>
      <c r="BD805" s="36"/>
      <c r="BE805" s="36"/>
      <c r="BF805" s="36"/>
      <c r="BG805" s="36"/>
      <c r="BH805" s="36"/>
      <c r="BI805" s="36"/>
      <c r="BJ805" s="36"/>
      <c r="BK805" s="36"/>
      <c r="BL805" s="36"/>
      <c r="BM805" s="36"/>
      <c r="BN805" s="36"/>
      <c r="BO805" s="36"/>
      <c r="BP805" s="36"/>
      <c r="BQ805" s="36"/>
      <c r="BR805" s="36"/>
      <c r="BS805" s="36"/>
      <c r="BT805" s="36"/>
    </row>
    <row r="806" spans="1:72" ht="15.75" customHeight="1">
      <c r="A806" s="40"/>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c r="BC806" s="36"/>
      <c r="BD806" s="36"/>
      <c r="BE806" s="36"/>
      <c r="BF806" s="36"/>
      <c r="BG806" s="36"/>
      <c r="BH806" s="36"/>
      <c r="BI806" s="36"/>
      <c r="BJ806" s="36"/>
      <c r="BK806" s="36"/>
      <c r="BL806" s="36"/>
      <c r="BM806" s="36"/>
      <c r="BN806" s="36"/>
      <c r="BO806" s="36"/>
      <c r="BP806" s="36"/>
      <c r="BQ806" s="36"/>
      <c r="BR806" s="36"/>
      <c r="BS806" s="36"/>
      <c r="BT806" s="36"/>
    </row>
    <row r="807" spans="1:72" ht="15.75" customHeight="1">
      <c r="A807" s="40"/>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c r="AK807" s="36"/>
      <c r="AL807" s="36"/>
      <c r="AM807" s="36"/>
      <c r="AN807" s="36"/>
      <c r="AO807" s="36"/>
      <c r="AP807" s="36"/>
      <c r="AQ807" s="36"/>
      <c r="AR807" s="36"/>
      <c r="AS807" s="36"/>
      <c r="AT807" s="36"/>
      <c r="AU807" s="36"/>
      <c r="AV807" s="36"/>
      <c r="AW807" s="36"/>
      <c r="AX807" s="36"/>
      <c r="AY807" s="36"/>
      <c r="AZ807" s="36"/>
      <c r="BA807" s="36"/>
      <c r="BB807" s="36"/>
      <c r="BC807" s="36"/>
      <c r="BD807" s="36"/>
      <c r="BE807" s="36"/>
      <c r="BF807" s="36"/>
      <c r="BG807" s="36"/>
      <c r="BH807" s="36"/>
      <c r="BI807" s="36"/>
      <c r="BJ807" s="36"/>
      <c r="BK807" s="36"/>
      <c r="BL807" s="36"/>
      <c r="BM807" s="36"/>
      <c r="BN807" s="36"/>
      <c r="BO807" s="36"/>
      <c r="BP807" s="36"/>
      <c r="BQ807" s="36"/>
      <c r="BR807" s="36"/>
      <c r="BS807" s="36"/>
      <c r="BT807" s="36"/>
    </row>
    <row r="808" spans="1:72" ht="15.75" customHeight="1">
      <c r="A808" s="40"/>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c r="AH808" s="36"/>
      <c r="AI808" s="36"/>
      <c r="AJ808" s="36"/>
      <c r="AK808" s="36"/>
      <c r="AL808" s="36"/>
      <c r="AM808" s="36"/>
      <c r="AN808" s="36"/>
      <c r="AO808" s="36"/>
      <c r="AP808" s="36"/>
      <c r="AQ808" s="36"/>
      <c r="AR808" s="36"/>
      <c r="AS808" s="36"/>
      <c r="AT808" s="36"/>
      <c r="AU808" s="36"/>
      <c r="AV808" s="36"/>
      <c r="AW808" s="36"/>
      <c r="AX808" s="36"/>
      <c r="AY808" s="36"/>
      <c r="AZ808" s="36"/>
      <c r="BA808" s="36"/>
      <c r="BB808" s="36"/>
      <c r="BC808" s="36"/>
      <c r="BD808" s="36"/>
      <c r="BE808" s="36"/>
      <c r="BF808" s="36"/>
      <c r="BG808" s="36"/>
      <c r="BH808" s="36"/>
      <c r="BI808" s="36"/>
      <c r="BJ808" s="36"/>
      <c r="BK808" s="36"/>
      <c r="BL808" s="36"/>
      <c r="BM808" s="36"/>
      <c r="BN808" s="36"/>
      <c r="BO808" s="36"/>
      <c r="BP808" s="36"/>
      <c r="BQ808" s="36"/>
      <c r="BR808" s="36"/>
      <c r="BS808" s="36"/>
      <c r="BT808" s="36"/>
    </row>
    <row r="809" spans="1:72" ht="15.75" customHeight="1">
      <c r="A809" s="40"/>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c r="AH809" s="36"/>
      <c r="AI809" s="36"/>
      <c r="AJ809" s="36"/>
      <c r="AK809" s="36"/>
      <c r="AL809" s="36"/>
      <c r="AM809" s="36"/>
      <c r="AN809" s="36"/>
      <c r="AO809" s="36"/>
      <c r="AP809" s="36"/>
      <c r="AQ809" s="36"/>
      <c r="AR809" s="36"/>
      <c r="AS809" s="36"/>
      <c r="AT809" s="36"/>
      <c r="AU809" s="36"/>
      <c r="AV809" s="36"/>
      <c r="AW809" s="36"/>
      <c r="AX809" s="36"/>
      <c r="AY809" s="36"/>
      <c r="AZ809" s="36"/>
      <c r="BA809" s="36"/>
      <c r="BB809" s="36"/>
      <c r="BC809" s="36"/>
      <c r="BD809" s="36"/>
      <c r="BE809" s="36"/>
      <c r="BF809" s="36"/>
      <c r="BG809" s="36"/>
      <c r="BH809" s="36"/>
      <c r="BI809" s="36"/>
      <c r="BJ809" s="36"/>
      <c r="BK809" s="36"/>
      <c r="BL809" s="36"/>
      <c r="BM809" s="36"/>
      <c r="BN809" s="36"/>
      <c r="BO809" s="36"/>
      <c r="BP809" s="36"/>
      <c r="BQ809" s="36"/>
      <c r="BR809" s="36"/>
      <c r="BS809" s="36"/>
      <c r="BT809" s="36"/>
    </row>
    <row r="810" spans="1:72" ht="15.75" customHeight="1">
      <c r="A810" s="40"/>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c r="AK810" s="36"/>
      <c r="AL810" s="36"/>
      <c r="AM810" s="36"/>
      <c r="AN810" s="36"/>
      <c r="AO810" s="36"/>
      <c r="AP810" s="36"/>
      <c r="AQ810" s="36"/>
      <c r="AR810" s="36"/>
      <c r="AS810" s="36"/>
      <c r="AT810" s="36"/>
      <c r="AU810" s="36"/>
      <c r="AV810" s="36"/>
      <c r="AW810" s="36"/>
      <c r="AX810" s="36"/>
      <c r="AY810" s="36"/>
      <c r="AZ810" s="36"/>
      <c r="BA810" s="36"/>
      <c r="BB810" s="36"/>
      <c r="BC810" s="36"/>
      <c r="BD810" s="36"/>
      <c r="BE810" s="36"/>
      <c r="BF810" s="36"/>
      <c r="BG810" s="36"/>
      <c r="BH810" s="36"/>
      <c r="BI810" s="36"/>
      <c r="BJ810" s="36"/>
      <c r="BK810" s="36"/>
      <c r="BL810" s="36"/>
      <c r="BM810" s="36"/>
      <c r="BN810" s="36"/>
      <c r="BO810" s="36"/>
      <c r="BP810" s="36"/>
      <c r="BQ810" s="36"/>
      <c r="BR810" s="36"/>
      <c r="BS810" s="36"/>
      <c r="BT810" s="36"/>
    </row>
    <row r="811" spans="1:72" ht="15.75" customHeight="1">
      <c r="A811" s="40"/>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c r="AH811" s="36"/>
      <c r="AI811" s="36"/>
      <c r="AJ811" s="36"/>
      <c r="AK811" s="36"/>
      <c r="AL811" s="36"/>
      <c r="AM811" s="36"/>
      <c r="AN811" s="36"/>
      <c r="AO811" s="36"/>
      <c r="AP811" s="36"/>
      <c r="AQ811" s="36"/>
      <c r="AR811" s="36"/>
      <c r="AS811" s="36"/>
      <c r="AT811" s="36"/>
      <c r="AU811" s="36"/>
      <c r="AV811" s="36"/>
      <c r="AW811" s="36"/>
      <c r="AX811" s="36"/>
      <c r="AY811" s="36"/>
      <c r="AZ811" s="36"/>
      <c r="BA811" s="36"/>
      <c r="BB811" s="36"/>
      <c r="BC811" s="36"/>
      <c r="BD811" s="36"/>
      <c r="BE811" s="36"/>
      <c r="BF811" s="36"/>
      <c r="BG811" s="36"/>
      <c r="BH811" s="36"/>
      <c r="BI811" s="36"/>
      <c r="BJ811" s="36"/>
      <c r="BK811" s="36"/>
      <c r="BL811" s="36"/>
      <c r="BM811" s="36"/>
      <c r="BN811" s="36"/>
      <c r="BO811" s="36"/>
      <c r="BP811" s="36"/>
      <c r="BQ811" s="36"/>
      <c r="BR811" s="36"/>
      <c r="BS811" s="36"/>
      <c r="BT811" s="36"/>
    </row>
    <row r="812" spans="1:72" ht="15.75" customHeight="1">
      <c r="A812" s="40"/>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c r="AH812" s="36"/>
      <c r="AI812" s="36"/>
      <c r="AJ812" s="36"/>
      <c r="AK812" s="36"/>
      <c r="AL812" s="36"/>
      <c r="AM812" s="36"/>
      <c r="AN812" s="36"/>
      <c r="AO812" s="36"/>
      <c r="AP812" s="36"/>
      <c r="AQ812" s="36"/>
      <c r="AR812" s="36"/>
      <c r="AS812" s="36"/>
      <c r="AT812" s="36"/>
      <c r="AU812" s="36"/>
      <c r="AV812" s="36"/>
      <c r="AW812" s="36"/>
      <c r="AX812" s="36"/>
      <c r="AY812" s="36"/>
      <c r="AZ812" s="36"/>
      <c r="BA812" s="36"/>
      <c r="BB812" s="36"/>
      <c r="BC812" s="36"/>
      <c r="BD812" s="36"/>
      <c r="BE812" s="36"/>
      <c r="BF812" s="36"/>
      <c r="BG812" s="36"/>
      <c r="BH812" s="36"/>
      <c r="BI812" s="36"/>
      <c r="BJ812" s="36"/>
      <c r="BK812" s="36"/>
      <c r="BL812" s="36"/>
      <c r="BM812" s="36"/>
      <c r="BN812" s="36"/>
      <c r="BO812" s="36"/>
      <c r="BP812" s="36"/>
      <c r="BQ812" s="36"/>
      <c r="BR812" s="36"/>
      <c r="BS812" s="36"/>
      <c r="BT812" s="36"/>
    </row>
    <row r="813" spans="1:72" ht="15.75" customHeight="1">
      <c r="A813" s="40"/>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c r="AK813" s="36"/>
      <c r="AL813" s="36"/>
      <c r="AM813" s="36"/>
      <c r="AN813" s="36"/>
      <c r="AO813" s="36"/>
      <c r="AP813" s="36"/>
      <c r="AQ813" s="36"/>
      <c r="AR813" s="36"/>
      <c r="AS813" s="36"/>
      <c r="AT813" s="36"/>
      <c r="AU813" s="36"/>
      <c r="AV813" s="36"/>
      <c r="AW813" s="36"/>
      <c r="AX813" s="36"/>
      <c r="AY813" s="36"/>
      <c r="AZ813" s="36"/>
      <c r="BA813" s="36"/>
      <c r="BB813" s="36"/>
      <c r="BC813" s="36"/>
      <c r="BD813" s="36"/>
      <c r="BE813" s="36"/>
      <c r="BF813" s="36"/>
      <c r="BG813" s="36"/>
      <c r="BH813" s="36"/>
      <c r="BI813" s="36"/>
      <c r="BJ813" s="36"/>
      <c r="BK813" s="36"/>
      <c r="BL813" s="36"/>
      <c r="BM813" s="36"/>
      <c r="BN813" s="36"/>
      <c r="BO813" s="36"/>
      <c r="BP813" s="36"/>
      <c r="BQ813" s="36"/>
      <c r="BR813" s="36"/>
      <c r="BS813" s="36"/>
      <c r="BT813" s="36"/>
    </row>
    <row r="814" spans="1:72" ht="15.75" customHeight="1">
      <c r="A814" s="40"/>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c r="BC814" s="36"/>
      <c r="BD814" s="36"/>
      <c r="BE814" s="36"/>
      <c r="BF814" s="36"/>
      <c r="BG814" s="36"/>
      <c r="BH814" s="36"/>
      <c r="BI814" s="36"/>
      <c r="BJ814" s="36"/>
      <c r="BK814" s="36"/>
      <c r="BL814" s="36"/>
      <c r="BM814" s="36"/>
      <c r="BN814" s="36"/>
      <c r="BO814" s="36"/>
      <c r="BP814" s="36"/>
      <c r="BQ814" s="36"/>
      <c r="BR814" s="36"/>
      <c r="BS814" s="36"/>
      <c r="BT814" s="36"/>
    </row>
    <row r="815" spans="1:72" ht="15.75" customHeight="1">
      <c r="A815" s="40"/>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c r="AH815" s="36"/>
      <c r="AI815" s="36"/>
      <c r="AJ815" s="36"/>
      <c r="AK815" s="36"/>
      <c r="AL815" s="36"/>
      <c r="AM815" s="36"/>
      <c r="AN815" s="36"/>
      <c r="AO815" s="36"/>
      <c r="AP815" s="36"/>
      <c r="AQ815" s="36"/>
      <c r="AR815" s="36"/>
      <c r="AS815" s="36"/>
      <c r="AT815" s="36"/>
      <c r="AU815" s="36"/>
      <c r="AV815" s="36"/>
      <c r="AW815" s="36"/>
      <c r="AX815" s="36"/>
      <c r="AY815" s="36"/>
      <c r="AZ815" s="36"/>
      <c r="BA815" s="36"/>
      <c r="BB815" s="36"/>
      <c r="BC815" s="36"/>
      <c r="BD815" s="36"/>
      <c r="BE815" s="36"/>
      <c r="BF815" s="36"/>
      <c r="BG815" s="36"/>
      <c r="BH815" s="36"/>
      <c r="BI815" s="36"/>
      <c r="BJ815" s="36"/>
      <c r="BK815" s="36"/>
      <c r="BL815" s="36"/>
      <c r="BM815" s="36"/>
      <c r="BN815" s="36"/>
      <c r="BO815" s="36"/>
      <c r="BP815" s="36"/>
      <c r="BQ815" s="36"/>
      <c r="BR815" s="36"/>
      <c r="BS815" s="36"/>
      <c r="BT815" s="36"/>
    </row>
    <row r="816" spans="1:72" ht="15.75" customHeight="1">
      <c r="A816" s="40"/>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c r="BC816" s="36"/>
      <c r="BD816" s="36"/>
      <c r="BE816" s="36"/>
      <c r="BF816" s="36"/>
      <c r="BG816" s="36"/>
      <c r="BH816" s="36"/>
      <c r="BI816" s="36"/>
      <c r="BJ816" s="36"/>
      <c r="BK816" s="36"/>
      <c r="BL816" s="36"/>
      <c r="BM816" s="36"/>
      <c r="BN816" s="36"/>
      <c r="BO816" s="36"/>
      <c r="BP816" s="36"/>
      <c r="BQ816" s="36"/>
      <c r="BR816" s="36"/>
      <c r="BS816" s="36"/>
      <c r="BT816" s="36"/>
    </row>
    <row r="817" spans="1:72" ht="15.75" customHeight="1">
      <c r="A817" s="40"/>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c r="AK817" s="36"/>
      <c r="AL817" s="36"/>
      <c r="AM817" s="36"/>
      <c r="AN817" s="36"/>
      <c r="AO817" s="36"/>
      <c r="AP817" s="36"/>
      <c r="AQ817" s="36"/>
      <c r="AR817" s="36"/>
      <c r="AS817" s="36"/>
      <c r="AT817" s="36"/>
      <c r="AU817" s="36"/>
      <c r="AV817" s="36"/>
      <c r="AW817" s="36"/>
      <c r="AX817" s="36"/>
      <c r="AY817" s="36"/>
      <c r="AZ817" s="36"/>
      <c r="BA817" s="36"/>
      <c r="BB817" s="36"/>
      <c r="BC817" s="36"/>
      <c r="BD817" s="36"/>
      <c r="BE817" s="36"/>
      <c r="BF817" s="36"/>
      <c r="BG817" s="36"/>
      <c r="BH817" s="36"/>
      <c r="BI817" s="36"/>
      <c r="BJ817" s="36"/>
      <c r="BK817" s="36"/>
      <c r="BL817" s="36"/>
      <c r="BM817" s="36"/>
      <c r="BN817" s="36"/>
      <c r="BO817" s="36"/>
      <c r="BP817" s="36"/>
      <c r="BQ817" s="36"/>
      <c r="BR817" s="36"/>
      <c r="BS817" s="36"/>
      <c r="BT817" s="36"/>
    </row>
    <row r="818" spans="1:72" ht="15.75" customHeight="1">
      <c r="A818" s="40"/>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c r="AH818" s="36"/>
      <c r="AI818" s="36"/>
      <c r="AJ818" s="36"/>
      <c r="AK818" s="36"/>
      <c r="AL818" s="36"/>
      <c r="AM818" s="36"/>
      <c r="AN818" s="36"/>
      <c r="AO818" s="36"/>
      <c r="AP818" s="36"/>
      <c r="AQ818" s="36"/>
      <c r="AR818" s="36"/>
      <c r="AS818" s="36"/>
      <c r="AT818" s="36"/>
      <c r="AU818" s="36"/>
      <c r="AV818" s="36"/>
      <c r="AW818" s="36"/>
      <c r="AX818" s="36"/>
      <c r="AY818" s="36"/>
      <c r="AZ818" s="36"/>
      <c r="BA818" s="36"/>
      <c r="BB818" s="36"/>
      <c r="BC818" s="36"/>
      <c r="BD818" s="36"/>
      <c r="BE818" s="36"/>
      <c r="BF818" s="36"/>
      <c r="BG818" s="36"/>
      <c r="BH818" s="36"/>
      <c r="BI818" s="36"/>
      <c r="BJ818" s="36"/>
      <c r="BK818" s="36"/>
      <c r="BL818" s="36"/>
      <c r="BM818" s="36"/>
      <c r="BN818" s="36"/>
      <c r="BO818" s="36"/>
      <c r="BP818" s="36"/>
      <c r="BQ818" s="36"/>
      <c r="BR818" s="36"/>
      <c r="BS818" s="36"/>
      <c r="BT818" s="36"/>
    </row>
    <row r="819" spans="1:72" ht="15.75" customHeight="1">
      <c r="A819" s="40"/>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c r="AH819" s="36"/>
      <c r="AI819" s="36"/>
      <c r="AJ819" s="36"/>
      <c r="AK819" s="36"/>
      <c r="AL819" s="36"/>
      <c r="AM819" s="36"/>
      <c r="AN819" s="36"/>
      <c r="AO819" s="36"/>
      <c r="AP819" s="36"/>
      <c r="AQ819" s="36"/>
      <c r="AR819" s="36"/>
      <c r="AS819" s="36"/>
      <c r="AT819" s="36"/>
      <c r="AU819" s="36"/>
      <c r="AV819" s="36"/>
      <c r="AW819" s="36"/>
      <c r="AX819" s="36"/>
      <c r="AY819" s="36"/>
      <c r="AZ819" s="36"/>
      <c r="BA819" s="36"/>
      <c r="BB819" s="36"/>
      <c r="BC819" s="36"/>
      <c r="BD819" s="36"/>
      <c r="BE819" s="36"/>
      <c r="BF819" s="36"/>
      <c r="BG819" s="36"/>
      <c r="BH819" s="36"/>
      <c r="BI819" s="36"/>
      <c r="BJ819" s="36"/>
      <c r="BK819" s="36"/>
      <c r="BL819" s="36"/>
      <c r="BM819" s="36"/>
      <c r="BN819" s="36"/>
      <c r="BO819" s="36"/>
      <c r="BP819" s="36"/>
      <c r="BQ819" s="36"/>
      <c r="BR819" s="36"/>
      <c r="BS819" s="36"/>
      <c r="BT819" s="36"/>
    </row>
    <row r="820" spans="1:72" ht="15.75" customHeight="1">
      <c r="A820" s="40"/>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c r="AH820" s="36"/>
      <c r="AI820" s="36"/>
      <c r="AJ820" s="36"/>
      <c r="AK820" s="36"/>
      <c r="AL820" s="36"/>
      <c r="AM820" s="36"/>
      <c r="AN820" s="36"/>
      <c r="AO820" s="36"/>
      <c r="AP820" s="36"/>
      <c r="AQ820" s="36"/>
      <c r="AR820" s="36"/>
      <c r="AS820" s="36"/>
      <c r="AT820" s="36"/>
      <c r="AU820" s="36"/>
      <c r="AV820" s="36"/>
      <c r="AW820" s="36"/>
      <c r="AX820" s="36"/>
      <c r="AY820" s="36"/>
      <c r="AZ820" s="36"/>
      <c r="BA820" s="36"/>
      <c r="BB820" s="36"/>
      <c r="BC820" s="36"/>
      <c r="BD820" s="36"/>
      <c r="BE820" s="36"/>
      <c r="BF820" s="36"/>
      <c r="BG820" s="36"/>
      <c r="BH820" s="36"/>
      <c r="BI820" s="36"/>
      <c r="BJ820" s="36"/>
      <c r="BK820" s="36"/>
      <c r="BL820" s="36"/>
      <c r="BM820" s="36"/>
      <c r="BN820" s="36"/>
      <c r="BO820" s="36"/>
      <c r="BP820" s="36"/>
      <c r="BQ820" s="36"/>
      <c r="BR820" s="36"/>
      <c r="BS820" s="36"/>
      <c r="BT820" s="36"/>
    </row>
    <row r="821" spans="1:72" ht="15.75" customHeight="1">
      <c r="A821" s="40"/>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c r="AH821" s="36"/>
      <c r="AI821" s="36"/>
      <c r="AJ821" s="36"/>
      <c r="AK821" s="36"/>
      <c r="AL821" s="36"/>
      <c r="AM821" s="36"/>
      <c r="AN821" s="36"/>
      <c r="AO821" s="36"/>
      <c r="AP821" s="36"/>
      <c r="AQ821" s="36"/>
      <c r="AR821" s="36"/>
      <c r="AS821" s="36"/>
      <c r="AT821" s="36"/>
      <c r="AU821" s="36"/>
      <c r="AV821" s="36"/>
      <c r="AW821" s="36"/>
      <c r="AX821" s="36"/>
      <c r="AY821" s="36"/>
      <c r="AZ821" s="36"/>
      <c r="BA821" s="36"/>
      <c r="BB821" s="36"/>
      <c r="BC821" s="36"/>
      <c r="BD821" s="36"/>
      <c r="BE821" s="36"/>
      <c r="BF821" s="36"/>
      <c r="BG821" s="36"/>
      <c r="BH821" s="36"/>
      <c r="BI821" s="36"/>
      <c r="BJ821" s="36"/>
      <c r="BK821" s="36"/>
      <c r="BL821" s="36"/>
      <c r="BM821" s="36"/>
      <c r="BN821" s="36"/>
      <c r="BO821" s="36"/>
      <c r="BP821" s="36"/>
      <c r="BQ821" s="36"/>
      <c r="BR821" s="36"/>
      <c r="BS821" s="36"/>
      <c r="BT821" s="36"/>
    </row>
    <row r="822" spans="1:72" ht="15.75" customHeight="1">
      <c r="A822" s="40"/>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c r="AH822" s="36"/>
      <c r="AI822" s="36"/>
      <c r="AJ822" s="36"/>
      <c r="AK822" s="36"/>
      <c r="AL822" s="36"/>
      <c r="AM822" s="36"/>
      <c r="AN822" s="36"/>
      <c r="AO822" s="36"/>
      <c r="AP822" s="36"/>
      <c r="AQ822" s="36"/>
      <c r="AR822" s="36"/>
      <c r="AS822" s="36"/>
      <c r="AT822" s="36"/>
      <c r="AU822" s="36"/>
      <c r="AV822" s="36"/>
      <c r="AW822" s="36"/>
      <c r="AX822" s="36"/>
      <c r="AY822" s="36"/>
      <c r="AZ822" s="36"/>
      <c r="BA822" s="36"/>
      <c r="BB822" s="36"/>
      <c r="BC822" s="36"/>
      <c r="BD822" s="36"/>
      <c r="BE822" s="36"/>
      <c r="BF822" s="36"/>
      <c r="BG822" s="36"/>
      <c r="BH822" s="36"/>
      <c r="BI822" s="36"/>
      <c r="BJ822" s="36"/>
      <c r="BK822" s="36"/>
      <c r="BL822" s="36"/>
      <c r="BM822" s="36"/>
      <c r="BN822" s="36"/>
      <c r="BO822" s="36"/>
      <c r="BP822" s="36"/>
      <c r="BQ822" s="36"/>
      <c r="BR822" s="36"/>
      <c r="BS822" s="36"/>
      <c r="BT822" s="36"/>
    </row>
    <row r="823" spans="1:72" ht="15.75" customHeight="1">
      <c r="A823" s="40"/>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c r="AH823" s="36"/>
      <c r="AI823" s="36"/>
      <c r="AJ823" s="36"/>
      <c r="AK823" s="36"/>
      <c r="AL823" s="36"/>
      <c r="AM823" s="36"/>
      <c r="AN823" s="36"/>
      <c r="AO823" s="36"/>
      <c r="AP823" s="36"/>
      <c r="AQ823" s="36"/>
      <c r="AR823" s="36"/>
      <c r="AS823" s="36"/>
      <c r="AT823" s="36"/>
      <c r="AU823" s="36"/>
      <c r="AV823" s="36"/>
      <c r="AW823" s="36"/>
      <c r="AX823" s="36"/>
      <c r="AY823" s="36"/>
      <c r="AZ823" s="36"/>
      <c r="BA823" s="36"/>
      <c r="BB823" s="36"/>
      <c r="BC823" s="36"/>
      <c r="BD823" s="36"/>
      <c r="BE823" s="36"/>
      <c r="BF823" s="36"/>
      <c r="BG823" s="36"/>
      <c r="BH823" s="36"/>
      <c r="BI823" s="36"/>
      <c r="BJ823" s="36"/>
      <c r="BK823" s="36"/>
      <c r="BL823" s="36"/>
      <c r="BM823" s="36"/>
      <c r="BN823" s="36"/>
      <c r="BO823" s="36"/>
      <c r="BP823" s="36"/>
      <c r="BQ823" s="36"/>
      <c r="BR823" s="36"/>
      <c r="BS823" s="36"/>
      <c r="BT823" s="36"/>
    </row>
    <row r="824" spans="1:72" ht="15.75" customHeight="1">
      <c r="A824" s="40"/>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36"/>
      <c r="AJ824" s="36"/>
      <c r="AK824" s="36"/>
      <c r="AL824" s="36"/>
      <c r="AM824" s="36"/>
      <c r="AN824" s="36"/>
      <c r="AO824" s="36"/>
      <c r="AP824" s="36"/>
      <c r="AQ824" s="36"/>
      <c r="AR824" s="36"/>
      <c r="AS824" s="36"/>
      <c r="AT824" s="36"/>
      <c r="AU824" s="36"/>
      <c r="AV824" s="36"/>
      <c r="AW824" s="36"/>
      <c r="AX824" s="36"/>
      <c r="AY824" s="36"/>
      <c r="AZ824" s="36"/>
      <c r="BA824" s="36"/>
      <c r="BB824" s="36"/>
      <c r="BC824" s="36"/>
      <c r="BD824" s="36"/>
      <c r="BE824" s="36"/>
      <c r="BF824" s="36"/>
      <c r="BG824" s="36"/>
      <c r="BH824" s="36"/>
      <c r="BI824" s="36"/>
      <c r="BJ824" s="36"/>
      <c r="BK824" s="36"/>
      <c r="BL824" s="36"/>
      <c r="BM824" s="36"/>
      <c r="BN824" s="36"/>
      <c r="BO824" s="36"/>
      <c r="BP824" s="36"/>
      <c r="BQ824" s="36"/>
      <c r="BR824" s="36"/>
      <c r="BS824" s="36"/>
      <c r="BT824" s="36"/>
    </row>
    <row r="825" spans="1:72" ht="15.75" customHeight="1">
      <c r="A825" s="40"/>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c r="AH825" s="36"/>
      <c r="AI825" s="36"/>
      <c r="AJ825" s="36"/>
      <c r="AK825" s="36"/>
      <c r="AL825" s="36"/>
      <c r="AM825" s="36"/>
      <c r="AN825" s="36"/>
      <c r="AO825" s="36"/>
      <c r="AP825" s="36"/>
      <c r="AQ825" s="36"/>
      <c r="AR825" s="36"/>
      <c r="AS825" s="36"/>
      <c r="AT825" s="36"/>
      <c r="AU825" s="36"/>
      <c r="AV825" s="36"/>
      <c r="AW825" s="36"/>
      <c r="AX825" s="36"/>
      <c r="AY825" s="36"/>
      <c r="AZ825" s="36"/>
      <c r="BA825" s="36"/>
      <c r="BB825" s="36"/>
      <c r="BC825" s="36"/>
      <c r="BD825" s="36"/>
      <c r="BE825" s="36"/>
      <c r="BF825" s="36"/>
      <c r="BG825" s="36"/>
      <c r="BH825" s="36"/>
      <c r="BI825" s="36"/>
      <c r="BJ825" s="36"/>
      <c r="BK825" s="36"/>
      <c r="BL825" s="36"/>
      <c r="BM825" s="36"/>
      <c r="BN825" s="36"/>
      <c r="BO825" s="36"/>
      <c r="BP825" s="36"/>
      <c r="BQ825" s="36"/>
      <c r="BR825" s="36"/>
      <c r="BS825" s="36"/>
      <c r="BT825" s="36"/>
    </row>
    <row r="826" spans="1:72" ht="15.75" customHeight="1">
      <c r="A826" s="40"/>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c r="AK826" s="36"/>
      <c r="AL826" s="36"/>
      <c r="AM826" s="36"/>
      <c r="AN826" s="36"/>
      <c r="AO826" s="36"/>
      <c r="AP826" s="36"/>
      <c r="AQ826" s="36"/>
      <c r="AR826" s="36"/>
      <c r="AS826" s="36"/>
      <c r="AT826" s="36"/>
      <c r="AU826" s="36"/>
      <c r="AV826" s="36"/>
      <c r="AW826" s="36"/>
      <c r="AX826" s="36"/>
      <c r="AY826" s="36"/>
      <c r="AZ826" s="36"/>
      <c r="BA826" s="36"/>
      <c r="BB826" s="36"/>
      <c r="BC826" s="36"/>
      <c r="BD826" s="36"/>
      <c r="BE826" s="36"/>
      <c r="BF826" s="36"/>
      <c r="BG826" s="36"/>
      <c r="BH826" s="36"/>
      <c r="BI826" s="36"/>
      <c r="BJ826" s="36"/>
      <c r="BK826" s="36"/>
      <c r="BL826" s="36"/>
      <c r="BM826" s="36"/>
      <c r="BN826" s="36"/>
      <c r="BO826" s="36"/>
      <c r="BP826" s="36"/>
      <c r="BQ826" s="36"/>
      <c r="BR826" s="36"/>
      <c r="BS826" s="36"/>
      <c r="BT826" s="36"/>
    </row>
    <row r="827" spans="1:72" ht="15.75" customHeight="1">
      <c r="A827" s="40"/>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c r="AH827" s="36"/>
      <c r="AI827" s="36"/>
      <c r="AJ827" s="36"/>
      <c r="AK827" s="36"/>
      <c r="AL827" s="36"/>
      <c r="AM827" s="36"/>
      <c r="AN827" s="36"/>
      <c r="AO827" s="36"/>
      <c r="AP827" s="36"/>
      <c r="AQ827" s="36"/>
      <c r="AR827" s="36"/>
      <c r="AS827" s="36"/>
      <c r="AT827" s="36"/>
      <c r="AU827" s="36"/>
      <c r="AV827" s="36"/>
      <c r="AW827" s="36"/>
      <c r="AX827" s="36"/>
      <c r="AY827" s="36"/>
      <c r="AZ827" s="36"/>
      <c r="BA827" s="36"/>
      <c r="BB827" s="36"/>
      <c r="BC827" s="36"/>
      <c r="BD827" s="36"/>
      <c r="BE827" s="36"/>
      <c r="BF827" s="36"/>
      <c r="BG827" s="36"/>
      <c r="BH827" s="36"/>
      <c r="BI827" s="36"/>
      <c r="BJ827" s="36"/>
      <c r="BK827" s="36"/>
      <c r="BL827" s="36"/>
      <c r="BM827" s="36"/>
      <c r="BN827" s="36"/>
      <c r="BO827" s="36"/>
      <c r="BP827" s="36"/>
      <c r="BQ827" s="36"/>
      <c r="BR827" s="36"/>
      <c r="BS827" s="36"/>
      <c r="BT827" s="36"/>
    </row>
    <row r="828" spans="1:72" ht="15.75" customHeight="1">
      <c r="A828" s="40"/>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c r="AK828" s="36"/>
      <c r="AL828" s="36"/>
      <c r="AM828" s="36"/>
      <c r="AN828" s="36"/>
      <c r="AO828" s="36"/>
      <c r="AP828" s="36"/>
      <c r="AQ828" s="36"/>
      <c r="AR828" s="36"/>
      <c r="AS828" s="36"/>
      <c r="AT828" s="36"/>
      <c r="AU828" s="36"/>
      <c r="AV828" s="36"/>
      <c r="AW828" s="36"/>
      <c r="AX828" s="36"/>
      <c r="AY828" s="36"/>
      <c r="AZ828" s="36"/>
      <c r="BA828" s="36"/>
      <c r="BB828" s="36"/>
      <c r="BC828" s="36"/>
      <c r="BD828" s="36"/>
      <c r="BE828" s="36"/>
      <c r="BF828" s="36"/>
      <c r="BG828" s="36"/>
      <c r="BH828" s="36"/>
      <c r="BI828" s="36"/>
      <c r="BJ828" s="36"/>
      <c r="BK828" s="36"/>
      <c r="BL828" s="36"/>
      <c r="BM828" s="36"/>
      <c r="BN828" s="36"/>
      <c r="BO828" s="36"/>
      <c r="BP828" s="36"/>
      <c r="BQ828" s="36"/>
      <c r="BR828" s="36"/>
      <c r="BS828" s="36"/>
      <c r="BT828" s="36"/>
    </row>
    <row r="829" spans="1:72" ht="15.75" customHeight="1">
      <c r="A829" s="40"/>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c r="AH829" s="36"/>
      <c r="AI829" s="36"/>
      <c r="AJ829" s="36"/>
      <c r="AK829" s="36"/>
      <c r="AL829" s="36"/>
      <c r="AM829" s="36"/>
      <c r="AN829" s="36"/>
      <c r="AO829" s="36"/>
      <c r="AP829" s="36"/>
      <c r="AQ829" s="36"/>
      <c r="AR829" s="36"/>
      <c r="AS829" s="36"/>
      <c r="AT829" s="36"/>
      <c r="AU829" s="36"/>
      <c r="AV829" s="36"/>
      <c r="AW829" s="36"/>
      <c r="AX829" s="36"/>
      <c r="AY829" s="36"/>
      <c r="AZ829" s="36"/>
      <c r="BA829" s="36"/>
      <c r="BB829" s="36"/>
      <c r="BC829" s="36"/>
      <c r="BD829" s="36"/>
      <c r="BE829" s="36"/>
      <c r="BF829" s="36"/>
      <c r="BG829" s="36"/>
      <c r="BH829" s="36"/>
      <c r="BI829" s="36"/>
      <c r="BJ829" s="36"/>
      <c r="BK829" s="36"/>
      <c r="BL829" s="36"/>
      <c r="BM829" s="36"/>
      <c r="BN829" s="36"/>
      <c r="BO829" s="36"/>
      <c r="BP829" s="36"/>
      <c r="BQ829" s="36"/>
      <c r="BR829" s="36"/>
      <c r="BS829" s="36"/>
      <c r="BT829" s="36"/>
    </row>
    <row r="830" spans="1:72" ht="15.75" customHeight="1">
      <c r="A830" s="40"/>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c r="AH830" s="36"/>
      <c r="AI830" s="36"/>
      <c r="AJ830" s="36"/>
      <c r="AK830" s="36"/>
      <c r="AL830" s="36"/>
      <c r="AM830" s="36"/>
      <c r="AN830" s="36"/>
      <c r="AO830" s="36"/>
      <c r="AP830" s="36"/>
      <c r="AQ830" s="36"/>
      <c r="AR830" s="36"/>
      <c r="AS830" s="36"/>
      <c r="AT830" s="36"/>
      <c r="AU830" s="36"/>
      <c r="AV830" s="36"/>
      <c r="AW830" s="36"/>
      <c r="AX830" s="36"/>
      <c r="AY830" s="36"/>
      <c r="AZ830" s="36"/>
      <c r="BA830" s="36"/>
      <c r="BB830" s="36"/>
      <c r="BC830" s="36"/>
      <c r="BD830" s="36"/>
      <c r="BE830" s="36"/>
      <c r="BF830" s="36"/>
      <c r="BG830" s="36"/>
      <c r="BH830" s="36"/>
      <c r="BI830" s="36"/>
      <c r="BJ830" s="36"/>
      <c r="BK830" s="36"/>
      <c r="BL830" s="36"/>
      <c r="BM830" s="36"/>
      <c r="BN830" s="36"/>
      <c r="BO830" s="36"/>
      <c r="BP830" s="36"/>
      <c r="BQ830" s="36"/>
      <c r="BR830" s="36"/>
      <c r="BS830" s="36"/>
      <c r="BT830" s="36"/>
    </row>
    <row r="831" spans="1:72" ht="15.75" customHeight="1">
      <c r="A831" s="40"/>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c r="AH831" s="36"/>
      <c r="AI831" s="36"/>
      <c r="AJ831" s="36"/>
      <c r="AK831" s="36"/>
      <c r="AL831" s="36"/>
      <c r="AM831" s="36"/>
      <c r="AN831" s="36"/>
      <c r="AO831" s="36"/>
      <c r="AP831" s="36"/>
      <c r="AQ831" s="36"/>
      <c r="AR831" s="36"/>
      <c r="AS831" s="36"/>
      <c r="AT831" s="36"/>
      <c r="AU831" s="36"/>
      <c r="AV831" s="36"/>
      <c r="AW831" s="36"/>
      <c r="AX831" s="36"/>
      <c r="AY831" s="36"/>
      <c r="AZ831" s="36"/>
      <c r="BA831" s="36"/>
      <c r="BB831" s="36"/>
      <c r="BC831" s="36"/>
      <c r="BD831" s="36"/>
      <c r="BE831" s="36"/>
      <c r="BF831" s="36"/>
      <c r="BG831" s="36"/>
      <c r="BH831" s="36"/>
      <c r="BI831" s="36"/>
      <c r="BJ831" s="36"/>
      <c r="BK831" s="36"/>
      <c r="BL831" s="36"/>
      <c r="BM831" s="36"/>
      <c r="BN831" s="36"/>
      <c r="BO831" s="36"/>
      <c r="BP831" s="36"/>
      <c r="BQ831" s="36"/>
      <c r="BR831" s="36"/>
      <c r="BS831" s="36"/>
      <c r="BT831" s="36"/>
    </row>
    <row r="832" spans="1:72" ht="15.75" customHeight="1">
      <c r="A832" s="40"/>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c r="AH832" s="36"/>
      <c r="AI832" s="36"/>
      <c r="AJ832" s="36"/>
      <c r="AK832" s="36"/>
      <c r="AL832" s="36"/>
      <c r="AM832" s="36"/>
      <c r="AN832" s="36"/>
      <c r="AO832" s="36"/>
      <c r="AP832" s="36"/>
      <c r="AQ832" s="36"/>
      <c r="AR832" s="36"/>
      <c r="AS832" s="36"/>
      <c r="AT832" s="36"/>
      <c r="AU832" s="36"/>
      <c r="AV832" s="36"/>
      <c r="AW832" s="36"/>
      <c r="AX832" s="36"/>
      <c r="AY832" s="36"/>
      <c r="AZ832" s="36"/>
      <c r="BA832" s="36"/>
      <c r="BB832" s="36"/>
      <c r="BC832" s="36"/>
      <c r="BD832" s="36"/>
      <c r="BE832" s="36"/>
      <c r="BF832" s="36"/>
      <c r="BG832" s="36"/>
      <c r="BH832" s="36"/>
      <c r="BI832" s="36"/>
      <c r="BJ832" s="36"/>
      <c r="BK832" s="36"/>
      <c r="BL832" s="36"/>
      <c r="BM832" s="36"/>
      <c r="BN832" s="36"/>
      <c r="BO832" s="36"/>
      <c r="BP832" s="36"/>
      <c r="BQ832" s="36"/>
      <c r="BR832" s="36"/>
      <c r="BS832" s="36"/>
      <c r="BT832" s="36"/>
    </row>
    <row r="833" spans="1:72" ht="15.75" customHeight="1">
      <c r="A833" s="40"/>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c r="AH833" s="36"/>
      <c r="AI833" s="36"/>
      <c r="AJ833" s="36"/>
      <c r="AK833" s="36"/>
      <c r="AL833" s="36"/>
      <c r="AM833" s="36"/>
      <c r="AN833" s="36"/>
      <c r="AO833" s="36"/>
      <c r="AP833" s="36"/>
      <c r="AQ833" s="36"/>
      <c r="AR833" s="36"/>
      <c r="AS833" s="36"/>
      <c r="AT833" s="36"/>
      <c r="AU833" s="36"/>
      <c r="AV833" s="36"/>
      <c r="AW833" s="36"/>
      <c r="AX833" s="36"/>
      <c r="AY833" s="36"/>
      <c r="AZ833" s="36"/>
      <c r="BA833" s="36"/>
      <c r="BB833" s="36"/>
      <c r="BC833" s="36"/>
      <c r="BD833" s="36"/>
      <c r="BE833" s="36"/>
      <c r="BF833" s="36"/>
      <c r="BG833" s="36"/>
      <c r="BH833" s="36"/>
      <c r="BI833" s="36"/>
      <c r="BJ833" s="36"/>
      <c r="BK833" s="36"/>
      <c r="BL833" s="36"/>
      <c r="BM833" s="36"/>
      <c r="BN833" s="36"/>
      <c r="BO833" s="36"/>
      <c r="BP833" s="36"/>
      <c r="BQ833" s="36"/>
      <c r="BR833" s="36"/>
      <c r="BS833" s="36"/>
      <c r="BT833" s="36"/>
    </row>
    <row r="834" spans="1:72" ht="15.75" customHeight="1">
      <c r="A834" s="40"/>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c r="AH834" s="36"/>
      <c r="AI834" s="36"/>
      <c r="AJ834" s="36"/>
      <c r="AK834" s="36"/>
      <c r="AL834" s="36"/>
      <c r="AM834" s="36"/>
      <c r="AN834" s="36"/>
      <c r="AO834" s="36"/>
      <c r="AP834" s="36"/>
      <c r="AQ834" s="36"/>
      <c r="AR834" s="36"/>
      <c r="AS834" s="36"/>
      <c r="AT834" s="36"/>
      <c r="AU834" s="36"/>
      <c r="AV834" s="36"/>
      <c r="AW834" s="36"/>
      <c r="AX834" s="36"/>
      <c r="AY834" s="36"/>
      <c r="AZ834" s="36"/>
      <c r="BA834" s="36"/>
      <c r="BB834" s="36"/>
      <c r="BC834" s="36"/>
      <c r="BD834" s="36"/>
      <c r="BE834" s="36"/>
      <c r="BF834" s="36"/>
      <c r="BG834" s="36"/>
      <c r="BH834" s="36"/>
      <c r="BI834" s="36"/>
      <c r="BJ834" s="36"/>
      <c r="BK834" s="36"/>
      <c r="BL834" s="36"/>
      <c r="BM834" s="36"/>
      <c r="BN834" s="36"/>
      <c r="BO834" s="36"/>
      <c r="BP834" s="36"/>
      <c r="BQ834" s="36"/>
      <c r="BR834" s="36"/>
      <c r="BS834" s="36"/>
      <c r="BT834" s="36"/>
    </row>
    <row r="835" spans="1:72" ht="15.75" customHeight="1">
      <c r="A835" s="40"/>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c r="AH835" s="36"/>
      <c r="AI835" s="36"/>
      <c r="AJ835" s="36"/>
      <c r="AK835" s="36"/>
      <c r="AL835" s="36"/>
      <c r="AM835" s="36"/>
      <c r="AN835" s="36"/>
      <c r="AO835" s="36"/>
      <c r="AP835" s="36"/>
      <c r="AQ835" s="36"/>
      <c r="AR835" s="36"/>
      <c r="AS835" s="36"/>
      <c r="AT835" s="36"/>
      <c r="AU835" s="36"/>
      <c r="AV835" s="36"/>
      <c r="AW835" s="36"/>
      <c r="AX835" s="36"/>
      <c r="AY835" s="36"/>
      <c r="AZ835" s="36"/>
      <c r="BA835" s="36"/>
      <c r="BB835" s="36"/>
      <c r="BC835" s="36"/>
      <c r="BD835" s="36"/>
      <c r="BE835" s="36"/>
      <c r="BF835" s="36"/>
      <c r="BG835" s="36"/>
      <c r="BH835" s="36"/>
      <c r="BI835" s="36"/>
      <c r="BJ835" s="36"/>
      <c r="BK835" s="36"/>
      <c r="BL835" s="36"/>
      <c r="BM835" s="36"/>
      <c r="BN835" s="36"/>
      <c r="BO835" s="36"/>
      <c r="BP835" s="36"/>
      <c r="BQ835" s="36"/>
      <c r="BR835" s="36"/>
      <c r="BS835" s="36"/>
      <c r="BT835" s="36"/>
    </row>
    <row r="836" spans="1:72" ht="15.75" customHeight="1">
      <c r="A836" s="40"/>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c r="AK836" s="36"/>
      <c r="AL836" s="36"/>
      <c r="AM836" s="36"/>
      <c r="AN836" s="36"/>
      <c r="AO836" s="36"/>
      <c r="AP836" s="36"/>
      <c r="AQ836" s="36"/>
      <c r="AR836" s="36"/>
      <c r="AS836" s="36"/>
      <c r="AT836" s="36"/>
      <c r="AU836" s="36"/>
      <c r="AV836" s="36"/>
      <c r="AW836" s="36"/>
      <c r="AX836" s="36"/>
      <c r="AY836" s="36"/>
      <c r="AZ836" s="36"/>
      <c r="BA836" s="36"/>
      <c r="BB836" s="36"/>
      <c r="BC836" s="36"/>
      <c r="BD836" s="36"/>
      <c r="BE836" s="36"/>
      <c r="BF836" s="36"/>
      <c r="BG836" s="36"/>
      <c r="BH836" s="36"/>
      <c r="BI836" s="36"/>
      <c r="BJ836" s="36"/>
      <c r="BK836" s="36"/>
      <c r="BL836" s="36"/>
      <c r="BM836" s="36"/>
      <c r="BN836" s="36"/>
      <c r="BO836" s="36"/>
      <c r="BP836" s="36"/>
      <c r="BQ836" s="36"/>
      <c r="BR836" s="36"/>
      <c r="BS836" s="36"/>
      <c r="BT836" s="36"/>
    </row>
    <row r="837" spans="1:72" ht="15.75" customHeight="1">
      <c r="A837" s="40"/>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6"/>
      <c r="AI837" s="36"/>
      <c r="AJ837" s="36"/>
      <c r="AK837" s="36"/>
      <c r="AL837" s="36"/>
      <c r="AM837" s="36"/>
      <c r="AN837" s="36"/>
      <c r="AO837" s="36"/>
      <c r="AP837" s="36"/>
      <c r="AQ837" s="36"/>
      <c r="AR837" s="36"/>
      <c r="AS837" s="36"/>
      <c r="AT837" s="36"/>
      <c r="AU837" s="36"/>
      <c r="AV837" s="36"/>
      <c r="AW837" s="36"/>
      <c r="AX837" s="36"/>
      <c r="AY837" s="36"/>
      <c r="AZ837" s="36"/>
      <c r="BA837" s="36"/>
      <c r="BB837" s="36"/>
      <c r="BC837" s="36"/>
      <c r="BD837" s="36"/>
      <c r="BE837" s="36"/>
      <c r="BF837" s="36"/>
      <c r="BG837" s="36"/>
      <c r="BH837" s="36"/>
      <c r="BI837" s="36"/>
      <c r="BJ837" s="36"/>
      <c r="BK837" s="36"/>
      <c r="BL837" s="36"/>
      <c r="BM837" s="36"/>
      <c r="BN837" s="36"/>
      <c r="BO837" s="36"/>
      <c r="BP837" s="36"/>
      <c r="BQ837" s="36"/>
      <c r="BR837" s="36"/>
      <c r="BS837" s="36"/>
      <c r="BT837" s="36"/>
    </row>
    <row r="838" spans="1:72" ht="15.75" customHeight="1">
      <c r="A838" s="40"/>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c r="AH838" s="36"/>
      <c r="AI838" s="36"/>
      <c r="AJ838" s="36"/>
      <c r="AK838" s="36"/>
      <c r="AL838" s="36"/>
      <c r="AM838" s="36"/>
      <c r="AN838" s="36"/>
      <c r="AO838" s="36"/>
      <c r="AP838" s="36"/>
      <c r="AQ838" s="36"/>
      <c r="AR838" s="36"/>
      <c r="AS838" s="36"/>
      <c r="AT838" s="36"/>
      <c r="AU838" s="36"/>
      <c r="AV838" s="36"/>
      <c r="AW838" s="36"/>
      <c r="AX838" s="36"/>
      <c r="AY838" s="36"/>
      <c r="AZ838" s="36"/>
      <c r="BA838" s="36"/>
      <c r="BB838" s="36"/>
      <c r="BC838" s="36"/>
      <c r="BD838" s="36"/>
      <c r="BE838" s="36"/>
      <c r="BF838" s="36"/>
      <c r="BG838" s="36"/>
      <c r="BH838" s="36"/>
      <c r="BI838" s="36"/>
      <c r="BJ838" s="36"/>
      <c r="BK838" s="36"/>
      <c r="BL838" s="36"/>
      <c r="BM838" s="36"/>
      <c r="BN838" s="36"/>
      <c r="BO838" s="36"/>
      <c r="BP838" s="36"/>
      <c r="BQ838" s="36"/>
      <c r="BR838" s="36"/>
      <c r="BS838" s="36"/>
      <c r="BT838" s="36"/>
    </row>
    <row r="839" spans="1:72" ht="15.75" customHeight="1">
      <c r="A839" s="40"/>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c r="AH839" s="36"/>
      <c r="AI839" s="36"/>
      <c r="AJ839" s="36"/>
      <c r="AK839" s="36"/>
      <c r="AL839" s="36"/>
      <c r="AM839" s="36"/>
      <c r="AN839" s="36"/>
      <c r="AO839" s="36"/>
      <c r="AP839" s="36"/>
      <c r="AQ839" s="36"/>
      <c r="AR839" s="36"/>
      <c r="AS839" s="36"/>
      <c r="AT839" s="36"/>
      <c r="AU839" s="36"/>
      <c r="AV839" s="36"/>
      <c r="AW839" s="36"/>
      <c r="AX839" s="36"/>
      <c r="AY839" s="36"/>
      <c r="AZ839" s="36"/>
      <c r="BA839" s="36"/>
      <c r="BB839" s="36"/>
      <c r="BC839" s="36"/>
      <c r="BD839" s="36"/>
      <c r="BE839" s="36"/>
      <c r="BF839" s="36"/>
      <c r="BG839" s="36"/>
      <c r="BH839" s="36"/>
      <c r="BI839" s="36"/>
      <c r="BJ839" s="36"/>
      <c r="BK839" s="36"/>
      <c r="BL839" s="36"/>
      <c r="BM839" s="36"/>
      <c r="BN839" s="36"/>
      <c r="BO839" s="36"/>
      <c r="BP839" s="36"/>
      <c r="BQ839" s="36"/>
      <c r="BR839" s="36"/>
      <c r="BS839" s="36"/>
      <c r="BT839" s="36"/>
    </row>
    <row r="840" spans="1:72" ht="15.75" customHeight="1">
      <c r="A840" s="40"/>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c r="AH840" s="36"/>
      <c r="AI840" s="36"/>
      <c r="AJ840" s="36"/>
      <c r="AK840" s="36"/>
      <c r="AL840" s="36"/>
      <c r="AM840" s="36"/>
      <c r="AN840" s="36"/>
      <c r="AO840" s="36"/>
      <c r="AP840" s="36"/>
      <c r="AQ840" s="36"/>
      <c r="AR840" s="36"/>
      <c r="AS840" s="36"/>
      <c r="AT840" s="36"/>
      <c r="AU840" s="36"/>
      <c r="AV840" s="36"/>
      <c r="AW840" s="36"/>
      <c r="AX840" s="36"/>
      <c r="AY840" s="36"/>
      <c r="AZ840" s="36"/>
      <c r="BA840" s="36"/>
      <c r="BB840" s="36"/>
      <c r="BC840" s="36"/>
      <c r="BD840" s="36"/>
      <c r="BE840" s="36"/>
      <c r="BF840" s="36"/>
      <c r="BG840" s="36"/>
      <c r="BH840" s="36"/>
      <c r="BI840" s="36"/>
      <c r="BJ840" s="36"/>
      <c r="BK840" s="36"/>
      <c r="BL840" s="36"/>
      <c r="BM840" s="36"/>
      <c r="BN840" s="36"/>
      <c r="BO840" s="36"/>
      <c r="BP840" s="36"/>
      <c r="BQ840" s="36"/>
      <c r="BR840" s="36"/>
      <c r="BS840" s="36"/>
      <c r="BT840" s="36"/>
    </row>
    <row r="841" spans="1:72" ht="15.75" customHeight="1">
      <c r="A841" s="40"/>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c r="AH841" s="36"/>
      <c r="AI841" s="36"/>
      <c r="AJ841" s="36"/>
      <c r="AK841" s="36"/>
      <c r="AL841" s="36"/>
      <c r="AM841" s="36"/>
      <c r="AN841" s="36"/>
      <c r="AO841" s="36"/>
      <c r="AP841" s="36"/>
      <c r="AQ841" s="36"/>
      <c r="AR841" s="36"/>
      <c r="AS841" s="36"/>
      <c r="AT841" s="36"/>
      <c r="AU841" s="36"/>
      <c r="AV841" s="36"/>
      <c r="AW841" s="36"/>
      <c r="AX841" s="36"/>
      <c r="AY841" s="36"/>
      <c r="AZ841" s="36"/>
      <c r="BA841" s="36"/>
      <c r="BB841" s="36"/>
      <c r="BC841" s="36"/>
      <c r="BD841" s="36"/>
      <c r="BE841" s="36"/>
      <c r="BF841" s="36"/>
      <c r="BG841" s="36"/>
      <c r="BH841" s="36"/>
      <c r="BI841" s="36"/>
      <c r="BJ841" s="36"/>
      <c r="BK841" s="36"/>
      <c r="BL841" s="36"/>
      <c r="BM841" s="36"/>
      <c r="BN841" s="36"/>
      <c r="BO841" s="36"/>
      <c r="BP841" s="36"/>
      <c r="BQ841" s="36"/>
      <c r="BR841" s="36"/>
      <c r="BS841" s="36"/>
      <c r="BT841" s="36"/>
    </row>
    <row r="842" spans="1:72" ht="15.75" customHeight="1">
      <c r="A842" s="40"/>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c r="AK842" s="36"/>
      <c r="AL842" s="36"/>
      <c r="AM842" s="36"/>
      <c r="AN842" s="36"/>
      <c r="AO842" s="36"/>
      <c r="AP842" s="36"/>
      <c r="AQ842" s="36"/>
      <c r="AR842" s="36"/>
      <c r="AS842" s="36"/>
      <c r="AT842" s="36"/>
      <c r="AU842" s="36"/>
      <c r="AV842" s="36"/>
      <c r="AW842" s="36"/>
      <c r="AX842" s="36"/>
      <c r="AY842" s="36"/>
      <c r="AZ842" s="36"/>
      <c r="BA842" s="36"/>
      <c r="BB842" s="36"/>
      <c r="BC842" s="36"/>
      <c r="BD842" s="36"/>
      <c r="BE842" s="36"/>
      <c r="BF842" s="36"/>
      <c r="BG842" s="36"/>
      <c r="BH842" s="36"/>
      <c r="BI842" s="36"/>
      <c r="BJ842" s="36"/>
      <c r="BK842" s="36"/>
      <c r="BL842" s="36"/>
      <c r="BM842" s="36"/>
      <c r="BN842" s="36"/>
      <c r="BO842" s="36"/>
      <c r="BP842" s="36"/>
      <c r="BQ842" s="36"/>
      <c r="BR842" s="36"/>
      <c r="BS842" s="36"/>
      <c r="BT842" s="36"/>
    </row>
    <row r="843" spans="1:72" ht="15.75" customHeight="1">
      <c r="A843" s="40"/>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c r="AK843" s="36"/>
      <c r="AL843" s="36"/>
      <c r="AM843" s="36"/>
      <c r="AN843" s="36"/>
      <c r="AO843" s="36"/>
      <c r="AP843" s="36"/>
      <c r="AQ843" s="36"/>
      <c r="AR843" s="36"/>
      <c r="AS843" s="36"/>
      <c r="AT843" s="36"/>
      <c r="AU843" s="36"/>
      <c r="AV843" s="36"/>
      <c r="AW843" s="36"/>
      <c r="AX843" s="36"/>
      <c r="AY843" s="36"/>
      <c r="AZ843" s="36"/>
      <c r="BA843" s="36"/>
      <c r="BB843" s="36"/>
      <c r="BC843" s="36"/>
      <c r="BD843" s="36"/>
      <c r="BE843" s="36"/>
      <c r="BF843" s="36"/>
      <c r="BG843" s="36"/>
      <c r="BH843" s="36"/>
      <c r="BI843" s="36"/>
      <c r="BJ843" s="36"/>
      <c r="BK843" s="36"/>
      <c r="BL843" s="36"/>
      <c r="BM843" s="36"/>
      <c r="BN843" s="36"/>
      <c r="BO843" s="36"/>
      <c r="BP843" s="36"/>
      <c r="BQ843" s="36"/>
      <c r="BR843" s="36"/>
      <c r="BS843" s="36"/>
      <c r="BT843" s="36"/>
    </row>
    <row r="844" spans="1:72" ht="15.75" customHeight="1">
      <c r="A844" s="40"/>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c r="AK844" s="36"/>
      <c r="AL844" s="36"/>
      <c r="AM844" s="36"/>
      <c r="AN844" s="36"/>
      <c r="AO844" s="36"/>
      <c r="AP844" s="36"/>
      <c r="AQ844" s="36"/>
      <c r="AR844" s="36"/>
      <c r="AS844" s="36"/>
      <c r="AT844" s="36"/>
      <c r="AU844" s="36"/>
      <c r="AV844" s="36"/>
      <c r="AW844" s="36"/>
      <c r="AX844" s="36"/>
      <c r="AY844" s="36"/>
      <c r="AZ844" s="36"/>
      <c r="BA844" s="36"/>
      <c r="BB844" s="36"/>
      <c r="BC844" s="36"/>
      <c r="BD844" s="36"/>
      <c r="BE844" s="36"/>
      <c r="BF844" s="36"/>
      <c r="BG844" s="36"/>
      <c r="BH844" s="36"/>
      <c r="BI844" s="36"/>
      <c r="BJ844" s="36"/>
      <c r="BK844" s="36"/>
      <c r="BL844" s="36"/>
      <c r="BM844" s="36"/>
      <c r="BN844" s="36"/>
      <c r="BO844" s="36"/>
      <c r="BP844" s="36"/>
      <c r="BQ844" s="36"/>
      <c r="BR844" s="36"/>
      <c r="BS844" s="36"/>
      <c r="BT844" s="36"/>
    </row>
    <row r="845" spans="1:72" ht="15.75" customHeight="1">
      <c r="A845" s="40"/>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c r="AH845" s="36"/>
      <c r="AI845" s="36"/>
      <c r="AJ845" s="36"/>
      <c r="AK845" s="36"/>
      <c r="AL845" s="36"/>
      <c r="AM845" s="36"/>
      <c r="AN845" s="36"/>
      <c r="AO845" s="36"/>
      <c r="AP845" s="36"/>
      <c r="AQ845" s="36"/>
      <c r="AR845" s="36"/>
      <c r="AS845" s="36"/>
      <c r="AT845" s="36"/>
      <c r="AU845" s="36"/>
      <c r="AV845" s="36"/>
      <c r="AW845" s="36"/>
      <c r="AX845" s="36"/>
      <c r="AY845" s="36"/>
      <c r="AZ845" s="36"/>
      <c r="BA845" s="36"/>
      <c r="BB845" s="36"/>
      <c r="BC845" s="36"/>
      <c r="BD845" s="36"/>
      <c r="BE845" s="36"/>
      <c r="BF845" s="36"/>
      <c r="BG845" s="36"/>
      <c r="BH845" s="36"/>
      <c r="BI845" s="36"/>
      <c r="BJ845" s="36"/>
      <c r="BK845" s="36"/>
      <c r="BL845" s="36"/>
      <c r="BM845" s="36"/>
      <c r="BN845" s="36"/>
      <c r="BO845" s="36"/>
      <c r="BP845" s="36"/>
      <c r="BQ845" s="36"/>
      <c r="BR845" s="36"/>
      <c r="BS845" s="36"/>
      <c r="BT845" s="36"/>
    </row>
    <row r="846" spans="1:72" ht="15.75" customHeight="1">
      <c r="A846" s="40"/>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c r="AK846" s="36"/>
      <c r="AL846" s="36"/>
      <c r="AM846" s="36"/>
      <c r="AN846" s="36"/>
      <c r="AO846" s="36"/>
      <c r="AP846" s="36"/>
      <c r="AQ846" s="36"/>
      <c r="AR846" s="36"/>
      <c r="AS846" s="36"/>
      <c r="AT846" s="36"/>
      <c r="AU846" s="36"/>
      <c r="AV846" s="36"/>
      <c r="AW846" s="36"/>
      <c r="AX846" s="36"/>
      <c r="AY846" s="36"/>
      <c r="AZ846" s="36"/>
      <c r="BA846" s="36"/>
      <c r="BB846" s="36"/>
      <c r="BC846" s="36"/>
      <c r="BD846" s="36"/>
      <c r="BE846" s="36"/>
      <c r="BF846" s="36"/>
      <c r="BG846" s="36"/>
      <c r="BH846" s="36"/>
      <c r="BI846" s="36"/>
      <c r="BJ846" s="36"/>
      <c r="BK846" s="36"/>
      <c r="BL846" s="36"/>
      <c r="BM846" s="36"/>
      <c r="BN846" s="36"/>
      <c r="BO846" s="36"/>
      <c r="BP846" s="36"/>
      <c r="BQ846" s="36"/>
      <c r="BR846" s="36"/>
      <c r="BS846" s="36"/>
      <c r="BT846" s="36"/>
    </row>
    <row r="847" spans="1:72" ht="15.75" customHeight="1">
      <c r="A847" s="40"/>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c r="AH847" s="36"/>
      <c r="AI847" s="36"/>
      <c r="AJ847" s="36"/>
      <c r="AK847" s="36"/>
      <c r="AL847" s="36"/>
      <c r="AM847" s="36"/>
      <c r="AN847" s="36"/>
      <c r="AO847" s="36"/>
      <c r="AP847" s="36"/>
      <c r="AQ847" s="36"/>
      <c r="AR847" s="36"/>
      <c r="AS847" s="36"/>
      <c r="AT847" s="36"/>
      <c r="AU847" s="36"/>
      <c r="AV847" s="36"/>
      <c r="AW847" s="36"/>
      <c r="AX847" s="36"/>
      <c r="AY847" s="36"/>
      <c r="AZ847" s="36"/>
      <c r="BA847" s="36"/>
      <c r="BB847" s="36"/>
      <c r="BC847" s="36"/>
      <c r="BD847" s="36"/>
      <c r="BE847" s="36"/>
      <c r="BF847" s="36"/>
      <c r="BG847" s="36"/>
      <c r="BH847" s="36"/>
      <c r="BI847" s="36"/>
      <c r="BJ847" s="36"/>
      <c r="BK847" s="36"/>
      <c r="BL847" s="36"/>
      <c r="BM847" s="36"/>
      <c r="BN847" s="36"/>
      <c r="BO847" s="36"/>
      <c r="BP847" s="36"/>
      <c r="BQ847" s="36"/>
      <c r="BR847" s="36"/>
      <c r="BS847" s="36"/>
      <c r="BT847" s="36"/>
    </row>
    <row r="848" spans="1:72" ht="15.75" customHeight="1">
      <c r="A848" s="40"/>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c r="AH848" s="36"/>
      <c r="AI848" s="36"/>
      <c r="AJ848" s="36"/>
      <c r="AK848" s="36"/>
      <c r="AL848" s="36"/>
      <c r="AM848" s="36"/>
      <c r="AN848" s="36"/>
      <c r="AO848" s="36"/>
      <c r="AP848" s="36"/>
      <c r="AQ848" s="36"/>
      <c r="AR848" s="36"/>
      <c r="AS848" s="36"/>
      <c r="AT848" s="36"/>
      <c r="AU848" s="36"/>
      <c r="AV848" s="36"/>
      <c r="AW848" s="36"/>
      <c r="AX848" s="36"/>
      <c r="AY848" s="36"/>
      <c r="AZ848" s="36"/>
      <c r="BA848" s="36"/>
      <c r="BB848" s="36"/>
      <c r="BC848" s="36"/>
      <c r="BD848" s="36"/>
      <c r="BE848" s="36"/>
      <c r="BF848" s="36"/>
      <c r="BG848" s="36"/>
      <c r="BH848" s="36"/>
      <c r="BI848" s="36"/>
      <c r="BJ848" s="36"/>
      <c r="BK848" s="36"/>
      <c r="BL848" s="36"/>
      <c r="BM848" s="36"/>
      <c r="BN848" s="36"/>
      <c r="BO848" s="36"/>
      <c r="BP848" s="36"/>
      <c r="BQ848" s="36"/>
      <c r="BR848" s="36"/>
      <c r="BS848" s="36"/>
      <c r="BT848" s="36"/>
    </row>
    <row r="849" spans="1:72" ht="15.75" customHeight="1">
      <c r="A849" s="40"/>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c r="AH849" s="36"/>
      <c r="AI849" s="36"/>
      <c r="AJ849" s="36"/>
      <c r="AK849" s="36"/>
      <c r="AL849" s="36"/>
      <c r="AM849" s="36"/>
      <c r="AN849" s="36"/>
      <c r="AO849" s="36"/>
      <c r="AP849" s="36"/>
      <c r="AQ849" s="36"/>
      <c r="AR849" s="36"/>
      <c r="AS849" s="36"/>
      <c r="AT849" s="36"/>
      <c r="AU849" s="36"/>
      <c r="AV849" s="36"/>
      <c r="AW849" s="36"/>
      <c r="AX849" s="36"/>
      <c r="AY849" s="36"/>
      <c r="AZ849" s="36"/>
      <c r="BA849" s="36"/>
      <c r="BB849" s="36"/>
      <c r="BC849" s="36"/>
      <c r="BD849" s="36"/>
      <c r="BE849" s="36"/>
      <c r="BF849" s="36"/>
      <c r="BG849" s="36"/>
      <c r="BH849" s="36"/>
      <c r="BI849" s="36"/>
      <c r="BJ849" s="36"/>
      <c r="BK849" s="36"/>
      <c r="BL849" s="36"/>
      <c r="BM849" s="36"/>
      <c r="BN849" s="36"/>
      <c r="BO849" s="36"/>
      <c r="BP849" s="36"/>
      <c r="BQ849" s="36"/>
      <c r="BR849" s="36"/>
      <c r="BS849" s="36"/>
      <c r="BT849" s="36"/>
    </row>
    <row r="850" spans="1:72" ht="15.75" customHeight="1">
      <c r="A850" s="40"/>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c r="AH850" s="36"/>
      <c r="AI850" s="36"/>
      <c r="AJ850" s="36"/>
      <c r="AK850" s="36"/>
      <c r="AL850" s="36"/>
      <c r="AM850" s="36"/>
      <c r="AN850" s="36"/>
      <c r="AO850" s="36"/>
      <c r="AP850" s="36"/>
      <c r="AQ850" s="36"/>
      <c r="AR850" s="36"/>
      <c r="AS850" s="36"/>
      <c r="AT850" s="36"/>
      <c r="AU850" s="36"/>
      <c r="AV850" s="36"/>
      <c r="AW850" s="36"/>
      <c r="AX850" s="36"/>
      <c r="AY850" s="36"/>
      <c r="AZ850" s="36"/>
      <c r="BA850" s="36"/>
      <c r="BB850" s="36"/>
      <c r="BC850" s="36"/>
      <c r="BD850" s="36"/>
      <c r="BE850" s="36"/>
      <c r="BF850" s="36"/>
      <c r="BG850" s="36"/>
      <c r="BH850" s="36"/>
      <c r="BI850" s="36"/>
      <c r="BJ850" s="36"/>
      <c r="BK850" s="36"/>
      <c r="BL850" s="36"/>
      <c r="BM850" s="36"/>
      <c r="BN850" s="36"/>
      <c r="BO850" s="36"/>
      <c r="BP850" s="36"/>
      <c r="BQ850" s="36"/>
      <c r="BR850" s="36"/>
      <c r="BS850" s="36"/>
      <c r="BT850" s="36"/>
    </row>
    <row r="851" spans="1:72" ht="15.75" customHeight="1">
      <c r="A851" s="40"/>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c r="AK851" s="36"/>
      <c r="AL851" s="36"/>
      <c r="AM851" s="36"/>
      <c r="AN851" s="36"/>
      <c r="AO851" s="36"/>
      <c r="AP851" s="36"/>
      <c r="AQ851" s="36"/>
      <c r="AR851" s="36"/>
      <c r="AS851" s="36"/>
      <c r="AT851" s="36"/>
      <c r="AU851" s="36"/>
      <c r="AV851" s="36"/>
      <c r="AW851" s="36"/>
      <c r="AX851" s="36"/>
      <c r="AY851" s="36"/>
      <c r="AZ851" s="36"/>
      <c r="BA851" s="36"/>
      <c r="BB851" s="36"/>
      <c r="BC851" s="36"/>
      <c r="BD851" s="36"/>
      <c r="BE851" s="36"/>
      <c r="BF851" s="36"/>
      <c r="BG851" s="36"/>
      <c r="BH851" s="36"/>
      <c r="BI851" s="36"/>
      <c r="BJ851" s="36"/>
      <c r="BK851" s="36"/>
      <c r="BL851" s="36"/>
      <c r="BM851" s="36"/>
      <c r="BN851" s="36"/>
      <c r="BO851" s="36"/>
      <c r="BP851" s="36"/>
      <c r="BQ851" s="36"/>
      <c r="BR851" s="36"/>
      <c r="BS851" s="36"/>
      <c r="BT851" s="36"/>
    </row>
    <row r="852" spans="1:72" ht="15.75" customHeight="1">
      <c r="A852" s="40"/>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c r="AK852" s="36"/>
      <c r="AL852" s="36"/>
      <c r="AM852" s="36"/>
      <c r="AN852" s="36"/>
      <c r="AO852" s="36"/>
      <c r="AP852" s="36"/>
      <c r="AQ852" s="36"/>
      <c r="AR852" s="36"/>
      <c r="AS852" s="36"/>
      <c r="AT852" s="36"/>
      <c r="AU852" s="36"/>
      <c r="AV852" s="36"/>
      <c r="AW852" s="36"/>
      <c r="AX852" s="36"/>
      <c r="AY852" s="36"/>
      <c r="AZ852" s="36"/>
      <c r="BA852" s="36"/>
      <c r="BB852" s="36"/>
      <c r="BC852" s="36"/>
      <c r="BD852" s="36"/>
      <c r="BE852" s="36"/>
      <c r="BF852" s="36"/>
      <c r="BG852" s="36"/>
      <c r="BH852" s="36"/>
      <c r="BI852" s="36"/>
      <c r="BJ852" s="36"/>
      <c r="BK852" s="36"/>
      <c r="BL852" s="36"/>
      <c r="BM852" s="36"/>
      <c r="BN852" s="36"/>
      <c r="BO852" s="36"/>
      <c r="BP852" s="36"/>
      <c r="BQ852" s="36"/>
      <c r="BR852" s="36"/>
      <c r="BS852" s="36"/>
      <c r="BT852" s="36"/>
    </row>
    <row r="853" spans="1:72" ht="15.75" customHeight="1">
      <c r="A853" s="40"/>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c r="AH853" s="36"/>
      <c r="AI853" s="36"/>
      <c r="AJ853" s="36"/>
      <c r="AK853" s="36"/>
      <c r="AL853" s="36"/>
      <c r="AM853" s="36"/>
      <c r="AN853" s="36"/>
      <c r="AO853" s="36"/>
      <c r="AP853" s="36"/>
      <c r="AQ853" s="36"/>
      <c r="AR853" s="36"/>
      <c r="AS853" s="36"/>
      <c r="AT853" s="36"/>
      <c r="AU853" s="36"/>
      <c r="AV853" s="36"/>
      <c r="AW853" s="36"/>
      <c r="AX853" s="36"/>
      <c r="AY853" s="36"/>
      <c r="AZ853" s="36"/>
      <c r="BA853" s="36"/>
      <c r="BB853" s="36"/>
      <c r="BC853" s="36"/>
      <c r="BD853" s="36"/>
      <c r="BE853" s="36"/>
      <c r="BF853" s="36"/>
      <c r="BG853" s="36"/>
      <c r="BH853" s="36"/>
      <c r="BI853" s="36"/>
      <c r="BJ853" s="36"/>
      <c r="BK853" s="36"/>
      <c r="BL853" s="36"/>
      <c r="BM853" s="36"/>
      <c r="BN853" s="36"/>
      <c r="BO853" s="36"/>
      <c r="BP853" s="36"/>
      <c r="BQ853" s="36"/>
      <c r="BR853" s="36"/>
      <c r="BS853" s="36"/>
      <c r="BT853" s="36"/>
    </row>
    <row r="854" spans="1:72" ht="15.75" customHeight="1">
      <c r="A854" s="40"/>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c r="AH854" s="36"/>
      <c r="AI854" s="36"/>
      <c r="AJ854" s="36"/>
      <c r="AK854" s="36"/>
      <c r="AL854" s="36"/>
      <c r="AM854" s="36"/>
      <c r="AN854" s="36"/>
      <c r="AO854" s="36"/>
      <c r="AP854" s="36"/>
      <c r="AQ854" s="36"/>
      <c r="AR854" s="36"/>
      <c r="AS854" s="36"/>
      <c r="AT854" s="36"/>
      <c r="AU854" s="36"/>
      <c r="AV854" s="36"/>
      <c r="AW854" s="36"/>
      <c r="AX854" s="36"/>
      <c r="AY854" s="36"/>
      <c r="AZ854" s="36"/>
      <c r="BA854" s="36"/>
      <c r="BB854" s="36"/>
      <c r="BC854" s="36"/>
      <c r="BD854" s="36"/>
      <c r="BE854" s="36"/>
      <c r="BF854" s="36"/>
      <c r="BG854" s="36"/>
      <c r="BH854" s="36"/>
      <c r="BI854" s="36"/>
      <c r="BJ854" s="36"/>
      <c r="BK854" s="36"/>
      <c r="BL854" s="36"/>
      <c r="BM854" s="36"/>
      <c r="BN854" s="36"/>
      <c r="BO854" s="36"/>
      <c r="BP854" s="36"/>
      <c r="BQ854" s="36"/>
      <c r="BR854" s="36"/>
      <c r="BS854" s="36"/>
      <c r="BT854" s="36"/>
    </row>
    <row r="855" spans="1:72" ht="15.75" customHeight="1">
      <c r="A855" s="40"/>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c r="AH855" s="36"/>
      <c r="AI855" s="36"/>
      <c r="AJ855" s="36"/>
      <c r="AK855" s="36"/>
      <c r="AL855" s="36"/>
      <c r="AM855" s="36"/>
      <c r="AN855" s="36"/>
      <c r="AO855" s="36"/>
      <c r="AP855" s="36"/>
      <c r="AQ855" s="36"/>
      <c r="AR855" s="36"/>
      <c r="AS855" s="36"/>
      <c r="AT855" s="36"/>
      <c r="AU855" s="36"/>
      <c r="AV855" s="36"/>
      <c r="AW855" s="36"/>
      <c r="AX855" s="36"/>
      <c r="AY855" s="36"/>
      <c r="AZ855" s="36"/>
      <c r="BA855" s="36"/>
      <c r="BB855" s="36"/>
      <c r="BC855" s="36"/>
      <c r="BD855" s="36"/>
      <c r="BE855" s="36"/>
      <c r="BF855" s="36"/>
      <c r="BG855" s="36"/>
      <c r="BH855" s="36"/>
      <c r="BI855" s="36"/>
      <c r="BJ855" s="36"/>
      <c r="BK855" s="36"/>
      <c r="BL855" s="36"/>
      <c r="BM855" s="36"/>
      <c r="BN855" s="36"/>
      <c r="BO855" s="36"/>
      <c r="BP855" s="36"/>
      <c r="BQ855" s="36"/>
      <c r="BR855" s="36"/>
      <c r="BS855" s="36"/>
      <c r="BT855" s="36"/>
    </row>
    <row r="856" spans="1:72" ht="15.75" customHeight="1">
      <c r="A856" s="40"/>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c r="AK856" s="36"/>
      <c r="AL856" s="36"/>
      <c r="AM856" s="36"/>
      <c r="AN856" s="36"/>
      <c r="AO856" s="36"/>
      <c r="AP856" s="36"/>
      <c r="AQ856" s="36"/>
      <c r="AR856" s="36"/>
      <c r="AS856" s="36"/>
      <c r="AT856" s="36"/>
      <c r="AU856" s="36"/>
      <c r="AV856" s="36"/>
      <c r="AW856" s="36"/>
      <c r="AX856" s="36"/>
      <c r="AY856" s="36"/>
      <c r="AZ856" s="36"/>
      <c r="BA856" s="36"/>
      <c r="BB856" s="36"/>
      <c r="BC856" s="36"/>
      <c r="BD856" s="36"/>
      <c r="BE856" s="36"/>
      <c r="BF856" s="36"/>
      <c r="BG856" s="36"/>
      <c r="BH856" s="36"/>
      <c r="BI856" s="36"/>
      <c r="BJ856" s="36"/>
      <c r="BK856" s="36"/>
      <c r="BL856" s="36"/>
      <c r="BM856" s="36"/>
      <c r="BN856" s="36"/>
      <c r="BO856" s="36"/>
      <c r="BP856" s="36"/>
      <c r="BQ856" s="36"/>
      <c r="BR856" s="36"/>
      <c r="BS856" s="36"/>
      <c r="BT856" s="36"/>
    </row>
    <row r="857" spans="1:72" ht="15.75" customHeight="1">
      <c r="A857" s="40"/>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c r="AK857" s="36"/>
      <c r="AL857" s="36"/>
      <c r="AM857" s="36"/>
      <c r="AN857" s="36"/>
      <c r="AO857" s="36"/>
      <c r="AP857" s="36"/>
      <c r="AQ857" s="36"/>
      <c r="AR857" s="36"/>
      <c r="AS857" s="36"/>
      <c r="AT857" s="36"/>
      <c r="AU857" s="36"/>
      <c r="AV857" s="36"/>
      <c r="AW857" s="36"/>
      <c r="AX857" s="36"/>
      <c r="AY857" s="36"/>
      <c r="AZ857" s="36"/>
      <c r="BA857" s="36"/>
      <c r="BB857" s="36"/>
      <c r="BC857" s="36"/>
      <c r="BD857" s="36"/>
      <c r="BE857" s="36"/>
      <c r="BF857" s="36"/>
      <c r="BG857" s="36"/>
      <c r="BH857" s="36"/>
      <c r="BI857" s="36"/>
      <c r="BJ857" s="36"/>
      <c r="BK857" s="36"/>
      <c r="BL857" s="36"/>
      <c r="BM857" s="36"/>
      <c r="BN857" s="36"/>
      <c r="BO857" s="36"/>
      <c r="BP857" s="36"/>
      <c r="BQ857" s="36"/>
      <c r="BR857" s="36"/>
      <c r="BS857" s="36"/>
      <c r="BT857" s="36"/>
    </row>
    <row r="858" spans="1:72" ht="15.75" customHeight="1">
      <c r="A858" s="40"/>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c r="AK858" s="36"/>
      <c r="AL858" s="36"/>
      <c r="AM858" s="36"/>
      <c r="AN858" s="36"/>
      <c r="AO858" s="36"/>
      <c r="AP858" s="36"/>
      <c r="AQ858" s="36"/>
      <c r="AR858" s="36"/>
      <c r="AS858" s="36"/>
      <c r="AT858" s="36"/>
      <c r="AU858" s="36"/>
      <c r="AV858" s="36"/>
      <c r="AW858" s="36"/>
      <c r="AX858" s="36"/>
      <c r="AY858" s="36"/>
      <c r="AZ858" s="36"/>
      <c r="BA858" s="36"/>
      <c r="BB858" s="36"/>
      <c r="BC858" s="36"/>
      <c r="BD858" s="36"/>
      <c r="BE858" s="36"/>
      <c r="BF858" s="36"/>
      <c r="BG858" s="36"/>
      <c r="BH858" s="36"/>
      <c r="BI858" s="36"/>
      <c r="BJ858" s="36"/>
      <c r="BK858" s="36"/>
      <c r="BL858" s="36"/>
      <c r="BM858" s="36"/>
      <c r="BN858" s="36"/>
      <c r="BO858" s="36"/>
      <c r="BP858" s="36"/>
      <c r="BQ858" s="36"/>
      <c r="BR858" s="36"/>
      <c r="BS858" s="36"/>
      <c r="BT858" s="36"/>
    </row>
    <row r="859" spans="1:72" ht="15.75" customHeight="1">
      <c r="A859" s="40"/>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c r="AH859" s="36"/>
      <c r="AI859" s="36"/>
      <c r="AJ859" s="36"/>
      <c r="AK859" s="36"/>
      <c r="AL859" s="36"/>
      <c r="AM859" s="36"/>
      <c r="AN859" s="36"/>
      <c r="AO859" s="36"/>
      <c r="AP859" s="36"/>
      <c r="AQ859" s="36"/>
      <c r="AR859" s="36"/>
      <c r="AS859" s="36"/>
      <c r="AT859" s="36"/>
      <c r="AU859" s="36"/>
      <c r="AV859" s="36"/>
      <c r="AW859" s="36"/>
      <c r="AX859" s="36"/>
      <c r="AY859" s="36"/>
      <c r="AZ859" s="36"/>
      <c r="BA859" s="36"/>
      <c r="BB859" s="36"/>
      <c r="BC859" s="36"/>
      <c r="BD859" s="36"/>
      <c r="BE859" s="36"/>
      <c r="BF859" s="36"/>
      <c r="BG859" s="36"/>
      <c r="BH859" s="36"/>
      <c r="BI859" s="36"/>
      <c r="BJ859" s="36"/>
      <c r="BK859" s="36"/>
      <c r="BL859" s="36"/>
      <c r="BM859" s="36"/>
      <c r="BN859" s="36"/>
      <c r="BO859" s="36"/>
      <c r="BP859" s="36"/>
      <c r="BQ859" s="36"/>
      <c r="BR859" s="36"/>
      <c r="BS859" s="36"/>
      <c r="BT859" s="36"/>
    </row>
    <row r="860" spans="1:72" ht="15.75" customHeight="1">
      <c r="A860" s="40"/>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c r="AH860" s="36"/>
      <c r="AI860" s="36"/>
      <c r="AJ860" s="36"/>
      <c r="AK860" s="36"/>
      <c r="AL860" s="36"/>
      <c r="AM860" s="36"/>
      <c r="AN860" s="36"/>
      <c r="AO860" s="36"/>
      <c r="AP860" s="36"/>
      <c r="AQ860" s="36"/>
      <c r="AR860" s="36"/>
      <c r="AS860" s="36"/>
      <c r="AT860" s="36"/>
      <c r="AU860" s="36"/>
      <c r="AV860" s="36"/>
      <c r="AW860" s="36"/>
      <c r="AX860" s="36"/>
      <c r="AY860" s="36"/>
      <c r="AZ860" s="36"/>
      <c r="BA860" s="36"/>
      <c r="BB860" s="36"/>
      <c r="BC860" s="36"/>
      <c r="BD860" s="36"/>
      <c r="BE860" s="36"/>
      <c r="BF860" s="36"/>
      <c r="BG860" s="36"/>
      <c r="BH860" s="36"/>
      <c r="BI860" s="36"/>
      <c r="BJ860" s="36"/>
      <c r="BK860" s="36"/>
      <c r="BL860" s="36"/>
      <c r="BM860" s="36"/>
      <c r="BN860" s="36"/>
      <c r="BO860" s="36"/>
      <c r="BP860" s="36"/>
      <c r="BQ860" s="36"/>
      <c r="BR860" s="36"/>
      <c r="BS860" s="36"/>
      <c r="BT860" s="36"/>
    </row>
    <row r="861" spans="1:72" ht="15.75" customHeight="1">
      <c r="A861" s="40"/>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c r="AH861" s="36"/>
      <c r="AI861" s="36"/>
      <c r="AJ861" s="36"/>
      <c r="AK861" s="36"/>
      <c r="AL861" s="36"/>
      <c r="AM861" s="36"/>
      <c r="AN861" s="36"/>
      <c r="AO861" s="36"/>
      <c r="AP861" s="36"/>
      <c r="AQ861" s="36"/>
      <c r="AR861" s="36"/>
      <c r="AS861" s="36"/>
      <c r="AT861" s="36"/>
      <c r="AU861" s="36"/>
      <c r="AV861" s="36"/>
      <c r="AW861" s="36"/>
      <c r="AX861" s="36"/>
      <c r="AY861" s="36"/>
      <c r="AZ861" s="36"/>
      <c r="BA861" s="36"/>
      <c r="BB861" s="36"/>
      <c r="BC861" s="36"/>
      <c r="BD861" s="36"/>
      <c r="BE861" s="36"/>
      <c r="BF861" s="36"/>
      <c r="BG861" s="36"/>
      <c r="BH861" s="36"/>
      <c r="BI861" s="36"/>
      <c r="BJ861" s="36"/>
      <c r="BK861" s="36"/>
      <c r="BL861" s="36"/>
      <c r="BM861" s="36"/>
      <c r="BN861" s="36"/>
      <c r="BO861" s="36"/>
      <c r="BP861" s="36"/>
      <c r="BQ861" s="36"/>
      <c r="BR861" s="36"/>
      <c r="BS861" s="36"/>
      <c r="BT861" s="36"/>
    </row>
    <row r="862" spans="1:72" ht="15.75" customHeight="1">
      <c r="A862" s="40"/>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c r="AH862" s="36"/>
      <c r="AI862" s="36"/>
      <c r="AJ862" s="36"/>
      <c r="AK862" s="36"/>
      <c r="AL862" s="36"/>
      <c r="AM862" s="36"/>
      <c r="AN862" s="36"/>
      <c r="AO862" s="36"/>
      <c r="AP862" s="36"/>
      <c r="AQ862" s="36"/>
      <c r="AR862" s="36"/>
      <c r="AS862" s="36"/>
      <c r="AT862" s="36"/>
      <c r="AU862" s="36"/>
      <c r="AV862" s="36"/>
      <c r="AW862" s="36"/>
      <c r="AX862" s="36"/>
      <c r="AY862" s="36"/>
      <c r="AZ862" s="36"/>
      <c r="BA862" s="36"/>
      <c r="BB862" s="36"/>
      <c r="BC862" s="36"/>
      <c r="BD862" s="36"/>
      <c r="BE862" s="36"/>
      <c r="BF862" s="36"/>
      <c r="BG862" s="36"/>
      <c r="BH862" s="36"/>
      <c r="BI862" s="36"/>
      <c r="BJ862" s="36"/>
      <c r="BK862" s="36"/>
      <c r="BL862" s="36"/>
      <c r="BM862" s="36"/>
      <c r="BN862" s="36"/>
      <c r="BO862" s="36"/>
      <c r="BP862" s="36"/>
      <c r="BQ862" s="36"/>
      <c r="BR862" s="36"/>
      <c r="BS862" s="36"/>
      <c r="BT862" s="36"/>
    </row>
    <row r="863" spans="1:72" ht="15.75" customHeight="1">
      <c r="A863" s="40"/>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c r="AH863" s="36"/>
      <c r="AI863" s="36"/>
      <c r="AJ863" s="36"/>
      <c r="AK863" s="36"/>
      <c r="AL863" s="36"/>
      <c r="AM863" s="36"/>
      <c r="AN863" s="36"/>
      <c r="AO863" s="36"/>
      <c r="AP863" s="36"/>
      <c r="AQ863" s="36"/>
      <c r="AR863" s="36"/>
      <c r="AS863" s="36"/>
      <c r="AT863" s="36"/>
      <c r="AU863" s="36"/>
      <c r="AV863" s="36"/>
      <c r="AW863" s="36"/>
      <c r="AX863" s="36"/>
      <c r="AY863" s="36"/>
      <c r="AZ863" s="36"/>
      <c r="BA863" s="36"/>
      <c r="BB863" s="36"/>
      <c r="BC863" s="36"/>
      <c r="BD863" s="36"/>
      <c r="BE863" s="36"/>
      <c r="BF863" s="36"/>
      <c r="BG863" s="36"/>
      <c r="BH863" s="36"/>
      <c r="BI863" s="36"/>
      <c r="BJ863" s="36"/>
      <c r="BK863" s="36"/>
      <c r="BL863" s="36"/>
      <c r="BM863" s="36"/>
      <c r="BN863" s="36"/>
      <c r="BO863" s="36"/>
      <c r="BP863" s="36"/>
      <c r="BQ863" s="36"/>
      <c r="BR863" s="36"/>
      <c r="BS863" s="36"/>
      <c r="BT863" s="36"/>
    </row>
    <row r="864" spans="1:72" ht="15.75" customHeight="1">
      <c r="A864" s="40"/>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c r="AH864" s="36"/>
      <c r="AI864" s="36"/>
      <c r="AJ864" s="36"/>
      <c r="AK864" s="36"/>
      <c r="AL864" s="36"/>
      <c r="AM864" s="36"/>
      <c r="AN864" s="36"/>
      <c r="AO864" s="36"/>
      <c r="AP864" s="36"/>
      <c r="AQ864" s="36"/>
      <c r="AR864" s="36"/>
      <c r="AS864" s="36"/>
      <c r="AT864" s="36"/>
      <c r="AU864" s="36"/>
      <c r="AV864" s="36"/>
      <c r="AW864" s="36"/>
      <c r="AX864" s="36"/>
      <c r="AY864" s="36"/>
      <c r="AZ864" s="36"/>
      <c r="BA864" s="36"/>
      <c r="BB864" s="36"/>
      <c r="BC864" s="36"/>
      <c r="BD864" s="36"/>
      <c r="BE864" s="36"/>
      <c r="BF864" s="36"/>
      <c r="BG864" s="36"/>
      <c r="BH864" s="36"/>
      <c r="BI864" s="36"/>
      <c r="BJ864" s="36"/>
      <c r="BK864" s="36"/>
      <c r="BL864" s="36"/>
      <c r="BM864" s="36"/>
      <c r="BN864" s="36"/>
      <c r="BO864" s="36"/>
      <c r="BP864" s="36"/>
      <c r="BQ864" s="36"/>
      <c r="BR864" s="36"/>
      <c r="BS864" s="36"/>
      <c r="BT864" s="36"/>
    </row>
    <row r="865" spans="1:72" ht="15.75" customHeight="1">
      <c r="A865" s="40"/>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c r="AH865" s="36"/>
      <c r="AI865" s="36"/>
      <c r="AJ865" s="36"/>
      <c r="AK865" s="36"/>
      <c r="AL865" s="36"/>
      <c r="AM865" s="36"/>
      <c r="AN865" s="36"/>
      <c r="AO865" s="36"/>
      <c r="AP865" s="36"/>
      <c r="AQ865" s="36"/>
      <c r="AR865" s="36"/>
      <c r="AS865" s="36"/>
      <c r="AT865" s="36"/>
      <c r="AU865" s="36"/>
      <c r="AV865" s="36"/>
      <c r="AW865" s="36"/>
      <c r="AX865" s="36"/>
      <c r="AY865" s="36"/>
      <c r="AZ865" s="36"/>
      <c r="BA865" s="36"/>
      <c r="BB865" s="36"/>
      <c r="BC865" s="36"/>
      <c r="BD865" s="36"/>
      <c r="BE865" s="36"/>
      <c r="BF865" s="36"/>
      <c r="BG865" s="36"/>
      <c r="BH865" s="36"/>
      <c r="BI865" s="36"/>
      <c r="BJ865" s="36"/>
      <c r="BK865" s="36"/>
      <c r="BL865" s="36"/>
      <c r="BM865" s="36"/>
      <c r="BN865" s="36"/>
      <c r="BO865" s="36"/>
      <c r="BP865" s="36"/>
      <c r="BQ865" s="36"/>
      <c r="BR865" s="36"/>
      <c r="BS865" s="36"/>
      <c r="BT865" s="36"/>
    </row>
    <row r="866" spans="1:72" ht="15.75" customHeight="1">
      <c r="A866" s="40"/>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c r="AH866" s="36"/>
      <c r="AI866" s="36"/>
      <c r="AJ866" s="36"/>
      <c r="AK866" s="36"/>
      <c r="AL866" s="36"/>
      <c r="AM866" s="36"/>
      <c r="AN866" s="36"/>
      <c r="AO866" s="36"/>
      <c r="AP866" s="36"/>
      <c r="AQ866" s="36"/>
      <c r="AR866" s="36"/>
      <c r="AS866" s="36"/>
      <c r="AT866" s="36"/>
      <c r="AU866" s="36"/>
      <c r="AV866" s="36"/>
      <c r="AW866" s="36"/>
      <c r="AX866" s="36"/>
      <c r="AY866" s="36"/>
      <c r="AZ866" s="36"/>
      <c r="BA866" s="36"/>
      <c r="BB866" s="36"/>
      <c r="BC866" s="36"/>
      <c r="BD866" s="36"/>
      <c r="BE866" s="36"/>
      <c r="BF866" s="36"/>
      <c r="BG866" s="36"/>
      <c r="BH866" s="36"/>
      <c r="BI866" s="36"/>
      <c r="BJ866" s="36"/>
      <c r="BK866" s="36"/>
      <c r="BL866" s="36"/>
      <c r="BM866" s="36"/>
      <c r="BN866" s="36"/>
      <c r="BO866" s="36"/>
      <c r="BP866" s="36"/>
      <c r="BQ866" s="36"/>
      <c r="BR866" s="36"/>
      <c r="BS866" s="36"/>
      <c r="BT866" s="36"/>
    </row>
    <row r="867" spans="1:72" ht="15.75" customHeight="1">
      <c r="A867" s="40"/>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c r="AH867" s="36"/>
      <c r="AI867" s="36"/>
      <c r="AJ867" s="36"/>
      <c r="AK867" s="36"/>
      <c r="AL867" s="36"/>
      <c r="AM867" s="36"/>
      <c r="AN867" s="36"/>
      <c r="AO867" s="36"/>
      <c r="AP867" s="36"/>
      <c r="AQ867" s="36"/>
      <c r="AR867" s="36"/>
      <c r="AS867" s="36"/>
      <c r="AT867" s="36"/>
      <c r="AU867" s="36"/>
      <c r="AV867" s="36"/>
      <c r="AW867" s="36"/>
      <c r="AX867" s="36"/>
      <c r="AY867" s="36"/>
      <c r="AZ867" s="36"/>
      <c r="BA867" s="36"/>
      <c r="BB867" s="36"/>
      <c r="BC867" s="36"/>
      <c r="BD867" s="36"/>
      <c r="BE867" s="36"/>
      <c r="BF867" s="36"/>
      <c r="BG867" s="36"/>
      <c r="BH867" s="36"/>
      <c r="BI867" s="36"/>
      <c r="BJ867" s="36"/>
      <c r="BK867" s="36"/>
      <c r="BL867" s="36"/>
      <c r="BM867" s="36"/>
      <c r="BN867" s="36"/>
      <c r="BO867" s="36"/>
      <c r="BP867" s="36"/>
      <c r="BQ867" s="36"/>
      <c r="BR867" s="36"/>
      <c r="BS867" s="36"/>
      <c r="BT867" s="36"/>
    </row>
    <row r="868" spans="1:72" ht="15.75" customHeight="1">
      <c r="A868" s="40"/>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c r="AH868" s="36"/>
      <c r="AI868" s="36"/>
      <c r="AJ868" s="36"/>
      <c r="AK868" s="36"/>
      <c r="AL868" s="36"/>
      <c r="AM868" s="36"/>
      <c r="AN868" s="36"/>
      <c r="AO868" s="36"/>
      <c r="AP868" s="36"/>
      <c r="AQ868" s="36"/>
      <c r="AR868" s="36"/>
      <c r="AS868" s="36"/>
      <c r="AT868" s="36"/>
      <c r="AU868" s="36"/>
      <c r="AV868" s="36"/>
      <c r="AW868" s="36"/>
      <c r="AX868" s="36"/>
      <c r="AY868" s="36"/>
      <c r="AZ868" s="36"/>
      <c r="BA868" s="36"/>
      <c r="BB868" s="36"/>
      <c r="BC868" s="36"/>
      <c r="BD868" s="36"/>
      <c r="BE868" s="36"/>
      <c r="BF868" s="36"/>
      <c r="BG868" s="36"/>
      <c r="BH868" s="36"/>
      <c r="BI868" s="36"/>
      <c r="BJ868" s="36"/>
      <c r="BK868" s="36"/>
      <c r="BL868" s="36"/>
      <c r="BM868" s="36"/>
      <c r="BN868" s="36"/>
      <c r="BO868" s="36"/>
      <c r="BP868" s="36"/>
      <c r="BQ868" s="36"/>
      <c r="BR868" s="36"/>
      <c r="BS868" s="36"/>
      <c r="BT868" s="36"/>
    </row>
    <row r="869" spans="1:72" ht="15.75" customHeight="1">
      <c r="A869" s="40"/>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c r="AH869" s="36"/>
      <c r="AI869" s="36"/>
      <c r="AJ869" s="36"/>
      <c r="AK869" s="36"/>
      <c r="AL869" s="36"/>
      <c r="AM869" s="36"/>
      <c r="AN869" s="36"/>
      <c r="AO869" s="36"/>
      <c r="AP869" s="36"/>
      <c r="AQ869" s="36"/>
      <c r="AR869" s="36"/>
      <c r="AS869" s="36"/>
      <c r="AT869" s="36"/>
      <c r="AU869" s="36"/>
      <c r="AV869" s="36"/>
      <c r="AW869" s="36"/>
      <c r="AX869" s="36"/>
      <c r="AY869" s="36"/>
      <c r="AZ869" s="36"/>
      <c r="BA869" s="36"/>
      <c r="BB869" s="36"/>
      <c r="BC869" s="36"/>
      <c r="BD869" s="36"/>
      <c r="BE869" s="36"/>
      <c r="BF869" s="36"/>
      <c r="BG869" s="36"/>
      <c r="BH869" s="36"/>
      <c r="BI869" s="36"/>
      <c r="BJ869" s="36"/>
      <c r="BK869" s="36"/>
      <c r="BL869" s="36"/>
      <c r="BM869" s="36"/>
      <c r="BN869" s="36"/>
      <c r="BO869" s="36"/>
      <c r="BP869" s="36"/>
      <c r="BQ869" s="36"/>
      <c r="BR869" s="36"/>
      <c r="BS869" s="36"/>
      <c r="BT869" s="36"/>
    </row>
    <row r="870" spans="1:72" ht="15.75" customHeight="1">
      <c r="A870" s="40"/>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c r="AH870" s="36"/>
      <c r="AI870" s="36"/>
      <c r="AJ870" s="36"/>
      <c r="AK870" s="36"/>
      <c r="AL870" s="36"/>
      <c r="AM870" s="36"/>
      <c r="AN870" s="36"/>
      <c r="AO870" s="36"/>
      <c r="AP870" s="36"/>
      <c r="AQ870" s="36"/>
      <c r="AR870" s="36"/>
      <c r="AS870" s="36"/>
      <c r="AT870" s="36"/>
      <c r="AU870" s="36"/>
      <c r="AV870" s="36"/>
      <c r="AW870" s="36"/>
      <c r="AX870" s="36"/>
      <c r="AY870" s="36"/>
      <c r="AZ870" s="36"/>
      <c r="BA870" s="36"/>
      <c r="BB870" s="36"/>
      <c r="BC870" s="36"/>
      <c r="BD870" s="36"/>
      <c r="BE870" s="36"/>
      <c r="BF870" s="36"/>
      <c r="BG870" s="36"/>
      <c r="BH870" s="36"/>
      <c r="BI870" s="36"/>
      <c r="BJ870" s="36"/>
      <c r="BK870" s="36"/>
      <c r="BL870" s="36"/>
      <c r="BM870" s="36"/>
      <c r="BN870" s="36"/>
      <c r="BO870" s="36"/>
      <c r="BP870" s="36"/>
      <c r="BQ870" s="36"/>
      <c r="BR870" s="36"/>
      <c r="BS870" s="36"/>
      <c r="BT870" s="36"/>
    </row>
    <row r="871" spans="1:72" ht="15.75" customHeight="1">
      <c r="A871" s="40"/>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c r="AH871" s="36"/>
      <c r="AI871" s="36"/>
      <c r="AJ871" s="36"/>
      <c r="AK871" s="36"/>
      <c r="AL871" s="36"/>
      <c r="AM871" s="36"/>
      <c r="AN871" s="36"/>
      <c r="AO871" s="36"/>
      <c r="AP871" s="36"/>
      <c r="AQ871" s="36"/>
      <c r="AR871" s="36"/>
      <c r="AS871" s="36"/>
      <c r="AT871" s="36"/>
      <c r="AU871" s="36"/>
      <c r="AV871" s="36"/>
      <c r="AW871" s="36"/>
      <c r="AX871" s="36"/>
      <c r="AY871" s="36"/>
      <c r="AZ871" s="36"/>
      <c r="BA871" s="36"/>
      <c r="BB871" s="36"/>
      <c r="BC871" s="36"/>
      <c r="BD871" s="36"/>
      <c r="BE871" s="36"/>
      <c r="BF871" s="36"/>
      <c r="BG871" s="36"/>
      <c r="BH871" s="36"/>
      <c r="BI871" s="36"/>
      <c r="BJ871" s="36"/>
      <c r="BK871" s="36"/>
      <c r="BL871" s="36"/>
      <c r="BM871" s="36"/>
      <c r="BN871" s="36"/>
      <c r="BO871" s="36"/>
      <c r="BP871" s="36"/>
      <c r="BQ871" s="36"/>
      <c r="BR871" s="36"/>
      <c r="BS871" s="36"/>
      <c r="BT871" s="36"/>
    </row>
    <row r="872" spans="1:72" ht="15.75" customHeight="1">
      <c r="A872" s="40"/>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c r="AH872" s="36"/>
      <c r="AI872" s="36"/>
      <c r="AJ872" s="36"/>
      <c r="AK872" s="36"/>
      <c r="AL872" s="36"/>
      <c r="AM872" s="36"/>
      <c r="AN872" s="36"/>
      <c r="AO872" s="36"/>
      <c r="AP872" s="36"/>
      <c r="AQ872" s="36"/>
      <c r="AR872" s="36"/>
      <c r="AS872" s="36"/>
      <c r="AT872" s="36"/>
      <c r="AU872" s="36"/>
      <c r="AV872" s="36"/>
      <c r="AW872" s="36"/>
      <c r="AX872" s="36"/>
      <c r="AY872" s="36"/>
      <c r="AZ872" s="36"/>
      <c r="BA872" s="36"/>
      <c r="BB872" s="36"/>
      <c r="BC872" s="36"/>
      <c r="BD872" s="36"/>
      <c r="BE872" s="36"/>
      <c r="BF872" s="36"/>
      <c r="BG872" s="36"/>
      <c r="BH872" s="36"/>
      <c r="BI872" s="36"/>
      <c r="BJ872" s="36"/>
      <c r="BK872" s="36"/>
      <c r="BL872" s="36"/>
      <c r="BM872" s="36"/>
      <c r="BN872" s="36"/>
      <c r="BO872" s="36"/>
      <c r="BP872" s="36"/>
      <c r="BQ872" s="36"/>
      <c r="BR872" s="36"/>
      <c r="BS872" s="36"/>
      <c r="BT872" s="36"/>
    </row>
    <row r="873" spans="1:72" ht="15.75" customHeight="1">
      <c r="A873" s="40"/>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c r="AH873" s="36"/>
      <c r="AI873" s="36"/>
      <c r="AJ873" s="36"/>
      <c r="AK873" s="36"/>
      <c r="AL873" s="36"/>
      <c r="AM873" s="36"/>
      <c r="AN873" s="36"/>
      <c r="AO873" s="36"/>
      <c r="AP873" s="36"/>
      <c r="AQ873" s="36"/>
      <c r="AR873" s="36"/>
      <c r="AS873" s="36"/>
      <c r="AT873" s="36"/>
      <c r="AU873" s="36"/>
      <c r="AV873" s="36"/>
      <c r="AW873" s="36"/>
      <c r="AX873" s="36"/>
      <c r="AY873" s="36"/>
      <c r="AZ873" s="36"/>
      <c r="BA873" s="36"/>
      <c r="BB873" s="36"/>
      <c r="BC873" s="36"/>
      <c r="BD873" s="36"/>
      <c r="BE873" s="36"/>
      <c r="BF873" s="36"/>
      <c r="BG873" s="36"/>
      <c r="BH873" s="36"/>
      <c r="BI873" s="36"/>
      <c r="BJ873" s="36"/>
      <c r="BK873" s="36"/>
      <c r="BL873" s="36"/>
      <c r="BM873" s="36"/>
      <c r="BN873" s="36"/>
      <c r="BO873" s="36"/>
      <c r="BP873" s="36"/>
      <c r="BQ873" s="36"/>
      <c r="BR873" s="36"/>
      <c r="BS873" s="36"/>
      <c r="BT873" s="36"/>
    </row>
    <row r="874" spans="1:72" ht="15.75" customHeight="1">
      <c r="A874" s="40"/>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c r="AH874" s="36"/>
      <c r="AI874" s="36"/>
      <c r="AJ874" s="36"/>
      <c r="AK874" s="36"/>
      <c r="AL874" s="36"/>
      <c r="AM874" s="36"/>
      <c r="AN874" s="36"/>
      <c r="AO874" s="36"/>
      <c r="AP874" s="36"/>
      <c r="AQ874" s="36"/>
      <c r="AR874" s="36"/>
      <c r="AS874" s="36"/>
      <c r="AT874" s="36"/>
      <c r="AU874" s="36"/>
      <c r="AV874" s="36"/>
      <c r="AW874" s="36"/>
      <c r="AX874" s="36"/>
      <c r="AY874" s="36"/>
      <c r="AZ874" s="36"/>
      <c r="BA874" s="36"/>
      <c r="BB874" s="36"/>
      <c r="BC874" s="36"/>
      <c r="BD874" s="36"/>
      <c r="BE874" s="36"/>
      <c r="BF874" s="36"/>
      <c r="BG874" s="36"/>
      <c r="BH874" s="36"/>
      <c r="BI874" s="36"/>
      <c r="BJ874" s="36"/>
      <c r="BK874" s="36"/>
      <c r="BL874" s="36"/>
      <c r="BM874" s="36"/>
      <c r="BN874" s="36"/>
      <c r="BO874" s="36"/>
      <c r="BP874" s="36"/>
      <c r="BQ874" s="36"/>
      <c r="BR874" s="36"/>
      <c r="BS874" s="36"/>
      <c r="BT874" s="36"/>
    </row>
    <row r="875" spans="1:72" ht="15.75" customHeight="1">
      <c r="A875" s="40"/>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c r="AH875" s="36"/>
      <c r="AI875" s="36"/>
      <c r="AJ875" s="36"/>
      <c r="AK875" s="36"/>
      <c r="AL875" s="36"/>
      <c r="AM875" s="36"/>
      <c r="AN875" s="36"/>
      <c r="AO875" s="36"/>
      <c r="AP875" s="36"/>
      <c r="AQ875" s="36"/>
      <c r="AR875" s="36"/>
      <c r="AS875" s="36"/>
      <c r="AT875" s="36"/>
      <c r="AU875" s="36"/>
      <c r="AV875" s="36"/>
      <c r="AW875" s="36"/>
      <c r="AX875" s="36"/>
      <c r="AY875" s="36"/>
      <c r="AZ875" s="36"/>
      <c r="BA875" s="36"/>
      <c r="BB875" s="36"/>
      <c r="BC875" s="36"/>
      <c r="BD875" s="36"/>
      <c r="BE875" s="36"/>
      <c r="BF875" s="36"/>
      <c r="BG875" s="36"/>
      <c r="BH875" s="36"/>
      <c r="BI875" s="36"/>
      <c r="BJ875" s="36"/>
      <c r="BK875" s="36"/>
      <c r="BL875" s="36"/>
      <c r="BM875" s="36"/>
      <c r="BN875" s="36"/>
      <c r="BO875" s="36"/>
      <c r="BP875" s="36"/>
      <c r="BQ875" s="36"/>
      <c r="BR875" s="36"/>
      <c r="BS875" s="36"/>
      <c r="BT875" s="36"/>
    </row>
    <row r="876" spans="1:72" ht="15.75" customHeight="1">
      <c r="A876" s="40"/>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c r="AH876" s="36"/>
      <c r="AI876" s="36"/>
      <c r="AJ876" s="36"/>
      <c r="AK876" s="36"/>
      <c r="AL876" s="36"/>
      <c r="AM876" s="36"/>
      <c r="AN876" s="36"/>
      <c r="AO876" s="36"/>
      <c r="AP876" s="36"/>
      <c r="AQ876" s="36"/>
      <c r="AR876" s="36"/>
      <c r="AS876" s="36"/>
      <c r="AT876" s="36"/>
      <c r="AU876" s="36"/>
      <c r="AV876" s="36"/>
      <c r="AW876" s="36"/>
      <c r="AX876" s="36"/>
      <c r="AY876" s="36"/>
      <c r="AZ876" s="36"/>
      <c r="BA876" s="36"/>
      <c r="BB876" s="36"/>
      <c r="BC876" s="36"/>
      <c r="BD876" s="36"/>
      <c r="BE876" s="36"/>
      <c r="BF876" s="36"/>
      <c r="BG876" s="36"/>
      <c r="BH876" s="36"/>
      <c r="BI876" s="36"/>
      <c r="BJ876" s="36"/>
      <c r="BK876" s="36"/>
      <c r="BL876" s="36"/>
      <c r="BM876" s="36"/>
      <c r="BN876" s="36"/>
      <c r="BO876" s="36"/>
      <c r="BP876" s="36"/>
      <c r="BQ876" s="36"/>
      <c r="BR876" s="36"/>
      <c r="BS876" s="36"/>
      <c r="BT876" s="36"/>
    </row>
    <row r="877" spans="1:72" ht="15.75" customHeight="1">
      <c r="A877" s="40"/>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c r="AH877" s="36"/>
      <c r="AI877" s="36"/>
      <c r="AJ877" s="36"/>
      <c r="AK877" s="36"/>
      <c r="AL877" s="36"/>
      <c r="AM877" s="36"/>
      <c r="AN877" s="36"/>
      <c r="AO877" s="36"/>
      <c r="AP877" s="36"/>
      <c r="AQ877" s="36"/>
      <c r="AR877" s="36"/>
      <c r="AS877" s="36"/>
      <c r="AT877" s="36"/>
      <c r="AU877" s="36"/>
      <c r="AV877" s="36"/>
      <c r="AW877" s="36"/>
      <c r="AX877" s="36"/>
      <c r="AY877" s="36"/>
      <c r="AZ877" s="36"/>
      <c r="BA877" s="36"/>
      <c r="BB877" s="36"/>
      <c r="BC877" s="36"/>
      <c r="BD877" s="36"/>
      <c r="BE877" s="36"/>
      <c r="BF877" s="36"/>
      <c r="BG877" s="36"/>
      <c r="BH877" s="36"/>
      <c r="BI877" s="36"/>
      <c r="BJ877" s="36"/>
      <c r="BK877" s="36"/>
      <c r="BL877" s="36"/>
      <c r="BM877" s="36"/>
      <c r="BN877" s="36"/>
      <c r="BO877" s="36"/>
      <c r="BP877" s="36"/>
      <c r="BQ877" s="36"/>
      <c r="BR877" s="36"/>
      <c r="BS877" s="36"/>
      <c r="BT877" s="36"/>
    </row>
    <row r="878" spans="1:72" ht="15.75" customHeight="1">
      <c r="A878" s="40"/>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6"/>
      <c r="BF878" s="36"/>
      <c r="BG878" s="36"/>
      <c r="BH878" s="36"/>
      <c r="BI878" s="36"/>
      <c r="BJ878" s="36"/>
      <c r="BK878" s="36"/>
      <c r="BL878" s="36"/>
      <c r="BM878" s="36"/>
      <c r="BN878" s="36"/>
      <c r="BO878" s="36"/>
      <c r="BP878" s="36"/>
      <c r="BQ878" s="36"/>
      <c r="BR878" s="36"/>
      <c r="BS878" s="36"/>
      <c r="BT878" s="36"/>
    </row>
    <row r="879" spans="1:72" ht="15.75" customHeight="1">
      <c r="A879" s="40"/>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6"/>
      <c r="BF879" s="36"/>
      <c r="BG879" s="36"/>
      <c r="BH879" s="36"/>
      <c r="BI879" s="36"/>
      <c r="BJ879" s="36"/>
      <c r="BK879" s="36"/>
      <c r="BL879" s="36"/>
      <c r="BM879" s="36"/>
      <c r="BN879" s="36"/>
      <c r="BO879" s="36"/>
      <c r="BP879" s="36"/>
      <c r="BQ879" s="36"/>
      <c r="BR879" s="36"/>
      <c r="BS879" s="36"/>
      <c r="BT879" s="36"/>
    </row>
    <row r="880" spans="1:72" ht="15.75" customHeight="1">
      <c r="A880" s="40"/>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c r="AH880" s="36"/>
      <c r="AI880" s="36"/>
      <c r="AJ880" s="36"/>
      <c r="AK880" s="36"/>
      <c r="AL880" s="36"/>
      <c r="AM880" s="36"/>
      <c r="AN880" s="36"/>
      <c r="AO880" s="36"/>
      <c r="AP880" s="36"/>
      <c r="AQ880" s="36"/>
      <c r="AR880" s="36"/>
      <c r="AS880" s="36"/>
      <c r="AT880" s="36"/>
      <c r="AU880" s="36"/>
      <c r="AV880" s="36"/>
      <c r="AW880" s="36"/>
      <c r="AX880" s="36"/>
      <c r="AY880" s="36"/>
      <c r="AZ880" s="36"/>
      <c r="BA880" s="36"/>
      <c r="BB880" s="36"/>
      <c r="BC880" s="36"/>
      <c r="BD880" s="36"/>
      <c r="BE880" s="36"/>
      <c r="BF880" s="36"/>
      <c r="BG880" s="36"/>
      <c r="BH880" s="36"/>
      <c r="BI880" s="36"/>
      <c r="BJ880" s="36"/>
      <c r="BK880" s="36"/>
      <c r="BL880" s="36"/>
      <c r="BM880" s="36"/>
      <c r="BN880" s="36"/>
      <c r="BO880" s="36"/>
      <c r="BP880" s="36"/>
      <c r="BQ880" s="36"/>
      <c r="BR880" s="36"/>
      <c r="BS880" s="36"/>
      <c r="BT880" s="36"/>
    </row>
    <row r="881" spans="1:72" ht="15.75" customHeight="1">
      <c r="A881" s="40"/>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c r="AH881" s="36"/>
      <c r="AI881" s="36"/>
      <c r="AJ881" s="36"/>
      <c r="AK881" s="36"/>
      <c r="AL881" s="36"/>
      <c r="AM881" s="36"/>
      <c r="AN881" s="36"/>
      <c r="AO881" s="36"/>
      <c r="AP881" s="36"/>
      <c r="AQ881" s="36"/>
      <c r="AR881" s="36"/>
      <c r="AS881" s="36"/>
      <c r="AT881" s="36"/>
      <c r="AU881" s="36"/>
      <c r="AV881" s="36"/>
      <c r="AW881" s="36"/>
      <c r="AX881" s="36"/>
      <c r="AY881" s="36"/>
      <c r="AZ881" s="36"/>
      <c r="BA881" s="36"/>
      <c r="BB881" s="36"/>
      <c r="BC881" s="36"/>
      <c r="BD881" s="36"/>
      <c r="BE881" s="36"/>
      <c r="BF881" s="36"/>
      <c r="BG881" s="36"/>
      <c r="BH881" s="36"/>
      <c r="BI881" s="36"/>
      <c r="BJ881" s="36"/>
      <c r="BK881" s="36"/>
      <c r="BL881" s="36"/>
      <c r="BM881" s="36"/>
      <c r="BN881" s="36"/>
      <c r="BO881" s="36"/>
      <c r="BP881" s="36"/>
      <c r="BQ881" s="36"/>
      <c r="BR881" s="36"/>
      <c r="BS881" s="36"/>
      <c r="BT881" s="36"/>
    </row>
    <row r="882" spans="1:72" ht="15.75" customHeight="1">
      <c r="A882" s="40"/>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c r="AH882" s="36"/>
      <c r="AI882" s="36"/>
      <c r="AJ882" s="36"/>
      <c r="AK882" s="36"/>
      <c r="AL882" s="36"/>
      <c r="AM882" s="36"/>
      <c r="AN882" s="36"/>
      <c r="AO882" s="36"/>
      <c r="AP882" s="36"/>
      <c r="AQ882" s="36"/>
      <c r="AR882" s="36"/>
      <c r="AS882" s="36"/>
      <c r="AT882" s="36"/>
      <c r="AU882" s="36"/>
      <c r="AV882" s="36"/>
      <c r="AW882" s="36"/>
      <c r="AX882" s="36"/>
      <c r="AY882" s="36"/>
      <c r="AZ882" s="36"/>
      <c r="BA882" s="36"/>
      <c r="BB882" s="36"/>
      <c r="BC882" s="36"/>
      <c r="BD882" s="36"/>
      <c r="BE882" s="36"/>
      <c r="BF882" s="36"/>
      <c r="BG882" s="36"/>
      <c r="BH882" s="36"/>
      <c r="BI882" s="36"/>
      <c r="BJ882" s="36"/>
      <c r="BK882" s="36"/>
      <c r="BL882" s="36"/>
      <c r="BM882" s="36"/>
      <c r="BN882" s="36"/>
      <c r="BO882" s="36"/>
      <c r="BP882" s="36"/>
      <c r="BQ882" s="36"/>
      <c r="BR882" s="36"/>
      <c r="BS882" s="36"/>
      <c r="BT882" s="36"/>
    </row>
    <row r="883" spans="1:72" ht="15.75" customHeight="1">
      <c r="A883" s="40"/>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c r="AH883" s="36"/>
      <c r="AI883" s="36"/>
      <c r="AJ883" s="36"/>
      <c r="AK883" s="36"/>
      <c r="AL883" s="36"/>
      <c r="AM883" s="36"/>
      <c r="AN883" s="36"/>
      <c r="AO883" s="36"/>
      <c r="AP883" s="36"/>
      <c r="AQ883" s="36"/>
      <c r="AR883" s="36"/>
      <c r="AS883" s="36"/>
      <c r="AT883" s="36"/>
      <c r="AU883" s="36"/>
      <c r="AV883" s="36"/>
      <c r="AW883" s="36"/>
      <c r="AX883" s="36"/>
      <c r="AY883" s="36"/>
      <c r="AZ883" s="36"/>
      <c r="BA883" s="36"/>
      <c r="BB883" s="36"/>
      <c r="BC883" s="36"/>
      <c r="BD883" s="36"/>
      <c r="BE883" s="36"/>
      <c r="BF883" s="36"/>
      <c r="BG883" s="36"/>
      <c r="BH883" s="36"/>
      <c r="BI883" s="36"/>
      <c r="BJ883" s="36"/>
      <c r="BK883" s="36"/>
      <c r="BL883" s="36"/>
      <c r="BM883" s="36"/>
      <c r="BN883" s="36"/>
      <c r="BO883" s="36"/>
      <c r="BP883" s="36"/>
      <c r="BQ883" s="36"/>
      <c r="BR883" s="36"/>
      <c r="BS883" s="36"/>
      <c r="BT883" s="36"/>
    </row>
    <row r="884" spans="1:72" ht="15.75" customHeight="1">
      <c r="A884" s="40"/>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c r="AH884" s="36"/>
      <c r="AI884" s="36"/>
      <c r="AJ884" s="36"/>
      <c r="AK884" s="36"/>
      <c r="AL884" s="36"/>
      <c r="AM884" s="36"/>
      <c r="AN884" s="36"/>
      <c r="AO884" s="36"/>
      <c r="AP884" s="36"/>
      <c r="AQ884" s="36"/>
      <c r="AR884" s="36"/>
      <c r="AS884" s="36"/>
      <c r="AT884" s="36"/>
      <c r="AU884" s="36"/>
      <c r="AV884" s="36"/>
      <c r="AW884" s="36"/>
      <c r="AX884" s="36"/>
      <c r="AY884" s="36"/>
      <c r="AZ884" s="36"/>
      <c r="BA884" s="36"/>
      <c r="BB884" s="36"/>
      <c r="BC884" s="36"/>
      <c r="BD884" s="36"/>
      <c r="BE884" s="36"/>
      <c r="BF884" s="36"/>
      <c r="BG884" s="36"/>
      <c r="BH884" s="36"/>
      <c r="BI884" s="36"/>
      <c r="BJ884" s="36"/>
      <c r="BK884" s="36"/>
      <c r="BL884" s="36"/>
      <c r="BM884" s="36"/>
      <c r="BN884" s="36"/>
      <c r="BO884" s="36"/>
      <c r="BP884" s="36"/>
      <c r="BQ884" s="36"/>
      <c r="BR884" s="36"/>
      <c r="BS884" s="36"/>
      <c r="BT884" s="36"/>
    </row>
    <row r="885" spans="1:72" ht="15.75" customHeight="1">
      <c r="A885" s="40"/>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c r="AH885" s="36"/>
      <c r="AI885" s="36"/>
      <c r="AJ885" s="36"/>
      <c r="AK885" s="36"/>
      <c r="AL885" s="36"/>
      <c r="AM885" s="36"/>
      <c r="AN885" s="36"/>
      <c r="AO885" s="36"/>
      <c r="AP885" s="36"/>
      <c r="AQ885" s="36"/>
      <c r="AR885" s="36"/>
      <c r="AS885" s="36"/>
      <c r="AT885" s="36"/>
      <c r="AU885" s="36"/>
      <c r="AV885" s="36"/>
      <c r="AW885" s="36"/>
      <c r="AX885" s="36"/>
      <c r="AY885" s="36"/>
      <c r="AZ885" s="36"/>
      <c r="BA885" s="36"/>
      <c r="BB885" s="36"/>
      <c r="BC885" s="36"/>
      <c r="BD885" s="36"/>
      <c r="BE885" s="36"/>
      <c r="BF885" s="36"/>
      <c r="BG885" s="36"/>
      <c r="BH885" s="36"/>
      <c r="BI885" s="36"/>
      <c r="BJ885" s="36"/>
      <c r="BK885" s="36"/>
      <c r="BL885" s="36"/>
      <c r="BM885" s="36"/>
      <c r="BN885" s="36"/>
      <c r="BO885" s="36"/>
      <c r="BP885" s="36"/>
      <c r="BQ885" s="36"/>
      <c r="BR885" s="36"/>
      <c r="BS885" s="36"/>
      <c r="BT885" s="36"/>
    </row>
    <row r="886" spans="1:72" ht="15.75" customHeight="1">
      <c r="A886" s="40"/>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c r="AH886" s="36"/>
      <c r="AI886" s="36"/>
      <c r="AJ886" s="36"/>
      <c r="AK886" s="36"/>
      <c r="AL886" s="36"/>
      <c r="AM886" s="36"/>
      <c r="AN886" s="36"/>
      <c r="AO886" s="36"/>
      <c r="AP886" s="36"/>
      <c r="AQ886" s="36"/>
      <c r="AR886" s="36"/>
      <c r="AS886" s="36"/>
      <c r="AT886" s="36"/>
      <c r="AU886" s="36"/>
      <c r="AV886" s="36"/>
      <c r="AW886" s="36"/>
      <c r="AX886" s="36"/>
      <c r="AY886" s="36"/>
      <c r="AZ886" s="36"/>
      <c r="BA886" s="36"/>
      <c r="BB886" s="36"/>
      <c r="BC886" s="36"/>
      <c r="BD886" s="36"/>
      <c r="BE886" s="36"/>
      <c r="BF886" s="36"/>
      <c r="BG886" s="36"/>
      <c r="BH886" s="36"/>
      <c r="BI886" s="36"/>
      <c r="BJ886" s="36"/>
      <c r="BK886" s="36"/>
      <c r="BL886" s="36"/>
      <c r="BM886" s="36"/>
      <c r="BN886" s="36"/>
      <c r="BO886" s="36"/>
      <c r="BP886" s="36"/>
      <c r="BQ886" s="36"/>
      <c r="BR886" s="36"/>
      <c r="BS886" s="36"/>
      <c r="BT886" s="36"/>
    </row>
    <row r="887" spans="1:72" ht="15.75" customHeight="1">
      <c r="A887" s="40"/>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c r="AH887" s="36"/>
      <c r="AI887" s="36"/>
      <c r="AJ887" s="36"/>
      <c r="AK887" s="36"/>
      <c r="AL887" s="36"/>
      <c r="AM887" s="36"/>
      <c r="AN887" s="36"/>
      <c r="AO887" s="36"/>
      <c r="AP887" s="36"/>
      <c r="AQ887" s="36"/>
      <c r="AR887" s="36"/>
      <c r="AS887" s="36"/>
      <c r="AT887" s="36"/>
      <c r="AU887" s="36"/>
      <c r="AV887" s="36"/>
      <c r="AW887" s="36"/>
      <c r="AX887" s="36"/>
      <c r="AY887" s="36"/>
      <c r="AZ887" s="36"/>
      <c r="BA887" s="36"/>
      <c r="BB887" s="36"/>
      <c r="BC887" s="36"/>
      <c r="BD887" s="36"/>
      <c r="BE887" s="36"/>
      <c r="BF887" s="36"/>
      <c r="BG887" s="36"/>
      <c r="BH887" s="36"/>
      <c r="BI887" s="36"/>
      <c r="BJ887" s="36"/>
      <c r="BK887" s="36"/>
      <c r="BL887" s="36"/>
      <c r="BM887" s="36"/>
      <c r="BN887" s="36"/>
      <c r="BO887" s="36"/>
      <c r="BP887" s="36"/>
      <c r="BQ887" s="36"/>
      <c r="BR887" s="36"/>
      <c r="BS887" s="36"/>
      <c r="BT887" s="36"/>
    </row>
    <row r="888" spans="1:72" ht="15.75" customHeight="1">
      <c r="A888" s="40"/>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c r="AH888" s="36"/>
      <c r="AI888" s="36"/>
      <c r="AJ888" s="36"/>
      <c r="AK888" s="36"/>
      <c r="AL888" s="36"/>
      <c r="AM888" s="36"/>
      <c r="AN888" s="36"/>
      <c r="AO888" s="36"/>
      <c r="AP888" s="36"/>
      <c r="AQ888" s="36"/>
      <c r="AR888" s="36"/>
      <c r="AS888" s="36"/>
      <c r="AT888" s="36"/>
      <c r="AU888" s="36"/>
      <c r="AV888" s="36"/>
      <c r="AW888" s="36"/>
      <c r="AX888" s="36"/>
      <c r="AY888" s="36"/>
      <c r="AZ888" s="36"/>
      <c r="BA888" s="36"/>
      <c r="BB888" s="36"/>
      <c r="BC888" s="36"/>
      <c r="BD888" s="36"/>
      <c r="BE888" s="36"/>
      <c r="BF888" s="36"/>
      <c r="BG888" s="36"/>
      <c r="BH888" s="36"/>
      <c r="BI888" s="36"/>
      <c r="BJ888" s="36"/>
      <c r="BK888" s="36"/>
      <c r="BL888" s="36"/>
      <c r="BM888" s="36"/>
      <c r="BN888" s="36"/>
      <c r="BO888" s="36"/>
      <c r="BP888" s="36"/>
      <c r="BQ888" s="36"/>
      <c r="BR888" s="36"/>
      <c r="BS888" s="36"/>
      <c r="BT888" s="36"/>
    </row>
    <row r="889" spans="1:72" ht="15.75" customHeight="1">
      <c r="A889" s="40"/>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c r="AH889" s="36"/>
      <c r="AI889" s="36"/>
      <c r="AJ889" s="36"/>
      <c r="AK889" s="36"/>
      <c r="AL889" s="36"/>
      <c r="AM889" s="36"/>
      <c r="AN889" s="36"/>
      <c r="AO889" s="36"/>
      <c r="AP889" s="36"/>
      <c r="AQ889" s="36"/>
      <c r="AR889" s="36"/>
      <c r="AS889" s="36"/>
      <c r="AT889" s="36"/>
      <c r="AU889" s="36"/>
      <c r="AV889" s="36"/>
      <c r="AW889" s="36"/>
      <c r="AX889" s="36"/>
      <c r="AY889" s="36"/>
      <c r="AZ889" s="36"/>
      <c r="BA889" s="36"/>
      <c r="BB889" s="36"/>
      <c r="BC889" s="36"/>
      <c r="BD889" s="36"/>
      <c r="BE889" s="36"/>
      <c r="BF889" s="36"/>
      <c r="BG889" s="36"/>
      <c r="BH889" s="36"/>
      <c r="BI889" s="36"/>
      <c r="BJ889" s="36"/>
      <c r="BK889" s="36"/>
      <c r="BL889" s="36"/>
      <c r="BM889" s="36"/>
      <c r="BN889" s="36"/>
      <c r="BO889" s="36"/>
      <c r="BP889" s="36"/>
      <c r="BQ889" s="36"/>
      <c r="BR889" s="36"/>
      <c r="BS889" s="36"/>
      <c r="BT889" s="36"/>
    </row>
    <row r="890" spans="1:72" ht="15.75" customHeight="1">
      <c r="A890" s="40"/>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c r="AH890" s="36"/>
      <c r="AI890" s="36"/>
      <c r="AJ890" s="36"/>
      <c r="AK890" s="36"/>
      <c r="AL890" s="36"/>
      <c r="AM890" s="36"/>
      <c r="AN890" s="36"/>
      <c r="AO890" s="36"/>
      <c r="AP890" s="36"/>
      <c r="AQ890" s="36"/>
      <c r="AR890" s="36"/>
      <c r="AS890" s="36"/>
      <c r="AT890" s="36"/>
      <c r="AU890" s="36"/>
      <c r="AV890" s="36"/>
      <c r="AW890" s="36"/>
      <c r="AX890" s="36"/>
      <c r="AY890" s="36"/>
      <c r="AZ890" s="36"/>
      <c r="BA890" s="36"/>
      <c r="BB890" s="36"/>
      <c r="BC890" s="36"/>
      <c r="BD890" s="36"/>
      <c r="BE890" s="36"/>
      <c r="BF890" s="36"/>
      <c r="BG890" s="36"/>
      <c r="BH890" s="36"/>
      <c r="BI890" s="36"/>
      <c r="BJ890" s="36"/>
      <c r="BK890" s="36"/>
      <c r="BL890" s="36"/>
      <c r="BM890" s="36"/>
      <c r="BN890" s="36"/>
      <c r="BO890" s="36"/>
      <c r="BP890" s="36"/>
      <c r="BQ890" s="36"/>
      <c r="BR890" s="36"/>
      <c r="BS890" s="36"/>
      <c r="BT890" s="36"/>
    </row>
    <row r="891" spans="1:72" ht="15.75" customHeight="1">
      <c r="A891" s="40"/>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c r="AH891" s="36"/>
      <c r="AI891" s="36"/>
      <c r="AJ891" s="36"/>
      <c r="AK891" s="36"/>
      <c r="AL891" s="36"/>
      <c r="AM891" s="36"/>
      <c r="AN891" s="36"/>
      <c r="AO891" s="36"/>
      <c r="AP891" s="36"/>
      <c r="AQ891" s="36"/>
      <c r="AR891" s="36"/>
      <c r="AS891" s="36"/>
      <c r="AT891" s="36"/>
      <c r="AU891" s="36"/>
      <c r="AV891" s="36"/>
      <c r="AW891" s="36"/>
      <c r="AX891" s="36"/>
      <c r="AY891" s="36"/>
      <c r="AZ891" s="36"/>
      <c r="BA891" s="36"/>
      <c r="BB891" s="36"/>
      <c r="BC891" s="36"/>
      <c r="BD891" s="36"/>
      <c r="BE891" s="36"/>
      <c r="BF891" s="36"/>
      <c r="BG891" s="36"/>
      <c r="BH891" s="36"/>
      <c r="BI891" s="36"/>
      <c r="BJ891" s="36"/>
      <c r="BK891" s="36"/>
      <c r="BL891" s="36"/>
      <c r="BM891" s="36"/>
      <c r="BN891" s="36"/>
      <c r="BO891" s="36"/>
      <c r="BP891" s="36"/>
      <c r="BQ891" s="36"/>
      <c r="BR891" s="36"/>
      <c r="BS891" s="36"/>
      <c r="BT891" s="36"/>
    </row>
    <row r="892" spans="1:72" ht="15.75" customHeight="1">
      <c r="A892" s="40"/>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c r="AH892" s="36"/>
      <c r="AI892" s="36"/>
      <c r="AJ892" s="36"/>
      <c r="AK892" s="36"/>
      <c r="AL892" s="36"/>
      <c r="AM892" s="36"/>
      <c r="AN892" s="36"/>
      <c r="AO892" s="36"/>
      <c r="AP892" s="36"/>
      <c r="AQ892" s="36"/>
      <c r="AR892" s="36"/>
      <c r="AS892" s="36"/>
      <c r="AT892" s="36"/>
      <c r="AU892" s="36"/>
      <c r="AV892" s="36"/>
      <c r="AW892" s="36"/>
      <c r="AX892" s="36"/>
      <c r="AY892" s="36"/>
      <c r="AZ892" s="36"/>
      <c r="BA892" s="36"/>
      <c r="BB892" s="36"/>
      <c r="BC892" s="36"/>
      <c r="BD892" s="36"/>
      <c r="BE892" s="36"/>
      <c r="BF892" s="36"/>
      <c r="BG892" s="36"/>
      <c r="BH892" s="36"/>
      <c r="BI892" s="36"/>
      <c r="BJ892" s="36"/>
      <c r="BK892" s="36"/>
      <c r="BL892" s="36"/>
      <c r="BM892" s="36"/>
      <c r="BN892" s="36"/>
      <c r="BO892" s="36"/>
      <c r="BP892" s="36"/>
      <c r="BQ892" s="36"/>
      <c r="BR892" s="36"/>
      <c r="BS892" s="36"/>
      <c r="BT892" s="36"/>
    </row>
    <row r="893" spans="1:72" ht="15.75" customHeight="1">
      <c r="A893" s="40"/>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c r="AH893" s="36"/>
      <c r="AI893" s="36"/>
      <c r="AJ893" s="36"/>
      <c r="AK893" s="36"/>
      <c r="AL893" s="36"/>
      <c r="AM893" s="36"/>
      <c r="AN893" s="36"/>
      <c r="AO893" s="36"/>
      <c r="AP893" s="36"/>
      <c r="AQ893" s="36"/>
      <c r="AR893" s="36"/>
      <c r="AS893" s="36"/>
      <c r="AT893" s="36"/>
      <c r="AU893" s="36"/>
      <c r="AV893" s="36"/>
      <c r="AW893" s="36"/>
      <c r="AX893" s="36"/>
      <c r="AY893" s="36"/>
      <c r="AZ893" s="36"/>
      <c r="BA893" s="36"/>
      <c r="BB893" s="36"/>
      <c r="BC893" s="36"/>
      <c r="BD893" s="36"/>
      <c r="BE893" s="36"/>
      <c r="BF893" s="36"/>
      <c r="BG893" s="36"/>
      <c r="BH893" s="36"/>
      <c r="BI893" s="36"/>
      <c r="BJ893" s="36"/>
      <c r="BK893" s="36"/>
      <c r="BL893" s="36"/>
      <c r="BM893" s="36"/>
      <c r="BN893" s="36"/>
      <c r="BO893" s="36"/>
      <c r="BP893" s="36"/>
      <c r="BQ893" s="36"/>
      <c r="BR893" s="36"/>
      <c r="BS893" s="36"/>
      <c r="BT893" s="36"/>
    </row>
    <row r="894" spans="1:72" ht="15.75" customHeight="1">
      <c r="A894" s="40"/>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c r="AH894" s="36"/>
      <c r="AI894" s="36"/>
      <c r="AJ894" s="36"/>
      <c r="AK894" s="36"/>
      <c r="AL894" s="36"/>
      <c r="AM894" s="36"/>
      <c r="AN894" s="36"/>
      <c r="AO894" s="36"/>
      <c r="AP894" s="36"/>
      <c r="AQ894" s="36"/>
      <c r="AR894" s="36"/>
      <c r="AS894" s="36"/>
      <c r="AT894" s="36"/>
      <c r="AU894" s="36"/>
      <c r="AV894" s="36"/>
      <c r="AW894" s="36"/>
      <c r="AX894" s="36"/>
      <c r="AY894" s="36"/>
      <c r="AZ894" s="36"/>
      <c r="BA894" s="36"/>
      <c r="BB894" s="36"/>
      <c r="BC894" s="36"/>
      <c r="BD894" s="36"/>
      <c r="BE894" s="36"/>
      <c r="BF894" s="36"/>
      <c r="BG894" s="36"/>
      <c r="BH894" s="36"/>
      <c r="BI894" s="36"/>
      <c r="BJ894" s="36"/>
      <c r="BK894" s="36"/>
      <c r="BL894" s="36"/>
      <c r="BM894" s="36"/>
      <c r="BN894" s="36"/>
      <c r="BO894" s="36"/>
      <c r="BP894" s="36"/>
      <c r="BQ894" s="36"/>
      <c r="BR894" s="36"/>
      <c r="BS894" s="36"/>
      <c r="BT894" s="36"/>
    </row>
    <row r="895" spans="1:72" ht="15.75" customHeight="1">
      <c r="A895" s="40"/>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c r="AH895" s="36"/>
      <c r="AI895" s="36"/>
      <c r="AJ895" s="36"/>
      <c r="AK895" s="36"/>
      <c r="AL895" s="36"/>
      <c r="AM895" s="36"/>
      <c r="AN895" s="36"/>
      <c r="AO895" s="36"/>
      <c r="AP895" s="36"/>
      <c r="AQ895" s="36"/>
      <c r="AR895" s="36"/>
      <c r="AS895" s="36"/>
      <c r="AT895" s="36"/>
      <c r="AU895" s="36"/>
      <c r="AV895" s="36"/>
      <c r="AW895" s="36"/>
      <c r="AX895" s="36"/>
      <c r="AY895" s="36"/>
      <c r="AZ895" s="36"/>
      <c r="BA895" s="36"/>
      <c r="BB895" s="36"/>
      <c r="BC895" s="36"/>
      <c r="BD895" s="36"/>
      <c r="BE895" s="36"/>
      <c r="BF895" s="36"/>
      <c r="BG895" s="36"/>
      <c r="BH895" s="36"/>
      <c r="BI895" s="36"/>
      <c r="BJ895" s="36"/>
      <c r="BK895" s="36"/>
      <c r="BL895" s="36"/>
      <c r="BM895" s="36"/>
      <c r="BN895" s="36"/>
      <c r="BO895" s="36"/>
      <c r="BP895" s="36"/>
      <c r="BQ895" s="36"/>
      <c r="BR895" s="36"/>
      <c r="BS895" s="36"/>
      <c r="BT895" s="36"/>
    </row>
    <row r="896" spans="1:72" ht="15.75" customHeight="1">
      <c r="A896" s="40"/>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c r="AH896" s="36"/>
      <c r="AI896" s="36"/>
      <c r="AJ896" s="36"/>
      <c r="AK896" s="36"/>
      <c r="AL896" s="36"/>
      <c r="AM896" s="36"/>
      <c r="AN896" s="36"/>
      <c r="AO896" s="36"/>
      <c r="AP896" s="36"/>
      <c r="AQ896" s="36"/>
      <c r="AR896" s="36"/>
      <c r="AS896" s="36"/>
      <c r="AT896" s="36"/>
      <c r="AU896" s="36"/>
      <c r="AV896" s="36"/>
      <c r="AW896" s="36"/>
      <c r="AX896" s="36"/>
      <c r="AY896" s="36"/>
      <c r="AZ896" s="36"/>
      <c r="BA896" s="36"/>
      <c r="BB896" s="36"/>
      <c r="BC896" s="36"/>
      <c r="BD896" s="36"/>
      <c r="BE896" s="36"/>
      <c r="BF896" s="36"/>
      <c r="BG896" s="36"/>
      <c r="BH896" s="36"/>
      <c r="BI896" s="36"/>
      <c r="BJ896" s="36"/>
      <c r="BK896" s="36"/>
      <c r="BL896" s="36"/>
      <c r="BM896" s="36"/>
      <c r="BN896" s="36"/>
      <c r="BO896" s="36"/>
      <c r="BP896" s="36"/>
      <c r="BQ896" s="36"/>
      <c r="BR896" s="36"/>
      <c r="BS896" s="36"/>
      <c r="BT896" s="36"/>
    </row>
    <row r="897" spans="1:72" ht="15.75" customHeight="1">
      <c r="A897" s="40"/>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c r="AH897" s="36"/>
      <c r="AI897" s="36"/>
      <c r="AJ897" s="36"/>
      <c r="AK897" s="36"/>
      <c r="AL897" s="36"/>
      <c r="AM897" s="36"/>
      <c r="AN897" s="36"/>
      <c r="AO897" s="36"/>
      <c r="AP897" s="36"/>
      <c r="AQ897" s="36"/>
      <c r="AR897" s="36"/>
      <c r="AS897" s="36"/>
      <c r="AT897" s="36"/>
      <c r="AU897" s="36"/>
      <c r="AV897" s="36"/>
      <c r="AW897" s="36"/>
      <c r="AX897" s="36"/>
      <c r="AY897" s="36"/>
      <c r="AZ897" s="36"/>
      <c r="BA897" s="36"/>
      <c r="BB897" s="36"/>
      <c r="BC897" s="36"/>
      <c r="BD897" s="36"/>
      <c r="BE897" s="36"/>
      <c r="BF897" s="36"/>
      <c r="BG897" s="36"/>
      <c r="BH897" s="36"/>
      <c r="BI897" s="36"/>
      <c r="BJ897" s="36"/>
      <c r="BK897" s="36"/>
      <c r="BL897" s="36"/>
      <c r="BM897" s="36"/>
      <c r="BN897" s="36"/>
      <c r="BO897" s="36"/>
      <c r="BP897" s="36"/>
      <c r="BQ897" s="36"/>
      <c r="BR897" s="36"/>
      <c r="BS897" s="36"/>
      <c r="BT897" s="36"/>
    </row>
    <row r="898" spans="1:72" ht="15.75" customHeight="1">
      <c r="A898" s="40"/>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c r="AH898" s="36"/>
      <c r="AI898" s="36"/>
      <c r="AJ898" s="36"/>
      <c r="AK898" s="36"/>
      <c r="AL898" s="36"/>
      <c r="AM898" s="36"/>
      <c r="AN898" s="36"/>
      <c r="AO898" s="36"/>
      <c r="AP898" s="36"/>
      <c r="AQ898" s="36"/>
      <c r="AR898" s="36"/>
      <c r="AS898" s="36"/>
      <c r="AT898" s="36"/>
      <c r="AU898" s="36"/>
      <c r="AV898" s="36"/>
      <c r="AW898" s="36"/>
      <c r="AX898" s="36"/>
      <c r="AY898" s="36"/>
      <c r="AZ898" s="36"/>
      <c r="BA898" s="36"/>
      <c r="BB898" s="36"/>
      <c r="BC898" s="36"/>
      <c r="BD898" s="36"/>
      <c r="BE898" s="36"/>
      <c r="BF898" s="36"/>
      <c r="BG898" s="36"/>
      <c r="BH898" s="36"/>
      <c r="BI898" s="36"/>
      <c r="BJ898" s="36"/>
      <c r="BK898" s="36"/>
      <c r="BL898" s="36"/>
      <c r="BM898" s="36"/>
      <c r="BN898" s="36"/>
      <c r="BO898" s="36"/>
      <c r="BP898" s="36"/>
      <c r="BQ898" s="36"/>
      <c r="BR898" s="36"/>
      <c r="BS898" s="36"/>
      <c r="BT898" s="36"/>
    </row>
    <row r="899" spans="1:72" ht="15.75" customHeight="1">
      <c r="A899" s="40"/>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c r="AH899" s="36"/>
      <c r="AI899" s="36"/>
      <c r="AJ899" s="36"/>
      <c r="AK899" s="36"/>
      <c r="AL899" s="36"/>
      <c r="AM899" s="36"/>
      <c r="AN899" s="36"/>
      <c r="AO899" s="36"/>
      <c r="AP899" s="36"/>
      <c r="AQ899" s="36"/>
      <c r="AR899" s="36"/>
      <c r="AS899" s="36"/>
      <c r="AT899" s="36"/>
      <c r="AU899" s="36"/>
      <c r="AV899" s="36"/>
      <c r="AW899" s="36"/>
      <c r="AX899" s="36"/>
      <c r="AY899" s="36"/>
      <c r="AZ899" s="36"/>
      <c r="BA899" s="36"/>
      <c r="BB899" s="36"/>
      <c r="BC899" s="36"/>
      <c r="BD899" s="36"/>
      <c r="BE899" s="36"/>
      <c r="BF899" s="36"/>
      <c r="BG899" s="36"/>
      <c r="BH899" s="36"/>
      <c r="BI899" s="36"/>
      <c r="BJ899" s="36"/>
      <c r="BK899" s="36"/>
      <c r="BL899" s="36"/>
      <c r="BM899" s="36"/>
      <c r="BN899" s="36"/>
      <c r="BO899" s="36"/>
      <c r="BP899" s="36"/>
      <c r="BQ899" s="36"/>
      <c r="BR899" s="36"/>
      <c r="BS899" s="36"/>
      <c r="BT899" s="36"/>
    </row>
    <row r="900" spans="1:72" ht="15.75" customHeight="1">
      <c r="A900" s="40"/>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c r="AH900" s="36"/>
      <c r="AI900" s="36"/>
      <c r="AJ900" s="36"/>
      <c r="AK900" s="36"/>
      <c r="AL900" s="36"/>
      <c r="AM900" s="36"/>
      <c r="AN900" s="36"/>
      <c r="AO900" s="36"/>
      <c r="AP900" s="36"/>
      <c r="AQ900" s="36"/>
      <c r="AR900" s="36"/>
      <c r="AS900" s="36"/>
      <c r="AT900" s="36"/>
      <c r="AU900" s="36"/>
      <c r="AV900" s="36"/>
      <c r="AW900" s="36"/>
      <c r="AX900" s="36"/>
      <c r="AY900" s="36"/>
      <c r="AZ900" s="36"/>
      <c r="BA900" s="36"/>
      <c r="BB900" s="36"/>
      <c r="BC900" s="36"/>
      <c r="BD900" s="36"/>
      <c r="BE900" s="36"/>
      <c r="BF900" s="36"/>
      <c r="BG900" s="36"/>
      <c r="BH900" s="36"/>
      <c r="BI900" s="36"/>
      <c r="BJ900" s="36"/>
      <c r="BK900" s="36"/>
      <c r="BL900" s="36"/>
      <c r="BM900" s="36"/>
      <c r="BN900" s="36"/>
      <c r="BO900" s="36"/>
      <c r="BP900" s="36"/>
      <c r="BQ900" s="36"/>
      <c r="BR900" s="36"/>
      <c r="BS900" s="36"/>
      <c r="BT900" s="36"/>
    </row>
    <row r="901" spans="1:72" ht="15.75" customHeight="1">
      <c r="A901" s="40"/>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c r="AH901" s="36"/>
      <c r="AI901" s="36"/>
      <c r="AJ901" s="36"/>
      <c r="AK901" s="36"/>
      <c r="AL901" s="36"/>
      <c r="AM901" s="36"/>
      <c r="AN901" s="36"/>
      <c r="AO901" s="36"/>
      <c r="AP901" s="36"/>
      <c r="AQ901" s="36"/>
      <c r="AR901" s="36"/>
      <c r="AS901" s="36"/>
      <c r="AT901" s="36"/>
      <c r="AU901" s="36"/>
      <c r="AV901" s="36"/>
      <c r="AW901" s="36"/>
      <c r="AX901" s="36"/>
      <c r="AY901" s="36"/>
      <c r="AZ901" s="36"/>
      <c r="BA901" s="36"/>
      <c r="BB901" s="36"/>
      <c r="BC901" s="36"/>
      <c r="BD901" s="36"/>
      <c r="BE901" s="36"/>
      <c r="BF901" s="36"/>
      <c r="BG901" s="36"/>
      <c r="BH901" s="36"/>
      <c r="BI901" s="36"/>
      <c r="BJ901" s="36"/>
      <c r="BK901" s="36"/>
      <c r="BL901" s="36"/>
      <c r="BM901" s="36"/>
      <c r="BN901" s="36"/>
      <c r="BO901" s="36"/>
      <c r="BP901" s="36"/>
      <c r="BQ901" s="36"/>
      <c r="BR901" s="36"/>
      <c r="BS901" s="36"/>
      <c r="BT901" s="36"/>
    </row>
    <row r="902" spans="1:72" ht="15.75" customHeight="1">
      <c r="A902" s="40"/>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c r="AO902" s="36"/>
      <c r="AP902" s="36"/>
      <c r="AQ902" s="36"/>
      <c r="AR902" s="36"/>
      <c r="AS902" s="36"/>
      <c r="AT902" s="36"/>
      <c r="AU902" s="36"/>
      <c r="AV902" s="36"/>
      <c r="AW902" s="36"/>
      <c r="AX902" s="36"/>
      <c r="AY902" s="36"/>
      <c r="AZ902" s="36"/>
      <c r="BA902" s="36"/>
      <c r="BB902" s="36"/>
      <c r="BC902" s="36"/>
      <c r="BD902" s="36"/>
      <c r="BE902" s="36"/>
      <c r="BF902" s="36"/>
      <c r="BG902" s="36"/>
      <c r="BH902" s="36"/>
      <c r="BI902" s="36"/>
      <c r="BJ902" s="36"/>
      <c r="BK902" s="36"/>
      <c r="BL902" s="36"/>
      <c r="BM902" s="36"/>
      <c r="BN902" s="36"/>
      <c r="BO902" s="36"/>
      <c r="BP902" s="36"/>
      <c r="BQ902" s="36"/>
      <c r="BR902" s="36"/>
      <c r="BS902" s="36"/>
      <c r="BT902" s="36"/>
    </row>
    <row r="903" spans="1:72" ht="15.75" customHeight="1">
      <c r="A903" s="40"/>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c r="AH903" s="36"/>
      <c r="AI903" s="36"/>
      <c r="AJ903" s="36"/>
      <c r="AK903" s="36"/>
      <c r="AL903" s="36"/>
      <c r="AM903" s="36"/>
      <c r="AN903" s="36"/>
      <c r="AO903" s="36"/>
      <c r="AP903" s="36"/>
      <c r="AQ903" s="36"/>
      <c r="AR903" s="36"/>
      <c r="AS903" s="36"/>
      <c r="AT903" s="36"/>
      <c r="AU903" s="36"/>
      <c r="AV903" s="36"/>
      <c r="AW903" s="36"/>
      <c r="AX903" s="36"/>
      <c r="AY903" s="36"/>
      <c r="AZ903" s="36"/>
      <c r="BA903" s="36"/>
      <c r="BB903" s="36"/>
      <c r="BC903" s="36"/>
      <c r="BD903" s="36"/>
      <c r="BE903" s="36"/>
      <c r="BF903" s="36"/>
      <c r="BG903" s="36"/>
      <c r="BH903" s="36"/>
      <c r="BI903" s="36"/>
      <c r="BJ903" s="36"/>
      <c r="BK903" s="36"/>
      <c r="BL903" s="36"/>
      <c r="BM903" s="36"/>
      <c r="BN903" s="36"/>
      <c r="BO903" s="36"/>
      <c r="BP903" s="36"/>
      <c r="BQ903" s="36"/>
      <c r="BR903" s="36"/>
      <c r="BS903" s="36"/>
      <c r="BT903" s="36"/>
    </row>
    <row r="904" spans="1:72" ht="15.75" customHeight="1">
      <c r="A904" s="40"/>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c r="AH904" s="36"/>
      <c r="AI904" s="36"/>
      <c r="AJ904" s="36"/>
      <c r="AK904" s="36"/>
      <c r="AL904" s="36"/>
      <c r="AM904" s="36"/>
      <c r="AN904" s="36"/>
      <c r="AO904" s="36"/>
      <c r="AP904" s="36"/>
      <c r="AQ904" s="36"/>
      <c r="AR904" s="36"/>
      <c r="AS904" s="36"/>
      <c r="AT904" s="36"/>
      <c r="AU904" s="36"/>
      <c r="AV904" s="36"/>
      <c r="AW904" s="36"/>
      <c r="AX904" s="36"/>
      <c r="AY904" s="36"/>
      <c r="AZ904" s="36"/>
      <c r="BA904" s="36"/>
      <c r="BB904" s="36"/>
      <c r="BC904" s="36"/>
      <c r="BD904" s="36"/>
      <c r="BE904" s="36"/>
      <c r="BF904" s="36"/>
      <c r="BG904" s="36"/>
      <c r="BH904" s="36"/>
      <c r="BI904" s="36"/>
      <c r="BJ904" s="36"/>
      <c r="BK904" s="36"/>
      <c r="BL904" s="36"/>
      <c r="BM904" s="36"/>
      <c r="BN904" s="36"/>
      <c r="BO904" s="36"/>
      <c r="BP904" s="36"/>
      <c r="BQ904" s="36"/>
      <c r="BR904" s="36"/>
      <c r="BS904" s="36"/>
      <c r="BT904" s="36"/>
    </row>
    <row r="905" spans="1:72" ht="15.75" customHeight="1">
      <c r="A905" s="40"/>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c r="AH905" s="36"/>
      <c r="AI905" s="36"/>
      <c r="AJ905" s="36"/>
      <c r="AK905" s="36"/>
      <c r="AL905" s="36"/>
      <c r="AM905" s="36"/>
      <c r="AN905" s="36"/>
      <c r="AO905" s="36"/>
      <c r="AP905" s="36"/>
      <c r="AQ905" s="36"/>
      <c r="AR905" s="36"/>
      <c r="AS905" s="36"/>
      <c r="AT905" s="36"/>
      <c r="AU905" s="36"/>
      <c r="AV905" s="36"/>
      <c r="AW905" s="36"/>
      <c r="AX905" s="36"/>
      <c r="AY905" s="36"/>
      <c r="AZ905" s="36"/>
      <c r="BA905" s="36"/>
      <c r="BB905" s="36"/>
      <c r="BC905" s="36"/>
      <c r="BD905" s="36"/>
      <c r="BE905" s="36"/>
      <c r="BF905" s="36"/>
      <c r="BG905" s="36"/>
      <c r="BH905" s="36"/>
      <c r="BI905" s="36"/>
      <c r="BJ905" s="36"/>
      <c r="BK905" s="36"/>
      <c r="BL905" s="36"/>
      <c r="BM905" s="36"/>
      <c r="BN905" s="36"/>
      <c r="BO905" s="36"/>
      <c r="BP905" s="36"/>
      <c r="BQ905" s="36"/>
      <c r="BR905" s="36"/>
      <c r="BS905" s="36"/>
      <c r="BT905" s="36"/>
    </row>
    <row r="906" spans="1:72" ht="15.75" customHeight="1">
      <c r="A906" s="40"/>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c r="AH906" s="36"/>
      <c r="AI906" s="36"/>
      <c r="AJ906" s="36"/>
      <c r="AK906" s="36"/>
      <c r="AL906" s="36"/>
      <c r="AM906" s="36"/>
      <c r="AN906" s="36"/>
      <c r="AO906" s="36"/>
      <c r="AP906" s="36"/>
      <c r="AQ906" s="36"/>
      <c r="AR906" s="36"/>
      <c r="AS906" s="36"/>
      <c r="AT906" s="36"/>
      <c r="AU906" s="36"/>
      <c r="AV906" s="36"/>
      <c r="AW906" s="36"/>
      <c r="AX906" s="36"/>
      <c r="AY906" s="36"/>
      <c r="AZ906" s="36"/>
      <c r="BA906" s="36"/>
      <c r="BB906" s="36"/>
      <c r="BC906" s="36"/>
      <c r="BD906" s="36"/>
      <c r="BE906" s="36"/>
      <c r="BF906" s="36"/>
      <c r="BG906" s="36"/>
      <c r="BH906" s="36"/>
      <c r="BI906" s="36"/>
      <c r="BJ906" s="36"/>
      <c r="BK906" s="36"/>
      <c r="BL906" s="36"/>
      <c r="BM906" s="36"/>
      <c r="BN906" s="36"/>
      <c r="BO906" s="36"/>
      <c r="BP906" s="36"/>
      <c r="BQ906" s="36"/>
      <c r="BR906" s="36"/>
      <c r="BS906" s="36"/>
      <c r="BT906" s="36"/>
    </row>
    <row r="907" spans="1:72" ht="15.75" customHeight="1">
      <c r="A907" s="40"/>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c r="AH907" s="36"/>
      <c r="AI907" s="36"/>
      <c r="AJ907" s="36"/>
      <c r="AK907" s="36"/>
      <c r="AL907" s="36"/>
      <c r="AM907" s="36"/>
      <c r="AN907" s="36"/>
      <c r="AO907" s="36"/>
      <c r="AP907" s="36"/>
      <c r="AQ907" s="36"/>
      <c r="AR907" s="36"/>
      <c r="AS907" s="36"/>
      <c r="AT907" s="36"/>
      <c r="AU907" s="36"/>
      <c r="AV907" s="36"/>
      <c r="AW907" s="36"/>
      <c r="AX907" s="36"/>
      <c r="AY907" s="36"/>
      <c r="AZ907" s="36"/>
      <c r="BA907" s="36"/>
      <c r="BB907" s="36"/>
      <c r="BC907" s="36"/>
      <c r="BD907" s="36"/>
      <c r="BE907" s="36"/>
      <c r="BF907" s="36"/>
      <c r="BG907" s="36"/>
      <c r="BH907" s="36"/>
      <c r="BI907" s="36"/>
      <c r="BJ907" s="36"/>
      <c r="BK907" s="36"/>
      <c r="BL907" s="36"/>
      <c r="BM907" s="36"/>
      <c r="BN907" s="36"/>
      <c r="BO907" s="36"/>
      <c r="BP907" s="36"/>
      <c r="BQ907" s="36"/>
      <c r="BR907" s="36"/>
      <c r="BS907" s="36"/>
      <c r="BT907" s="36"/>
    </row>
    <row r="908" spans="1:72" ht="15.75" customHeight="1">
      <c r="A908" s="40"/>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c r="AH908" s="36"/>
      <c r="AI908" s="36"/>
      <c r="AJ908" s="36"/>
      <c r="AK908" s="36"/>
      <c r="AL908" s="36"/>
      <c r="AM908" s="36"/>
      <c r="AN908" s="36"/>
      <c r="AO908" s="36"/>
      <c r="AP908" s="36"/>
      <c r="AQ908" s="36"/>
      <c r="AR908" s="36"/>
      <c r="AS908" s="36"/>
      <c r="AT908" s="36"/>
      <c r="AU908" s="36"/>
      <c r="AV908" s="36"/>
      <c r="AW908" s="36"/>
      <c r="AX908" s="36"/>
      <c r="AY908" s="36"/>
      <c r="AZ908" s="36"/>
      <c r="BA908" s="36"/>
      <c r="BB908" s="36"/>
      <c r="BC908" s="36"/>
      <c r="BD908" s="36"/>
      <c r="BE908" s="36"/>
      <c r="BF908" s="36"/>
      <c r="BG908" s="36"/>
      <c r="BH908" s="36"/>
      <c r="BI908" s="36"/>
      <c r="BJ908" s="36"/>
      <c r="BK908" s="36"/>
      <c r="BL908" s="36"/>
      <c r="BM908" s="36"/>
      <c r="BN908" s="36"/>
      <c r="BO908" s="36"/>
      <c r="BP908" s="36"/>
      <c r="BQ908" s="36"/>
      <c r="BR908" s="36"/>
      <c r="BS908" s="36"/>
      <c r="BT908" s="36"/>
    </row>
    <row r="909" spans="1:72" ht="15.75" customHeight="1">
      <c r="A909" s="40"/>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c r="AH909" s="36"/>
      <c r="AI909" s="36"/>
      <c r="AJ909" s="36"/>
      <c r="AK909" s="36"/>
      <c r="AL909" s="36"/>
      <c r="AM909" s="36"/>
      <c r="AN909" s="36"/>
      <c r="AO909" s="36"/>
      <c r="AP909" s="36"/>
      <c r="AQ909" s="36"/>
      <c r="AR909" s="36"/>
      <c r="AS909" s="36"/>
      <c r="AT909" s="36"/>
      <c r="AU909" s="36"/>
      <c r="AV909" s="36"/>
      <c r="AW909" s="36"/>
      <c r="AX909" s="36"/>
      <c r="AY909" s="36"/>
      <c r="AZ909" s="36"/>
      <c r="BA909" s="36"/>
      <c r="BB909" s="36"/>
      <c r="BC909" s="36"/>
      <c r="BD909" s="36"/>
      <c r="BE909" s="36"/>
      <c r="BF909" s="36"/>
      <c r="BG909" s="36"/>
      <c r="BH909" s="36"/>
      <c r="BI909" s="36"/>
      <c r="BJ909" s="36"/>
      <c r="BK909" s="36"/>
      <c r="BL909" s="36"/>
      <c r="BM909" s="36"/>
      <c r="BN909" s="36"/>
      <c r="BO909" s="36"/>
      <c r="BP909" s="36"/>
      <c r="BQ909" s="36"/>
      <c r="BR909" s="36"/>
      <c r="BS909" s="36"/>
      <c r="BT909" s="36"/>
    </row>
    <row r="910" spans="1:72" ht="15.75" customHeight="1">
      <c r="A910" s="40"/>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c r="AH910" s="36"/>
      <c r="AI910" s="36"/>
      <c r="AJ910" s="36"/>
      <c r="AK910" s="36"/>
      <c r="AL910" s="36"/>
      <c r="AM910" s="36"/>
      <c r="AN910" s="36"/>
      <c r="AO910" s="36"/>
      <c r="AP910" s="36"/>
      <c r="AQ910" s="36"/>
      <c r="AR910" s="36"/>
      <c r="AS910" s="36"/>
      <c r="AT910" s="36"/>
      <c r="AU910" s="36"/>
      <c r="AV910" s="36"/>
      <c r="AW910" s="36"/>
      <c r="AX910" s="36"/>
      <c r="AY910" s="36"/>
      <c r="AZ910" s="36"/>
      <c r="BA910" s="36"/>
      <c r="BB910" s="36"/>
      <c r="BC910" s="36"/>
      <c r="BD910" s="36"/>
      <c r="BE910" s="36"/>
      <c r="BF910" s="36"/>
      <c r="BG910" s="36"/>
      <c r="BH910" s="36"/>
      <c r="BI910" s="36"/>
      <c r="BJ910" s="36"/>
      <c r="BK910" s="36"/>
      <c r="BL910" s="36"/>
      <c r="BM910" s="36"/>
      <c r="BN910" s="36"/>
      <c r="BO910" s="36"/>
      <c r="BP910" s="36"/>
      <c r="BQ910" s="36"/>
      <c r="BR910" s="36"/>
      <c r="BS910" s="36"/>
      <c r="BT910" s="36"/>
    </row>
    <row r="911" spans="1:72" ht="15.75" customHeight="1">
      <c r="A911" s="40"/>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c r="AH911" s="36"/>
      <c r="AI911" s="36"/>
      <c r="AJ911" s="36"/>
      <c r="AK911" s="36"/>
      <c r="AL911" s="36"/>
      <c r="AM911" s="36"/>
      <c r="AN911" s="36"/>
      <c r="AO911" s="36"/>
      <c r="AP911" s="36"/>
      <c r="AQ911" s="36"/>
      <c r="AR911" s="36"/>
      <c r="AS911" s="36"/>
      <c r="AT911" s="36"/>
      <c r="AU911" s="36"/>
      <c r="AV911" s="36"/>
      <c r="AW911" s="36"/>
      <c r="AX911" s="36"/>
      <c r="AY911" s="36"/>
      <c r="AZ911" s="36"/>
      <c r="BA911" s="36"/>
      <c r="BB911" s="36"/>
      <c r="BC911" s="36"/>
      <c r="BD911" s="36"/>
      <c r="BE911" s="36"/>
      <c r="BF911" s="36"/>
      <c r="BG911" s="36"/>
      <c r="BH911" s="36"/>
      <c r="BI911" s="36"/>
      <c r="BJ911" s="36"/>
      <c r="BK911" s="36"/>
      <c r="BL911" s="36"/>
      <c r="BM911" s="36"/>
      <c r="BN911" s="36"/>
      <c r="BO911" s="36"/>
      <c r="BP911" s="36"/>
      <c r="BQ911" s="36"/>
      <c r="BR911" s="36"/>
      <c r="BS911" s="36"/>
      <c r="BT911" s="36"/>
    </row>
    <row r="912" spans="1:72" ht="15.75" customHeight="1">
      <c r="A912" s="40"/>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c r="AH912" s="36"/>
      <c r="AI912" s="36"/>
      <c r="AJ912" s="36"/>
      <c r="AK912" s="36"/>
      <c r="AL912" s="36"/>
      <c r="AM912" s="36"/>
      <c r="AN912" s="36"/>
      <c r="AO912" s="36"/>
      <c r="AP912" s="36"/>
      <c r="AQ912" s="36"/>
      <c r="AR912" s="36"/>
      <c r="AS912" s="36"/>
      <c r="AT912" s="36"/>
      <c r="AU912" s="36"/>
      <c r="AV912" s="36"/>
      <c r="AW912" s="36"/>
      <c r="AX912" s="36"/>
      <c r="AY912" s="36"/>
      <c r="AZ912" s="36"/>
      <c r="BA912" s="36"/>
      <c r="BB912" s="36"/>
      <c r="BC912" s="36"/>
      <c r="BD912" s="36"/>
      <c r="BE912" s="36"/>
      <c r="BF912" s="36"/>
      <c r="BG912" s="36"/>
      <c r="BH912" s="36"/>
      <c r="BI912" s="36"/>
      <c r="BJ912" s="36"/>
      <c r="BK912" s="36"/>
      <c r="BL912" s="36"/>
      <c r="BM912" s="36"/>
      <c r="BN912" s="36"/>
      <c r="BO912" s="36"/>
      <c r="BP912" s="36"/>
      <c r="BQ912" s="36"/>
      <c r="BR912" s="36"/>
      <c r="BS912" s="36"/>
      <c r="BT912" s="36"/>
    </row>
    <row r="913" spans="1:72" ht="15.75" customHeight="1">
      <c r="A913" s="40"/>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c r="AH913" s="36"/>
      <c r="AI913" s="36"/>
      <c r="AJ913" s="36"/>
      <c r="AK913" s="36"/>
      <c r="AL913" s="36"/>
      <c r="AM913" s="36"/>
      <c r="AN913" s="36"/>
      <c r="AO913" s="36"/>
      <c r="AP913" s="36"/>
      <c r="AQ913" s="36"/>
      <c r="AR913" s="36"/>
      <c r="AS913" s="36"/>
      <c r="AT913" s="36"/>
      <c r="AU913" s="36"/>
      <c r="AV913" s="36"/>
      <c r="AW913" s="36"/>
      <c r="AX913" s="36"/>
      <c r="AY913" s="36"/>
      <c r="AZ913" s="36"/>
      <c r="BA913" s="36"/>
      <c r="BB913" s="36"/>
      <c r="BC913" s="36"/>
      <c r="BD913" s="36"/>
      <c r="BE913" s="36"/>
      <c r="BF913" s="36"/>
      <c r="BG913" s="36"/>
      <c r="BH913" s="36"/>
      <c r="BI913" s="36"/>
      <c r="BJ913" s="36"/>
      <c r="BK913" s="36"/>
      <c r="BL913" s="36"/>
      <c r="BM913" s="36"/>
      <c r="BN913" s="36"/>
      <c r="BO913" s="36"/>
      <c r="BP913" s="36"/>
      <c r="BQ913" s="36"/>
      <c r="BR913" s="36"/>
      <c r="BS913" s="36"/>
      <c r="BT913" s="36"/>
    </row>
    <row r="914" spans="1:72" ht="15.75" customHeight="1">
      <c r="A914" s="40"/>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c r="AH914" s="36"/>
      <c r="AI914" s="36"/>
      <c r="AJ914" s="36"/>
      <c r="AK914" s="36"/>
      <c r="AL914" s="36"/>
      <c r="AM914" s="36"/>
      <c r="AN914" s="36"/>
      <c r="AO914" s="36"/>
      <c r="AP914" s="36"/>
      <c r="AQ914" s="36"/>
      <c r="AR914" s="36"/>
      <c r="AS914" s="36"/>
      <c r="AT914" s="36"/>
      <c r="AU914" s="36"/>
      <c r="AV914" s="36"/>
      <c r="AW914" s="36"/>
      <c r="AX914" s="36"/>
      <c r="AY914" s="36"/>
      <c r="AZ914" s="36"/>
      <c r="BA914" s="36"/>
      <c r="BB914" s="36"/>
      <c r="BC914" s="36"/>
      <c r="BD914" s="36"/>
      <c r="BE914" s="36"/>
      <c r="BF914" s="36"/>
      <c r="BG914" s="36"/>
      <c r="BH914" s="36"/>
      <c r="BI914" s="36"/>
      <c r="BJ914" s="36"/>
      <c r="BK914" s="36"/>
      <c r="BL914" s="36"/>
      <c r="BM914" s="36"/>
      <c r="BN914" s="36"/>
      <c r="BO914" s="36"/>
      <c r="BP914" s="36"/>
      <c r="BQ914" s="36"/>
      <c r="BR914" s="36"/>
      <c r="BS914" s="36"/>
      <c r="BT914" s="36"/>
    </row>
    <row r="915" spans="1:72" ht="15.75" customHeight="1">
      <c r="A915" s="40"/>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c r="AH915" s="36"/>
      <c r="AI915" s="36"/>
      <c r="AJ915" s="36"/>
      <c r="AK915" s="36"/>
      <c r="AL915" s="36"/>
      <c r="AM915" s="36"/>
      <c r="AN915" s="36"/>
      <c r="AO915" s="36"/>
      <c r="AP915" s="36"/>
      <c r="AQ915" s="36"/>
      <c r="AR915" s="36"/>
      <c r="AS915" s="36"/>
      <c r="AT915" s="36"/>
      <c r="AU915" s="36"/>
      <c r="AV915" s="36"/>
      <c r="AW915" s="36"/>
      <c r="AX915" s="36"/>
      <c r="AY915" s="36"/>
      <c r="AZ915" s="36"/>
      <c r="BA915" s="36"/>
      <c r="BB915" s="36"/>
      <c r="BC915" s="36"/>
      <c r="BD915" s="36"/>
      <c r="BE915" s="36"/>
      <c r="BF915" s="36"/>
      <c r="BG915" s="36"/>
      <c r="BH915" s="36"/>
      <c r="BI915" s="36"/>
      <c r="BJ915" s="36"/>
      <c r="BK915" s="36"/>
      <c r="BL915" s="36"/>
      <c r="BM915" s="36"/>
      <c r="BN915" s="36"/>
      <c r="BO915" s="36"/>
      <c r="BP915" s="36"/>
      <c r="BQ915" s="36"/>
      <c r="BR915" s="36"/>
      <c r="BS915" s="36"/>
      <c r="BT915" s="36"/>
    </row>
    <row r="916" spans="1:72" ht="15.75" customHeight="1">
      <c r="A916" s="40"/>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c r="AH916" s="36"/>
      <c r="AI916" s="36"/>
      <c r="AJ916" s="36"/>
      <c r="AK916" s="36"/>
      <c r="AL916" s="36"/>
      <c r="AM916" s="36"/>
      <c r="AN916" s="36"/>
      <c r="AO916" s="36"/>
      <c r="AP916" s="36"/>
      <c r="AQ916" s="36"/>
      <c r="AR916" s="36"/>
      <c r="AS916" s="36"/>
      <c r="AT916" s="36"/>
      <c r="AU916" s="36"/>
      <c r="AV916" s="36"/>
      <c r="AW916" s="36"/>
      <c r="AX916" s="36"/>
      <c r="AY916" s="36"/>
      <c r="AZ916" s="36"/>
      <c r="BA916" s="36"/>
      <c r="BB916" s="36"/>
      <c r="BC916" s="36"/>
      <c r="BD916" s="36"/>
      <c r="BE916" s="36"/>
      <c r="BF916" s="36"/>
      <c r="BG916" s="36"/>
      <c r="BH916" s="36"/>
      <c r="BI916" s="36"/>
      <c r="BJ916" s="36"/>
      <c r="BK916" s="36"/>
      <c r="BL916" s="36"/>
      <c r="BM916" s="36"/>
      <c r="BN916" s="36"/>
      <c r="BO916" s="36"/>
      <c r="BP916" s="36"/>
      <c r="BQ916" s="36"/>
      <c r="BR916" s="36"/>
      <c r="BS916" s="36"/>
      <c r="BT916" s="36"/>
    </row>
    <row r="917" spans="1:72" ht="15.75" customHeight="1">
      <c r="A917" s="40"/>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c r="AH917" s="36"/>
      <c r="AI917" s="36"/>
      <c r="AJ917" s="36"/>
      <c r="AK917" s="36"/>
      <c r="AL917" s="36"/>
      <c r="AM917" s="36"/>
      <c r="AN917" s="36"/>
      <c r="AO917" s="36"/>
      <c r="AP917" s="36"/>
      <c r="AQ917" s="36"/>
      <c r="AR917" s="36"/>
      <c r="AS917" s="36"/>
      <c r="AT917" s="36"/>
      <c r="AU917" s="36"/>
      <c r="AV917" s="36"/>
      <c r="AW917" s="36"/>
      <c r="AX917" s="36"/>
      <c r="AY917" s="36"/>
      <c r="AZ917" s="36"/>
      <c r="BA917" s="36"/>
      <c r="BB917" s="36"/>
      <c r="BC917" s="36"/>
      <c r="BD917" s="36"/>
      <c r="BE917" s="36"/>
      <c r="BF917" s="36"/>
      <c r="BG917" s="36"/>
      <c r="BH917" s="36"/>
      <c r="BI917" s="36"/>
      <c r="BJ917" s="36"/>
      <c r="BK917" s="36"/>
      <c r="BL917" s="36"/>
      <c r="BM917" s="36"/>
      <c r="BN917" s="36"/>
      <c r="BO917" s="36"/>
      <c r="BP917" s="36"/>
      <c r="BQ917" s="36"/>
      <c r="BR917" s="36"/>
      <c r="BS917" s="36"/>
      <c r="BT917" s="36"/>
    </row>
    <row r="918" spans="1:72" ht="15.75" customHeight="1">
      <c r="A918" s="40"/>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c r="AH918" s="36"/>
      <c r="AI918" s="36"/>
      <c r="AJ918" s="36"/>
      <c r="AK918" s="36"/>
      <c r="AL918" s="36"/>
      <c r="AM918" s="36"/>
      <c r="AN918" s="36"/>
      <c r="AO918" s="36"/>
      <c r="AP918" s="36"/>
      <c r="AQ918" s="36"/>
      <c r="AR918" s="36"/>
      <c r="AS918" s="36"/>
      <c r="AT918" s="36"/>
      <c r="AU918" s="36"/>
      <c r="AV918" s="36"/>
      <c r="AW918" s="36"/>
      <c r="AX918" s="36"/>
      <c r="AY918" s="36"/>
      <c r="AZ918" s="36"/>
      <c r="BA918" s="36"/>
      <c r="BB918" s="36"/>
      <c r="BC918" s="36"/>
      <c r="BD918" s="36"/>
      <c r="BE918" s="36"/>
      <c r="BF918" s="36"/>
      <c r="BG918" s="36"/>
      <c r="BH918" s="36"/>
      <c r="BI918" s="36"/>
      <c r="BJ918" s="36"/>
      <c r="BK918" s="36"/>
      <c r="BL918" s="36"/>
      <c r="BM918" s="36"/>
      <c r="BN918" s="36"/>
      <c r="BO918" s="36"/>
      <c r="BP918" s="36"/>
      <c r="BQ918" s="36"/>
      <c r="BR918" s="36"/>
      <c r="BS918" s="36"/>
      <c r="BT918" s="36"/>
    </row>
    <row r="919" spans="1:72" ht="15.75" customHeight="1">
      <c r="A919" s="40"/>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c r="AH919" s="36"/>
      <c r="AI919" s="36"/>
      <c r="AJ919" s="36"/>
      <c r="AK919" s="36"/>
      <c r="AL919" s="36"/>
      <c r="AM919" s="36"/>
      <c r="AN919" s="36"/>
      <c r="AO919" s="36"/>
      <c r="AP919" s="36"/>
      <c r="AQ919" s="36"/>
      <c r="AR919" s="36"/>
      <c r="AS919" s="36"/>
      <c r="AT919" s="36"/>
      <c r="AU919" s="36"/>
      <c r="AV919" s="36"/>
      <c r="AW919" s="36"/>
      <c r="AX919" s="36"/>
      <c r="AY919" s="36"/>
      <c r="AZ919" s="36"/>
      <c r="BA919" s="36"/>
      <c r="BB919" s="36"/>
      <c r="BC919" s="36"/>
      <c r="BD919" s="36"/>
      <c r="BE919" s="36"/>
      <c r="BF919" s="36"/>
      <c r="BG919" s="36"/>
      <c r="BH919" s="36"/>
      <c r="BI919" s="36"/>
      <c r="BJ919" s="36"/>
      <c r="BK919" s="36"/>
      <c r="BL919" s="36"/>
      <c r="BM919" s="36"/>
      <c r="BN919" s="36"/>
      <c r="BO919" s="36"/>
      <c r="BP919" s="36"/>
      <c r="BQ919" s="36"/>
      <c r="BR919" s="36"/>
      <c r="BS919" s="36"/>
      <c r="BT919" s="36"/>
    </row>
    <row r="920" spans="1:72" ht="15.75" customHeight="1">
      <c r="A920" s="40"/>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c r="AH920" s="36"/>
      <c r="AI920" s="36"/>
      <c r="AJ920" s="36"/>
      <c r="AK920" s="36"/>
      <c r="AL920" s="36"/>
      <c r="AM920" s="36"/>
      <c r="AN920" s="36"/>
      <c r="AO920" s="36"/>
      <c r="AP920" s="36"/>
      <c r="AQ920" s="36"/>
      <c r="AR920" s="36"/>
      <c r="AS920" s="36"/>
      <c r="AT920" s="36"/>
      <c r="AU920" s="36"/>
      <c r="AV920" s="36"/>
      <c r="AW920" s="36"/>
      <c r="AX920" s="36"/>
      <c r="AY920" s="36"/>
      <c r="AZ920" s="36"/>
      <c r="BA920" s="36"/>
      <c r="BB920" s="36"/>
      <c r="BC920" s="36"/>
      <c r="BD920" s="36"/>
      <c r="BE920" s="36"/>
      <c r="BF920" s="36"/>
      <c r="BG920" s="36"/>
      <c r="BH920" s="36"/>
      <c r="BI920" s="36"/>
      <c r="BJ920" s="36"/>
      <c r="BK920" s="36"/>
      <c r="BL920" s="36"/>
      <c r="BM920" s="36"/>
      <c r="BN920" s="36"/>
      <c r="BO920" s="36"/>
      <c r="BP920" s="36"/>
      <c r="BQ920" s="36"/>
      <c r="BR920" s="36"/>
      <c r="BS920" s="36"/>
      <c r="BT920" s="36"/>
    </row>
    <row r="921" spans="1:72" ht="15.75" customHeight="1">
      <c r="A921" s="40"/>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c r="AH921" s="36"/>
      <c r="AI921" s="36"/>
      <c r="AJ921" s="36"/>
      <c r="AK921" s="36"/>
      <c r="AL921" s="36"/>
      <c r="AM921" s="36"/>
      <c r="AN921" s="36"/>
      <c r="AO921" s="36"/>
      <c r="AP921" s="36"/>
      <c r="AQ921" s="36"/>
      <c r="AR921" s="36"/>
      <c r="AS921" s="36"/>
      <c r="AT921" s="36"/>
      <c r="AU921" s="36"/>
      <c r="AV921" s="36"/>
      <c r="AW921" s="36"/>
      <c r="AX921" s="36"/>
      <c r="AY921" s="36"/>
      <c r="AZ921" s="36"/>
      <c r="BA921" s="36"/>
      <c r="BB921" s="36"/>
      <c r="BC921" s="36"/>
      <c r="BD921" s="36"/>
      <c r="BE921" s="36"/>
      <c r="BF921" s="36"/>
      <c r="BG921" s="36"/>
      <c r="BH921" s="36"/>
      <c r="BI921" s="36"/>
      <c r="BJ921" s="36"/>
      <c r="BK921" s="36"/>
      <c r="BL921" s="36"/>
      <c r="BM921" s="36"/>
      <c r="BN921" s="36"/>
      <c r="BO921" s="36"/>
      <c r="BP921" s="36"/>
      <c r="BQ921" s="36"/>
      <c r="BR921" s="36"/>
      <c r="BS921" s="36"/>
      <c r="BT921" s="36"/>
    </row>
    <row r="922" spans="1:72" ht="15.75" customHeight="1">
      <c r="A922" s="40"/>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c r="AH922" s="36"/>
      <c r="AI922" s="36"/>
      <c r="AJ922" s="36"/>
      <c r="AK922" s="36"/>
      <c r="AL922" s="36"/>
      <c r="AM922" s="36"/>
      <c r="AN922" s="36"/>
      <c r="AO922" s="36"/>
      <c r="AP922" s="36"/>
      <c r="AQ922" s="36"/>
      <c r="AR922" s="36"/>
      <c r="AS922" s="36"/>
      <c r="AT922" s="36"/>
      <c r="AU922" s="36"/>
      <c r="AV922" s="36"/>
      <c r="AW922" s="36"/>
      <c r="AX922" s="36"/>
      <c r="AY922" s="36"/>
      <c r="AZ922" s="36"/>
      <c r="BA922" s="36"/>
      <c r="BB922" s="36"/>
      <c r="BC922" s="36"/>
      <c r="BD922" s="36"/>
      <c r="BE922" s="36"/>
      <c r="BF922" s="36"/>
      <c r="BG922" s="36"/>
      <c r="BH922" s="36"/>
      <c r="BI922" s="36"/>
      <c r="BJ922" s="36"/>
      <c r="BK922" s="36"/>
      <c r="BL922" s="36"/>
      <c r="BM922" s="36"/>
      <c r="BN922" s="36"/>
      <c r="BO922" s="36"/>
      <c r="BP922" s="36"/>
      <c r="BQ922" s="36"/>
      <c r="BR922" s="36"/>
      <c r="BS922" s="36"/>
      <c r="BT922" s="36"/>
    </row>
    <row r="923" spans="1:72" ht="15.75" customHeight="1">
      <c r="A923" s="40"/>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c r="AH923" s="36"/>
      <c r="AI923" s="36"/>
      <c r="AJ923" s="36"/>
      <c r="AK923" s="36"/>
      <c r="AL923" s="36"/>
      <c r="AM923" s="36"/>
      <c r="AN923" s="36"/>
      <c r="AO923" s="36"/>
      <c r="AP923" s="36"/>
      <c r="AQ923" s="36"/>
      <c r="AR923" s="36"/>
      <c r="AS923" s="36"/>
      <c r="AT923" s="36"/>
      <c r="AU923" s="36"/>
      <c r="AV923" s="36"/>
      <c r="AW923" s="36"/>
      <c r="AX923" s="36"/>
      <c r="AY923" s="36"/>
      <c r="AZ923" s="36"/>
      <c r="BA923" s="36"/>
      <c r="BB923" s="36"/>
      <c r="BC923" s="36"/>
      <c r="BD923" s="36"/>
      <c r="BE923" s="36"/>
      <c r="BF923" s="36"/>
      <c r="BG923" s="36"/>
      <c r="BH923" s="36"/>
      <c r="BI923" s="36"/>
      <c r="BJ923" s="36"/>
      <c r="BK923" s="36"/>
      <c r="BL923" s="36"/>
      <c r="BM923" s="36"/>
      <c r="BN923" s="36"/>
      <c r="BO923" s="36"/>
      <c r="BP923" s="36"/>
      <c r="BQ923" s="36"/>
      <c r="BR923" s="36"/>
      <c r="BS923" s="36"/>
      <c r="BT923" s="36"/>
    </row>
    <row r="924" spans="1:72" ht="15.75" customHeight="1">
      <c r="A924" s="40"/>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c r="AH924" s="36"/>
      <c r="AI924" s="36"/>
      <c r="AJ924" s="36"/>
      <c r="AK924" s="36"/>
      <c r="AL924" s="36"/>
      <c r="AM924" s="36"/>
      <c r="AN924" s="36"/>
      <c r="AO924" s="36"/>
      <c r="AP924" s="36"/>
      <c r="AQ924" s="36"/>
      <c r="AR924" s="36"/>
      <c r="AS924" s="36"/>
      <c r="AT924" s="36"/>
      <c r="AU924" s="36"/>
      <c r="AV924" s="36"/>
      <c r="AW924" s="36"/>
      <c r="AX924" s="36"/>
      <c r="AY924" s="36"/>
      <c r="AZ924" s="36"/>
      <c r="BA924" s="36"/>
      <c r="BB924" s="36"/>
      <c r="BC924" s="36"/>
      <c r="BD924" s="36"/>
      <c r="BE924" s="36"/>
      <c r="BF924" s="36"/>
      <c r="BG924" s="36"/>
      <c r="BH924" s="36"/>
      <c r="BI924" s="36"/>
      <c r="BJ924" s="36"/>
      <c r="BK924" s="36"/>
      <c r="BL924" s="36"/>
      <c r="BM924" s="36"/>
      <c r="BN924" s="36"/>
      <c r="BO924" s="36"/>
      <c r="BP924" s="36"/>
      <c r="BQ924" s="36"/>
      <c r="BR924" s="36"/>
      <c r="BS924" s="36"/>
      <c r="BT924" s="36"/>
    </row>
    <row r="925" spans="1:72" ht="15.75" customHeight="1">
      <c r="A925" s="40"/>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c r="AH925" s="36"/>
      <c r="AI925" s="36"/>
      <c r="AJ925" s="36"/>
      <c r="AK925" s="36"/>
      <c r="AL925" s="36"/>
      <c r="AM925" s="36"/>
      <c r="AN925" s="36"/>
      <c r="AO925" s="36"/>
      <c r="AP925" s="36"/>
      <c r="AQ925" s="36"/>
      <c r="AR925" s="36"/>
      <c r="AS925" s="36"/>
      <c r="AT925" s="36"/>
      <c r="AU925" s="36"/>
      <c r="AV925" s="36"/>
      <c r="AW925" s="36"/>
      <c r="AX925" s="36"/>
      <c r="AY925" s="36"/>
      <c r="AZ925" s="36"/>
      <c r="BA925" s="36"/>
      <c r="BB925" s="36"/>
      <c r="BC925" s="36"/>
      <c r="BD925" s="36"/>
      <c r="BE925" s="36"/>
      <c r="BF925" s="36"/>
      <c r="BG925" s="36"/>
      <c r="BH925" s="36"/>
      <c r="BI925" s="36"/>
      <c r="BJ925" s="36"/>
      <c r="BK925" s="36"/>
      <c r="BL925" s="36"/>
      <c r="BM925" s="36"/>
      <c r="BN925" s="36"/>
      <c r="BO925" s="36"/>
      <c r="BP925" s="36"/>
      <c r="BQ925" s="36"/>
      <c r="BR925" s="36"/>
      <c r="BS925" s="36"/>
      <c r="BT925" s="36"/>
    </row>
    <row r="926" spans="1:72" ht="15.75" customHeight="1">
      <c r="A926" s="40"/>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c r="AH926" s="36"/>
      <c r="AI926" s="36"/>
      <c r="AJ926" s="36"/>
      <c r="AK926" s="36"/>
      <c r="AL926" s="36"/>
      <c r="AM926" s="36"/>
      <c r="AN926" s="36"/>
      <c r="AO926" s="36"/>
      <c r="AP926" s="36"/>
      <c r="AQ926" s="36"/>
      <c r="AR926" s="36"/>
      <c r="AS926" s="36"/>
      <c r="AT926" s="36"/>
      <c r="AU926" s="36"/>
      <c r="AV926" s="36"/>
      <c r="AW926" s="36"/>
      <c r="AX926" s="36"/>
      <c r="AY926" s="36"/>
      <c r="AZ926" s="36"/>
      <c r="BA926" s="36"/>
      <c r="BB926" s="36"/>
      <c r="BC926" s="36"/>
      <c r="BD926" s="36"/>
      <c r="BE926" s="36"/>
      <c r="BF926" s="36"/>
      <c r="BG926" s="36"/>
      <c r="BH926" s="36"/>
      <c r="BI926" s="36"/>
      <c r="BJ926" s="36"/>
      <c r="BK926" s="36"/>
      <c r="BL926" s="36"/>
      <c r="BM926" s="36"/>
      <c r="BN926" s="36"/>
      <c r="BO926" s="36"/>
      <c r="BP926" s="36"/>
      <c r="BQ926" s="36"/>
      <c r="BR926" s="36"/>
      <c r="BS926" s="36"/>
      <c r="BT926" s="36"/>
    </row>
    <row r="927" spans="1:72" ht="15.75" customHeight="1">
      <c r="A927" s="40"/>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c r="AH927" s="36"/>
      <c r="AI927" s="36"/>
      <c r="AJ927" s="36"/>
      <c r="AK927" s="36"/>
      <c r="AL927" s="36"/>
      <c r="AM927" s="36"/>
      <c r="AN927" s="36"/>
      <c r="AO927" s="36"/>
      <c r="AP927" s="36"/>
      <c r="AQ927" s="36"/>
      <c r="AR927" s="36"/>
      <c r="AS927" s="36"/>
      <c r="AT927" s="36"/>
      <c r="AU927" s="36"/>
      <c r="AV927" s="36"/>
      <c r="AW927" s="36"/>
      <c r="AX927" s="36"/>
      <c r="AY927" s="36"/>
      <c r="AZ927" s="36"/>
      <c r="BA927" s="36"/>
      <c r="BB927" s="36"/>
      <c r="BC927" s="36"/>
      <c r="BD927" s="36"/>
      <c r="BE927" s="36"/>
      <c r="BF927" s="36"/>
      <c r="BG927" s="36"/>
      <c r="BH927" s="36"/>
      <c r="BI927" s="36"/>
      <c r="BJ927" s="36"/>
      <c r="BK927" s="36"/>
      <c r="BL927" s="36"/>
      <c r="BM927" s="36"/>
      <c r="BN927" s="36"/>
      <c r="BO927" s="36"/>
      <c r="BP927" s="36"/>
      <c r="BQ927" s="36"/>
      <c r="BR927" s="36"/>
      <c r="BS927" s="36"/>
      <c r="BT927" s="36"/>
    </row>
    <row r="928" spans="1:72" ht="15.75" customHeight="1">
      <c r="A928" s="40"/>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c r="AH928" s="36"/>
      <c r="AI928" s="36"/>
      <c r="AJ928" s="36"/>
      <c r="AK928" s="36"/>
      <c r="AL928" s="36"/>
      <c r="AM928" s="36"/>
      <c r="AN928" s="36"/>
      <c r="AO928" s="36"/>
      <c r="AP928" s="36"/>
      <c r="AQ928" s="36"/>
      <c r="AR928" s="36"/>
      <c r="AS928" s="36"/>
      <c r="AT928" s="36"/>
      <c r="AU928" s="36"/>
      <c r="AV928" s="36"/>
      <c r="AW928" s="36"/>
      <c r="AX928" s="36"/>
      <c r="AY928" s="36"/>
      <c r="AZ928" s="36"/>
      <c r="BA928" s="36"/>
      <c r="BB928" s="36"/>
      <c r="BC928" s="36"/>
      <c r="BD928" s="36"/>
      <c r="BE928" s="36"/>
      <c r="BF928" s="36"/>
      <c r="BG928" s="36"/>
      <c r="BH928" s="36"/>
      <c r="BI928" s="36"/>
      <c r="BJ928" s="36"/>
      <c r="BK928" s="36"/>
      <c r="BL928" s="36"/>
      <c r="BM928" s="36"/>
      <c r="BN928" s="36"/>
      <c r="BO928" s="36"/>
      <c r="BP928" s="36"/>
      <c r="BQ928" s="36"/>
      <c r="BR928" s="36"/>
      <c r="BS928" s="36"/>
      <c r="BT928" s="36"/>
    </row>
    <row r="929" spans="1:72" ht="15.75" customHeight="1">
      <c r="A929" s="40"/>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c r="AH929" s="36"/>
      <c r="AI929" s="36"/>
      <c r="AJ929" s="36"/>
      <c r="AK929" s="36"/>
      <c r="AL929" s="36"/>
      <c r="AM929" s="36"/>
      <c r="AN929" s="36"/>
      <c r="AO929" s="36"/>
      <c r="AP929" s="36"/>
      <c r="AQ929" s="36"/>
      <c r="AR929" s="36"/>
      <c r="AS929" s="36"/>
      <c r="AT929" s="36"/>
      <c r="AU929" s="36"/>
      <c r="AV929" s="36"/>
      <c r="AW929" s="36"/>
      <c r="AX929" s="36"/>
      <c r="AY929" s="36"/>
      <c r="AZ929" s="36"/>
      <c r="BA929" s="36"/>
      <c r="BB929" s="36"/>
      <c r="BC929" s="36"/>
      <c r="BD929" s="36"/>
      <c r="BE929" s="36"/>
      <c r="BF929" s="36"/>
      <c r="BG929" s="36"/>
      <c r="BH929" s="36"/>
      <c r="BI929" s="36"/>
      <c r="BJ929" s="36"/>
      <c r="BK929" s="36"/>
      <c r="BL929" s="36"/>
      <c r="BM929" s="36"/>
      <c r="BN929" s="36"/>
      <c r="BO929" s="36"/>
      <c r="BP929" s="36"/>
      <c r="BQ929" s="36"/>
      <c r="BR929" s="36"/>
      <c r="BS929" s="36"/>
      <c r="BT929" s="36"/>
    </row>
    <row r="930" spans="1:72" ht="15.75" customHeight="1">
      <c r="A930" s="40"/>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c r="AH930" s="36"/>
      <c r="AI930" s="36"/>
      <c r="AJ930" s="36"/>
      <c r="AK930" s="36"/>
      <c r="AL930" s="36"/>
      <c r="AM930" s="36"/>
      <c r="AN930" s="36"/>
      <c r="AO930" s="36"/>
      <c r="AP930" s="36"/>
      <c r="AQ930" s="36"/>
      <c r="AR930" s="36"/>
      <c r="AS930" s="36"/>
      <c r="AT930" s="36"/>
      <c r="AU930" s="36"/>
      <c r="AV930" s="36"/>
      <c r="AW930" s="36"/>
      <c r="AX930" s="36"/>
      <c r="AY930" s="36"/>
      <c r="AZ930" s="36"/>
      <c r="BA930" s="36"/>
      <c r="BB930" s="36"/>
      <c r="BC930" s="36"/>
      <c r="BD930" s="36"/>
      <c r="BE930" s="36"/>
      <c r="BF930" s="36"/>
      <c r="BG930" s="36"/>
      <c r="BH930" s="36"/>
      <c r="BI930" s="36"/>
      <c r="BJ930" s="36"/>
      <c r="BK930" s="36"/>
      <c r="BL930" s="36"/>
      <c r="BM930" s="36"/>
      <c r="BN930" s="36"/>
      <c r="BO930" s="36"/>
      <c r="BP930" s="36"/>
      <c r="BQ930" s="36"/>
      <c r="BR930" s="36"/>
      <c r="BS930" s="36"/>
      <c r="BT930" s="36"/>
    </row>
    <row r="931" spans="1:72" ht="15.75" customHeight="1">
      <c r="A931" s="40"/>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c r="AH931" s="36"/>
      <c r="AI931" s="36"/>
      <c r="AJ931" s="36"/>
      <c r="AK931" s="36"/>
      <c r="AL931" s="36"/>
      <c r="AM931" s="36"/>
      <c r="AN931" s="36"/>
      <c r="AO931" s="36"/>
      <c r="AP931" s="36"/>
      <c r="AQ931" s="36"/>
      <c r="AR931" s="36"/>
      <c r="AS931" s="36"/>
      <c r="AT931" s="36"/>
      <c r="AU931" s="36"/>
      <c r="AV931" s="36"/>
      <c r="AW931" s="36"/>
      <c r="AX931" s="36"/>
      <c r="AY931" s="36"/>
      <c r="AZ931" s="36"/>
      <c r="BA931" s="36"/>
      <c r="BB931" s="36"/>
      <c r="BC931" s="36"/>
      <c r="BD931" s="36"/>
      <c r="BE931" s="36"/>
      <c r="BF931" s="36"/>
      <c r="BG931" s="36"/>
      <c r="BH931" s="36"/>
      <c r="BI931" s="36"/>
      <c r="BJ931" s="36"/>
      <c r="BK931" s="36"/>
      <c r="BL931" s="36"/>
      <c r="BM931" s="36"/>
      <c r="BN931" s="36"/>
      <c r="BO931" s="36"/>
      <c r="BP931" s="36"/>
      <c r="BQ931" s="36"/>
      <c r="BR931" s="36"/>
      <c r="BS931" s="36"/>
      <c r="BT931" s="36"/>
    </row>
    <row r="932" spans="1:72" ht="15.75" customHeight="1">
      <c r="A932" s="40"/>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c r="AH932" s="36"/>
      <c r="AI932" s="36"/>
      <c r="AJ932" s="36"/>
      <c r="AK932" s="36"/>
      <c r="AL932" s="36"/>
      <c r="AM932" s="36"/>
      <c r="AN932" s="36"/>
      <c r="AO932" s="36"/>
      <c r="AP932" s="36"/>
      <c r="AQ932" s="36"/>
      <c r="AR932" s="36"/>
      <c r="AS932" s="36"/>
      <c r="AT932" s="36"/>
      <c r="AU932" s="36"/>
      <c r="AV932" s="36"/>
      <c r="AW932" s="36"/>
      <c r="AX932" s="36"/>
      <c r="AY932" s="36"/>
      <c r="AZ932" s="36"/>
      <c r="BA932" s="36"/>
      <c r="BB932" s="36"/>
      <c r="BC932" s="36"/>
      <c r="BD932" s="36"/>
      <c r="BE932" s="36"/>
      <c r="BF932" s="36"/>
      <c r="BG932" s="36"/>
      <c r="BH932" s="36"/>
      <c r="BI932" s="36"/>
      <c r="BJ932" s="36"/>
      <c r="BK932" s="36"/>
      <c r="BL932" s="36"/>
      <c r="BM932" s="36"/>
      <c r="BN932" s="36"/>
      <c r="BO932" s="36"/>
      <c r="BP932" s="36"/>
      <c r="BQ932" s="36"/>
      <c r="BR932" s="36"/>
      <c r="BS932" s="36"/>
      <c r="BT932" s="36"/>
    </row>
    <row r="933" spans="1:72" ht="15.75" customHeight="1">
      <c r="A933" s="40"/>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c r="AH933" s="36"/>
      <c r="AI933" s="36"/>
      <c r="AJ933" s="36"/>
      <c r="AK933" s="36"/>
      <c r="AL933" s="36"/>
      <c r="AM933" s="36"/>
      <c r="AN933" s="36"/>
      <c r="AO933" s="36"/>
      <c r="AP933" s="36"/>
      <c r="AQ933" s="36"/>
      <c r="AR933" s="36"/>
      <c r="AS933" s="36"/>
      <c r="AT933" s="36"/>
      <c r="AU933" s="36"/>
      <c r="AV933" s="36"/>
      <c r="AW933" s="36"/>
      <c r="AX933" s="36"/>
      <c r="AY933" s="36"/>
      <c r="AZ933" s="36"/>
      <c r="BA933" s="36"/>
      <c r="BB933" s="36"/>
      <c r="BC933" s="36"/>
      <c r="BD933" s="36"/>
      <c r="BE933" s="36"/>
      <c r="BF933" s="36"/>
      <c r="BG933" s="36"/>
      <c r="BH933" s="36"/>
      <c r="BI933" s="36"/>
      <c r="BJ933" s="36"/>
      <c r="BK933" s="36"/>
      <c r="BL933" s="36"/>
      <c r="BM933" s="36"/>
      <c r="BN933" s="36"/>
      <c r="BO933" s="36"/>
      <c r="BP933" s="36"/>
      <c r="BQ933" s="36"/>
      <c r="BR933" s="36"/>
      <c r="BS933" s="36"/>
      <c r="BT933" s="36"/>
    </row>
    <row r="934" spans="1:72" ht="15.75" customHeight="1">
      <c r="A934" s="40"/>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c r="AH934" s="36"/>
      <c r="AI934" s="36"/>
      <c r="AJ934" s="36"/>
      <c r="AK934" s="36"/>
      <c r="AL934" s="36"/>
      <c r="AM934" s="36"/>
      <c r="AN934" s="36"/>
      <c r="AO934" s="36"/>
      <c r="AP934" s="36"/>
      <c r="AQ934" s="36"/>
      <c r="AR934" s="36"/>
      <c r="AS934" s="36"/>
      <c r="AT934" s="36"/>
      <c r="AU934" s="36"/>
      <c r="AV934" s="36"/>
      <c r="AW934" s="36"/>
      <c r="AX934" s="36"/>
      <c r="AY934" s="36"/>
      <c r="AZ934" s="36"/>
      <c r="BA934" s="36"/>
      <c r="BB934" s="36"/>
      <c r="BC934" s="36"/>
      <c r="BD934" s="36"/>
      <c r="BE934" s="36"/>
      <c r="BF934" s="36"/>
      <c r="BG934" s="36"/>
      <c r="BH934" s="36"/>
      <c r="BI934" s="36"/>
      <c r="BJ934" s="36"/>
      <c r="BK934" s="36"/>
      <c r="BL934" s="36"/>
      <c r="BM934" s="36"/>
      <c r="BN934" s="36"/>
      <c r="BO934" s="36"/>
      <c r="BP934" s="36"/>
      <c r="BQ934" s="36"/>
      <c r="BR934" s="36"/>
      <c r="BS934" s="36"/>
      <c r="BT934" s="36"/>
    </row>
    <row r="935" spans="1:72" ht="15.75" customHeight="1">
      <c r="A935" s="40"/>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c r="AH935" s="36"/>
      <c r="AI935" s="36"/>
      <c r="AJ935" s="36"/>
      <c r="AK935" s="36"/>
      <c r="AL935" s="36"/>
      <c r="AM935" s="36"/>
      <c r="AN935" s="36"/>
      <c r="AO935" s="36"/>
      <c r="AP935" s="36"/>
      <c r="AQ935" s="36"/>
      <c r="AR935" s="36"/>
      <c r="AS935" s="36"/>
      <c r="AT935" s="36"/>
      <c r="AU935" s="36"/>
      <c r="AV935" s="36"/>
      <c r="AW935" s="36"/>
      <c r="AX935" s="36"/>
      <c r="AY935" s="36"/>
      <c r="AZ935" s="36"/>
      <c r="BA935" s="36"/>
      <c r="BB935" s="36"/>
      <c r="BC935" s="36"/>
      <c r="BD935" s="36"/>
      <c r="BE935" s="36"/>
      <c r="BF935" s="36"/>
      <c r="BG935" s="36"/>
      <c r="BH935" s="36"/>
      <c r="BI935" s="36"/>
      <c r="BJ935" s="36"/>
      <c r="BK935" s="36"/>
      <c r="BL935" s="36"/>
      <c r="BM935" s="36"/>
      <c r="BN935" s="36"/>
      <c r="BO935" s="36"/>
      <c r="BP935" s="36"/>
      <c r="BQ935" s="36"/>
      <c r="BR935" s="36"/>
      <c r="BS935" s="36"/>
      <c r="BT935" s="36"/>
    </row>
    <row r="936" spans="1:72" ht="15.75" customHeight="1">
      <c r="A936" s="40"/>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c r="AH936" s="36"/>
      <c r="AI936" s="36"/>
      <c r="AJ936" s="36"/>
      <c r="AK936" s="36"/>
      <c r="AL936" s="36"/>
      <c r="AM936" s="36"/>
      <c r="AN936" s="36"/>
      <c r="AO936" s="36"/>
      <c r="AP936" s="36"/>
      <c r="AQ936" s="36"/>
      <c r="AR936" s="36"/>
      <c r="AS936" s="36"/>
      <c r="AT936" s="36"/>
      <c r="AU936" s="36"/>
      <c r="AV936" s="36"/>
      <c r="AW936" s="36"/>
      <c r="AX936" s="36"/>
      <c r="AY936" s="36"/>
      <c r="AZ936" s="36"/>
      <c r="BA936" s="36"/>
      <c r="BB936" s="36"/>
      <c r="BC936" s="36"/>
      <c r="BD936" s="36"/>
      <c r="BE936" s="36"/>
      <c r="BF936" s="36"/>
      <c r="BG936" s="36"/>
      <c r="BH936" s="36"/>
      <c r="BI936" s="36"/>
      <c r="BJ936" s="36"/>
      <c r="BK936" s="36"/>
      <c r="BL936" s="36"/>
      <c r="BM936" s="36"/>
      <c r="BN936" s="36"/>
      <c r="BO936" s="36"/>
      <c r="BP936" s="36"/>
      <c r="BQ936" s="36"/>
      <c r="BR936" s="36"/>
      <c r="BS936" s="36"/>
      <c r="BT936" s="36"/>
    </row>
    <row r="937" spans="1:72" ht="15.75" customHeight="1">
      <c r="A937" s="40"/>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c r="AH937" s="36"/>
      <c r="AI937" s="36"/>
      <c r="AJ937" s="36"/>
      <c r="AK937" s="36"/>
      <c r="AL937" s="36"/>
      <c r="AM937" s="36"/>
      <c r="AN937" s="36"/>
      <c r="AO937" s="36"/>
      <c r="AP937" s="36"/>
      <c r="AQ937" s="36"/>
      <c r="AR937" s="36"/>
      <c r="AS937" s="36"/>
      <c r="AT937" s="36"/>
      <c r="AU937" s="36"/>
      <c r="AV937" s="36"/>
      <c r="AW937" s="36"/>
      <c r="AX937" s="36"/>
      <c r="AY937" s="36"/>
      <c r="AZ937" s="36"/>
      <c r="BA937" s="36"/>
      <c r="BB937" s="36"/>
      <c r="BC937" s="36"/>
      <c r="BD937" s="36"/>
      <c r="BE937" s="36"/>
      <c r="BF937" s="36"/>
      <c r="BG937" s="36"/>
      <c r="BH937" s="36"/>
      <c r="BI937" s="36"/>
      <c r="BJ937" s="36"/>
      <c r="BK937" s="36"/>
      <c r="BL937" s="36"/>
      <c r="BM937" s="36"/>
      <c r="BN937" s="36"/>
      <c r="BO937" s="36"/>
      <c r="BP937" s="36"/>
      <c r="BQ937" s="36"/>
      <c r="BR937" s="36"/>
      <c r="BS937" s="36"/>
      <c r="BT937" s="36"/>
    </row>
    <row r="938" spans="1:72" ht="15.75" customHeight="1">
      <c r="A938" s="40"/>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c r="AH938" s="36"/>
      <c r="AI938" s="36"/>
      <c r="AJ938" s="36"/>
      <c r="AK938" s="36"/>
      <c r="AL938" s="36"/>
      <c r="AM938" s="36"/>
      <c r="AN938" s="36"/>
      <c r="AO938" s="36"/>
      <c r="AP938" s="36"/>
      <c r="AQ938" s="36"/>
      <c r="AR938" s="36"/>
      <c r="AS938" s="36"/>
      <c r="AT938" s="36"/>
      <c r="AU938" s="36"/>
      <c r="AV938" s="36"/>
      <c r="AW938" s="36"/>
      <c r="AX938" s="36"/>
      <c r="AY938" s="36"/>
      <c r="AZ938" s="36"/>
      <c r="BA938" s="36"/>
      <c r="BB938" s="36"/>
      <c r="BC938" s="36"/>
      <c r="BD938" s="36"/>
      <c r="BE938" s="36"/>
      <c r="BF938" s="36"/>
      <c r="BG938" s="36"/>
      <c r="BH938" s="36"/>
      <c r="BI938" s="36"/>
      <c r="BJ938" s="36"/>
      <c r="BK938" s="36"/>
      <c r="BL938" s="36"/>
      <c r="BM938" s="36"/>
      <c r="BN938" s="36"/>
      <c r="BO938" s="36"/>
      <c r="BP938" s="36"/>
      <c r="BQ938" s="36"/>
      <c r="BR938" s="36"/>
      <c r="BS938" s="36"/>
      <c r="BT938" s="36"/>
    </row>
    <row r="939" spans="1:72" ht="15.75" customHeight="1">
      <c r="A939" s="40"/>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c r="AH939" s="36"/>
      <c r="AI939" s="36"/>
      <c r="AJ939" s="36"/>
      <c r="AK939" s="36"/>
      <c r="AL939" s="36"/>
      <c r="AM939" s="36"/>
      <c r="AN939" s="36"/>
      <c r="AO939" s="36"/>
      <c r="AP939" s="36"/>
      <c r="AQ939" s="36"/>
      <c r="AR939" s="36"/>
      <c r="AS939" s="36"/>
      <c r="AT939" s="36"/>
      <c r="AU939" s="36"/>
      <c r="AV939" s="36"/>
      <c r="AW939" s="36"/>
      <c r="AX939" s="36"/>
      <c r="AY939" s="36"/>
      <c r="AZ939" s="36"/>
      <c r="BA939" s="36"/>
      <c r="BB939" s="36"/>
      <c r="BC939" s="36"/>
      <c r="BD939" s="36"/>
      <c r="BE939" s="36"/>
      <c r="BF939" s="36"/>
      <c r="BG939" s="36"/>
      <c r="BH939" s="36"/>
      <c r="BI939" s="36"/>
      <c r="BJ939" s="36"/>
      <c r="BK939" s="36"/>
      <c r="BL939" s="36"/>
      <c r="BM939" s="36"/>
      <c r="BN939" s="36"/>
      <c r="BO939" s="36"/>
      <c r="BP939" s="36"/>
      <c r="BQ939" s="36"/>
      <c r="BR939" s="36"/>
      <c r="BS939" s="36"/>
      <c r="BT939" s="36"/>
    </row>
    <row r="940" spans="1:72" ht="15.75" customHeight="1">
      <c r="A940" s="40"/>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c r="AH940" s="36"/>
      <c r="AI940" s="36"/>
      <c r="AJ940" s="36"/>
      <c r="AK940" s="36"/>
      <c r="AL940" s="36"/>
      <c r="AM940" s="36"/>
      <c r="AN940" s="36"/>
      <c r="AO940" s="36"/>
      <c r="AP940" s="36"/>
      <c r="AQ940" s="36"/>
      <c r="AR940" s="36"/>
      <c r="AS940" s="36"/>
      <c r="AT940" s="36"/>
      <c r="AU940" s="36"/>
      <c r="AV940" s="36"/>
      <c r="AW940" s="36"/>
      <c r="AX940" s="36"/>
      <c r="AY940" s="36"/>
      <c r="AZ940" s="36"/>
      <c r="BA940" s="36"/>
      <c r="BB940" s="36"/>
      <c r="BC940" s="36"/>
      <c r="BD940" s="36"/>
      <c r="BE940" s="36"/>
      <c r="BF940" s="36"/>
      <c r="BG940" s="36"/>
      <c r="BH940" s="36"/>
      <c r="BI940" s="36"/>
      <c r="BJ940" s="36"/>
      <c r="BK940" s="36"/>
      <c r="BL940" s="36"/>
      <c r="BM940" s="36"/>
      <c r="BN940" s="36"/>
      <c r="BO940" s="36"/>
      <c r="BP940" s="36"/>
      <c r="BQ940" s="36"/>
      <c r="BR940" s="36"/>
      <c r="BS940" s="36"/>
      <c r="BT940" s="36"/>
    </row>
    <row r="941" spans="1:72" ht="15.75" customHeight="1">
      <c r="A941" s="40"/>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c r="AH941" s="36"/>
      <c r="AI941" s="36"/>
      <c r="AJ941" s="36"/>
      <c r="AK941" s="36"/>
      <c r="AL941" s="36"/>
      <c r="AM941" s="36"/>
      <c r="AN941" s="36"/>
      <c r="AO941" s="36"/>
      <c r="AP941" s="36"/>
      <c r="AQ941" s="36"/>
      <c r="AR941" s="36"/>
      <c r="AS941" s="36"/>
      <c r="AT941" s="36"/>
      <c r="AU941" s="36"/>
      <c r="AV941" s="36"/>
      <c r="AW941" s="36"/>
      <c r="AX941" s="36"/>
      <c r="AY941" s="36"/>
      <c r="AZ941" s="36"/>
      <c r="BA941" s="36"/>
      <c r="BB941" s="36"/>
      <c r="BC941" s="36"/>
      <c r="BD941" s="36"/>
      <c r="BE941" s="36"/>
      <c r="BF941" s="36"/>
      <c r="BG941" s="36"/>
      <c r="BH941" s="36"/>
      <c r="BI941" s="36"/>
      <c r="BJ941" s="36"/>
      <c r="BK941" s="36"/>
      <c r="BL941" s="36"/>
      <c r="BM941" s="36"/>
      <c r="BN941" s="36"/>
      <c r="BO941" s="36"/>
      <c r="BP941" s="36"/>
      <c r="BQ941" s="36"/>
      <c r="BR941" s="36"/>
      <c r="BS941" s="36"/>
      <c r="BT941" s="36"/>
    </row>
    <row r="942" spans="1:72" ht="15.75" customHeight="1">
      <c r="A942" s="40"/>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c r="AH942" s="36"/>
      <c r="AI942" s="36"/>
      <c r="AJ942" s="36"/>
      <c r="AK942" s="36"/>
      <c r="AL942" s="36"/>
      <c r="AM942" s="36"/>
      <c r="AN942" s="36"/>
      <c r="AO942" s="36"/>
      <c r="AP942" s="36"/>
      <c r="AQ942" s="36"/>
      <c r="AR942" s="36"/>
      <c r="AS942" s="36"/>
      <c r="AT942" s="36"/>
      <c r="AU942" s="36"/>
      <c r="AV942" s="36"/>
      <c r="AW942" s="36"/>
      <c r="AX942" s="36"/>
      <c r="AY942" s="36"/>
      <c r="AZ942" s="36"/>
      <c r="BA942" s="36"/>
      <c r="BB942" s="36"/>
      <c r="BC942" s="36"/>
      <c r="BD942" s="36"/>
      <c r="BE942" s="36"/>
      <c r="BF942" s="36"/>
      <c r="BG942" s="36"/>
      <c r="BH942" s="36"/>
      <c r="BI942" s="36"/>
      <c r="BJ942" s="36"/>
      <c r="BK942" s="36"/>
      <c r="BL942" s="36"/>
      <c r="BM942" s="36"/>
      <c r="BN942" s="36"/>
      <c r="BO942" s="36"/>
      <c r="BP942" s="36"/>
      <c r="BQ942" s="36"/>
      <c r="BR942" s="36"/>
      <c r="BS942" s="36"/>
      <c r="BT942" s="36"/>
    </row>
    <row r="943" spans="1:72" ht="15.75" customHeight="1">
      <c r="A943" s="40"/>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c r="AH943" s="36"/>
      <c r="AI943" s="36"/>
      <c r="AJ943" s="36"/>
      <c r="AK943" s="36"/>
      <c r="AL943" s="36"/>
      <c r="AM943" s="36"/>
      <c r="AN943" s="36"/>
      <c r="AO943" s="36"/>
      <c r="AP943" s="36"/>
      <c r="AQ943" s="36"/>
      <c r="AR943" s="36"/>
      <c r="AS943" s="36"/>
      <c r="AT943" s="36"/>
      <c r="AU943" s="36"/>
      <c r="AV943" s="36"/>
      <c r="AW943" s="36"/>
      <c r="AX943" s="36"/>
      <c r="AY943" s="36"/>
      <c r="AZ943" s="36"/>
      <c r="BA943" s="36"/>
      <c r="BB943" s="36"/>
      <c r="BC943" s="36"/>
      <c r="BD943" s="36"/>
      <c r="BE943" s="36"/>
      <c r="BF943" s="36"/>
      <c r="BG943" s="36"/>
      <c r="BH943" s="36"/>
      <c r="BI943" s="36"/>
      <c r="BJ943" s="36"/>
      <c r="BK943" s="36"/>
      <c r="BL943" s="36"/>
      <c r="BM943" s="36"/>
      <c r="BN943" s="36"/>
      <c r="BO943" s="36"/>
      <c r="BP943" s="36"/>
      <c r="BQ943" s="36"/>
      <c r="BR943" s="36"/>
      <c r="BS943" s="36"/>
      <c r="BT943" s="36"/>
    </row>
    <row r="944" spans="1:72" ht="15.75" customHeight="1">
      <c r="A944" s="40"/>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c r="AH944" s="36"/>
      <c r="AI944" s="36"/>
      <c r="AJ944" s="36"/>
      <c r="AK944" s="36"/>
      <c r="AL944" s="36"/>
      <c r="AM944" s="36"/>
      <c r="AN944" s="36"/>
      <c r="AO944" s="36"/>
      <c r="AP944" s="36"/>
      <c r="AQ944" s="36"/>
      <c r="AR944" s="36"/>
      <c r="AS944" s="36"/>
      <c r="AT944" s="36"/>
      <c r="AU944" s="36"/>
      <c r="AV944" s="36"/>
      <c r="AW944" s="36"/>
      <c r="AX944" s="36"/>
      <c r="AY944" s="36"/>
      <c r="AZ944" s="36"/>
      <c r="BA944" s="36"/>
      <c r="BB944" s="36"/>
      <c r="BC944" s="36"/>
      <c r="BD944" s="36"/>
      <c r="BE944" s="36"/>
      <c r="BF944" s="36"/>
      <c r="BG944" s="36"/>
      <c r="BH944" s="36"/>
      <c r="BI944" s="36"/>
      <c r="BJ944" s="36"/>
      <c r="BK944" s="36"/>
      <c r="BL944" s="36"/>
      <c r="BM944" s="36"/>
      <c r="BN944" s="36"/>
      <c r="BO944" s="36"/>
      <c r="BP944" s="36"/>
      <c r="BQ944" s="36"/>
      <c r="BR944" s="36"/>
      <c r="BS944" s="36"/>
      <c r="BT944" s="36"/>
    </row>
    <row r="945" spans="1:72" ht="15.75" customHeight="1">
      <c r="A945" s="40"/>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c r="AH945" s="36"/>
      <c r="AI945" s="36"/>
      <c r="AJ945" s="36"/>
      <c r="AK945" s="36"/>
      <c r="AL945" s="36"/>
      <c r="AM945" s="36"/>
      <c r="AN945" s="36"/>
      <c r="AO945" s="36"/>
      <c r="AP945" s="36"/>
      <c r="AQ945" s="36"/>
      <c r="AR945" s="36"/>
      <c r="AS945" s="36"/>
      <c r="AT945" s="36"/>
      <c r="AU945" s="36"/>
      <c r="AV945" s="36"/>
      <c r="AW945" s="36"/>
      <c r="AX945" s="36"/>
      <c r="AY945" s="36"/>
      <c r="AZ945" s="36"/>
      <c r="BA945" s="36"/>
      <c r="BB945" s="36"/>
      <c r="BC945" s="36"/>
      <c r="BD945" s="36"/>
      <c r="BE945" s="36"/>
      <c r="BF945" s="36"/>
      <c r="BG945" s="36"/>
      <c r="BH945" s="36"/>
      <c r="BI945" s="36"/>
      <c r="BJ945" s="36"/>
      <c r="BK945" s="36"/>
      <c r="BL945" s="36"/>
      <c r="BM945" s="36"/>
      <c r="BN945" s="36"/>
      <c r="BO945" s="36"/>
      <c r="BP945" s="36"/>
      <c r="BQ945" s="36"/>
      <c r="BR945" s="36"/>
      <c r="BS945" s="36"/>
      <c r="BT945" s="36"/>
    </row>
    <row r="946" spans="1:72" ht="15.75" customHeight="1">
      <c r="A946" s="40"/>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c r="AH946" s="36"/>
      <c r="AI946" s="36"/>
      <c r="AJ946" s="36"/>
      <c r="AK946" s="36"/>
      <c r="AL946" s="36"/>
      <c r="AM946" s="36"/>
      <c r="AN946" s="36"/>
      <c r="AO946" s="36"/>
      <c r="AP946" s="36"/>
      <c r="AQ946" s="36"/>
      <c r="AR946" s="36"/>
      <c r="AS946" s="36"/>
      <c r="AT946" s="36"/>
      <c r="AU946" s="36"/>
      <c r="AV946" s="36"/>
      <c r="AW946" s="36"/>
      <c r="AX946" s="36"/>
      <c r="AY946" s="36"/>
      <c r="AZ946" s="36"/>
      <c r="BA946" s="36"/>
      <c r="BB946" s="36"/>
      <c r="BC946" s="36"/>
      <c r="BD946" s="36"/>
      <c r="BE946" s="36"/>
      <c r="BF946" s="36"/>
      <c r="BG946" s="36"/>
      <c r="BH946" s="36"/>
      <c r="BI946" s="36"/>
      <c r="BJ946" s="36"/>
      <c r="BK946" s="36"/>
      <c r="BL946" s="36"/>
      <c r="BM946" s="36"/>
      <c r="BN946" s="36"/>
      <c r="BO946" s="36"/>
      <c r="BP946" s="36"/>
      <c r="BQ946" s="36"/>
      <c r="BR946" s="36"/>
      <c r="BS946" s="36"/>
      <c r="BT946" s="36"/>
    </row>
    <row r="947" spans="1:72" ht="15.75" customHeight="1">
      <c r="A947" s="40"/>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c r="AH947" s="36"/>
      <c r="AI947" s="36"/>
      <c r="AJ947" s="36"/>
      <c r="AK947" s="36"/>
      <c r="AL947" s="36"/>
      <c r="AM947" s="36"/>
      <c r="AN947" s="36"/>
      <c r="AO947" s="36"/>
      <c r="AP947" s="36"/>
      <c r="AQ947" s="36"/>
      <c r="AR947" s="36"/>
      <c r="AS947" s="36"/>
      <c r="AT947" s="36"/>
      <c r="AU947" s="36"/>
      <c r="AV947" s="36"/>
      <c r="AW947" s="36"/>
      <c r="AX947" s="36"/>
      <c r="AY947" s="36"/>
      <c r="AZ947" s="36"/>
      <c r="BA947" s="36"/>
      <c r="BB947" s="36"/>
      <c r="BC947" s="36"/>
      <c r="BD947" s="36"/>
      <c r="BE947" s="36"/>
      <c r="BF947" s="36"/>
      <c r="BG947" s="36"/>
      <c r="BH947" s="36"/>
      <c r="BI947" s="36"/>
      <c r="BJ947" s="36"/>
      <c r="BK947" s="36"/>
      <c r="BL947" s="36"/>
      <c r="BM947" s="36"/>
      <c r="BN947" s="36"/>
      <c r="BO947" s="36"/>
      <c r="BP947" s="36"/>
      <c r="BQ947" s="36"/>
      <c r="BR947" s="36"/>
      <c r="BS947" s="36"/>
      <c r="BT947" s="36"/>
    </row>
    <row r="948" spans="1:72" ht="15.75" customHeight="1">
      <c r="A948" s="40"/>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c r="AH948" s="36"/>
      <c r="AI948" s="36"/>
      <c r="AJ948" s="36"/>
      <c r="AK948" s="36"/>
      <c r="AL948" s="36"/>
      <c r="AM948" s="36"/>
      <c r="AN948" s="36"/>
      <c r="AO948" s="36"/>
      <c r="AP948" s="36"/>
      <c r="AQ948" s="36"/>
      <c r="AR948" s="36"/>
      <c r="AS948" s="36"/>
      <c r="AT948" s="36"/>
      <c r="AU948" s="36"/>
      <c r="AV948" s="36"/>
      <c r="AW948" s="36"/>
      <c r="AX948" s="36"/>
      <c r="AY948" s="36"/>
      <c r="AZ948" s="36"/>
      <c r="BA948" s="36"/>
      <c r="BB948" s="36"/>
      <c r="BC948" s="36"/>
      <c r="BD948" s="36"/>
      <c r="BE948" s="36"/>
      <c r="BF948" s="36"/>
      <c r="BG948" s="36"/>
      <c r="BH948" s="36"/>
      <c r="BI948" s="36"/>
      <c r="BJ948" s="36"/>
      <c r="BK948" s="36"/>
      <c r="BL948" s="36"/>
      <c r="BM948" s="36"/>
      <c r="BN948" s="36"/>
      <c r="BO948" s="36"/>
      <c r="BP948" s="36"/>
      <c r="BQ948" s="36"/>
      <c r="BR948" s="36"/>
      <c r="BS948" s="36"/>
      <c r="BT948" s="36"/>
    </row>
    <row r="949" spans="1:72" ht="15.75" customHeight="1">
      <c r="A949" s="40"/>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c r="AH949" s="36"/>
      <c r="AI949" s="36"/>
      <c r="AJ949" s="36"/>
      <c r="AK949" s="36"/>
      <c r="AL949" s="36"/>
      <c r="AM949" s="36"/>
      <c r="AN949" s="36"/>
      <c r="AO949" s="36"/>
      <c r="AP949" s="36"/>
      <c r="AQ949" s="36"/>
      <c r="AR949" s="36"/>
      <c r="AS949" s="36"/>
      <c r="AT949" s="36"/>
      <c r="AU949" s="36"/>
      <c r="AV949" s="36"/>
      <c r="AW949" s="36"/>
      <c r="AX949" s="36"/>
      <c r="AY949" s="36"/>
      <c r="AZ949" s="36"/>
      <c r="BA949" s="36"/>
      <c r="BB949" s="36"/>
      <c r="BC949" s="36"/>
      <c r="BD949" s="36"/>
      <c r="BE949" s="36"/>
      <c r="BF949" s="36"/>
      <c r="BG949" s="36"/>
      <c r="BH949" s="36"/>
      <c r="BI949" s="36"/>
      <c r="BJ949" s="36"/>
      <c r="BK949" s="36"/>
      <c r="BL949" s="36"/>
      <c r="BM949" s="36"/>
      <c r="BN949" s="36"/>
      <c r="BO949" s="36"/>
      <c r="BP949" s="36"/>
      <c r="BQ949" s="36"/>
      <c r="BR949" s="36"/>
      <c r="BS949" s="36"/>
      <c r="BT949" s="36"/>
    </row>
    <row r="950" spans="1:72" ht="15.75" customHeight="1">
      <c r="A950" s="40"/>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c r="AH950" s="36"/>
      <c r="AI950" s="36"/>
      <c r="AJ950" s="36"/>
      <c r="AK950" s="36"/>
      <c r="AL950" s="36"/>
      <c r="AM950" s="36"/>
      <c r="AN950" s="36"/>
      <c r="AO950" s="36"/>
      <c r="AP950" s="36"/>
      <c r="AQ950" s="36"/>
      <c r="AR950" s="36"/>
      <c r="AS950" s="36"/>
      <c r="AT950" s="36"/>
      <c r="AU950" s="36"/>
      <c r="AV950" s="36"/>
      <c r="AW950" s="36"/>
      <c r="AX950" s="36"/>
      <c r="AY950" s="36"/>
      <c r="AZ950" s="36"/>
      <c r="BA950" s="36"/>
      <c r="BB950" s="36"/>
      <c r="BC950" s="36"/>
      <c r="BD950" s="36"/>
      <c r="BE950" s="36"/>
      <c r="BF950" s="36"/>
      <c r="BG950" s="36"/>
      <c r="BH950" s="36"/>
      <c r="BI950" s="36"/>
      <c r="BJ950" s="36"/>
      <c r="BK950" s="36"/>
      <c r="BL950" s="36"/>
      <c r="BM950" s="36"/>
      <c r="BN950" s="36"/>
      <c r="BO950" s="36"/>
      <c r="BP950" s="36"/>
      <c r="BQ950" s="36"/>
      <c r="BR950" s="36"/>
      <c r="BS950" s="36"/>
      <c r="BT950" s="36"/>
    </row>
    <row r="951" spans="1:72" ht="15.75" customHeight="1">
      <c r="A951" s="40"/>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c r="AH951" s="36"/>
      <c r="AI951" s="36"/>
      <c r="AJ951" s="36"/>
      <c r="AK951" s="36"/>
      <c r="AL951" s="36"/>
      <c r="AM951" s="36"/>
      <c r="AN951" s="36"/>
      <c r="AO951" s="36"/>
      <c r="AP951" s="36"/>
      <c r="AQ951" s="36"/>
      <c r="AR951" s="36"/>
      <c r="AS951" s="36"/>
      <c r="AT951" s="36"/>
      <c r="AU951" s="36"/>
      <c r="AV951" s="36"/>
      <c r="AW951" s="36"/>
      <c r="AX951" s="36"/>
      <c r="AY951" s="36"/>
      <c r="AZ951" s="36"/>
      <c r="BA951" s="36"/>
      <c r="BB951" s="36"/>
      <c r="BC951" s="36"/>
      <c r="BD951" s="36"/>
      <c r="BE951" s="36"/>
      <c r="BF951" s="36"/>
      <c r="BG951" s="36"/>
      <c r="BH951" s="36"/>
      <c r="BI951" s="36"/>
      <c r="BJ951" s="36"/>
      <c r="BK951" s="36"/>
      <c r="BL951" s="36"/>
      <c r="BM951" s="36"/>
      <c r="BN951" s="36"/>
      <c r="BO951" s="36"/>
      <c r="BP951" s="36"/>
      <c r="BQ951" s="36"/>
      <c r="BR951" s="36"/>
      <c r="BS951" s="36"/>
      <c r="BT951" s="36"/>
    </row>
    <row r="952" spans="1:72" ht="15.75" customHeight="1">
      <c r="A952" s="40"/>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c r="AH952" s="36"/>
      <c r="AI952" s="36"/>
      <c r="AJ952" s="36"/>
      <c r="AK952" s="36"/>
      <c r="AL952" s="36"/>
      <c r="AM952" s="36"/>
      <c r="AN952" s="36"/>
      <c r="AO952" s="36"/>
      <c r="AP952" s="36"/>
      <c r="AQ952" s="36"/>
      <c r="AR952" s="36"/>
      <c r="AS952" s="36"/>
      <c r="AT952" s="36"/>
      <c r="AU952" s="36"/>
      <c r="AV952" s="36"/>
      <c r="AW952" s="36"/>
      <c r="AX952" s="36"/>
      <c r="AY952" s="36"/>
      <c r="AZ952" s="36"/>
      <c r="BA952" s="36"/>
      <c r="BB952" s="36"/>
      <c r="BC952" s="36"/>
      <c r="BD952" s="36"/>
      <c r="BE952" s="36"/>
      <c r="BF952" s="36"/>
      <c r="BG952" s="36"/>
      <c r="BH952" s="36"/>
      <c r="BI952" s="36"/>
      <c r="BJ952" s="36"/>
      <c r="BK952" s="36"/>
      <c r="BL952" s="36"/>
      <c r="BM952" s="36"/>
      <c r="BN952" s="36"/>
      <c r="BO952" s="36"/>
      <c r="BP952" s="36"/>
      <c r="BQ952" s="36"/>
      <c r="BR952" s="36"/>
      <c r="BS952" s="36"/>
      <c r="BT952" s="36"/>
    </row>
    <row r="953" spans="1:72" ht="15.75" customHeight="1">
      <c r="A953" s="40"/>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c r="AH953" s="36"/>
      <c r="AI953" s="36"/>
      <c r="AJ953" s="36"/>
      <c r="AK953" s="36"/>
      <c r="AL953" s="36"/>
      <c r="AM953" s="36"/>
      <c r="AN953" s="36"/>
      <c r="AO953" s="36"/>
      <c r="AP953" s="36"/>
      <c r="AQ953" s="36"/>
      <c r="AR953" s="36"/>
      <c r="AS953" s="36"/>
      <c r="AT953" s="36"/>
      <c r="AU953" s="36"/>
      <c r="AV953" s="36"/>
      <c r="AW953" s="36"/>
      <c r="AX953" s="36"/>
      <c r="AY953" s="36"/>
      <c r="AZ953" s="36"/>
      <c r="BA953" s="36"/>
      <c r="BB953" s="36"/>
      <c r="BC953" s="36"/>
      <c r="BD953" s="36"/>
      <c r="BE953" s="36"/>
      <c r="BF953" s="36"/>
      <c r="BG953" s="36"/>
      <c r="BH953" s="36"/>
      <c r="BI953" s="36"/>
      <c r="BJ953" s="36"/>
      <c r="BK953" s="36"/>
      <c r="BL953" s="36"/>
      <c r="BM953" s="36"/>
      <c r="BN953" s="36"/>
      <c r="BO953" s="36"/>
      <c r="BP953" s="36"/>
      <c r="BQ953" s="36"/>
      <c r="BR953" s="36"/>
      <c r="BS953" s="36"/>
      <c r="BT953" s="36"/>
    </row>
    <row r="954" spans="1:72" ht="15.75" customHeight="1">
      <c r="A954" s="40"/>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c r="AH954" s="36"/>
      <c r="AI954" s="36"/>
      <c r="AJ954" s="36"/>
      <c r="AK954" s="36"/>
      <c r="AL954" s="36"/>
      <c r="AM954" s="36"/>
      <c r="AN954" s="36"/>
      <c r="AO954" s="36"/>
      <c r="AP954" s="36"/>
      <c r="AQ954" s="36"/>
      <c r="AR954" s="36"/>
      <c r="AS954" s="36"/>
      <c r="AT954" s="36"/>
      <c r="AU954" s="36"/>
      <c r="AV954" s="36"/>
      <c r="AW954" s="36"/>
      <c r="AX954" s="36"/>
      <c r="AY954" s="36"/>
      <c r="AZ954" s="36"/>
      <c r="BA954" s="36"/>
      <c r="BB954" s="36"/>
      <c r="BC954" s="36"/>
      <c r="BD954" s="36"/>
      <c r="BE954" s="36"/>
      <c r="BF954" s="36"/>
      <c r="BG954" s="36"/>
      <c r="BH954" s="36"/>
      <c r="BI954" s="36"/>
      <c r="BJ954" s="36"/>
      <c r="BK954" s="36"/>
      <c r="BL954" s="36"/>
      <c r="BM954" s="36"/>
      <c r="BN954" s="36"/>
      <c r="BO954" s="36"/>
      <c r="BP954" s="36"/>
      <c r="BQ954" s="36"/>
      <c r="BR954" s="36"/>
      <c r="BS954" s="36"/>
      <c r="BT954" s="36"/>
    </row>
    <row r="955" spans="1:72" ht="15.75" customHeight="1">
      <c r="A955" s="40"/>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c r="AH955" s="36"/>
      <c r="AI955" s="36"/>
      <c r="AJ955" s="36"/>
      <c r="AK955" s="36"/>
      <c r="AL955" s="36"/>
      <c r="AM955" s="36"/>
      <c r="AN955" s="36"/>
      <c r="AO955" s="36"/>
      <c r="AP955" s="36"/>
      <c r="AQ955" s="36"/>
      <c r="AR955" s="36"/>
      <c r="AS955" s="36"/>
      <c r="AT955" s="36"/>
      <c r="AU955" s="36"/>
      <c r="AV955" s="36"/>
      <c r="AW955" s="36"/>
      <c r="AX955" s="36"/>
      <c r="AY955" s="36"/>
      <c r="AZ955" s="36"/>
      <c r="BA955" s="36"/>
      <c r="BB955" s="36"/>
      <c r="BC955" s="36"/>
      <c r="BD955" s="36"/>
      <c r="BE955" s="36"/>
      <c r="BF955" s="36"/>
      <c r="BG955" s="36"/>
      <c r="BH955" s="36"/>
      <c r="BI955" s="36"/>
      <c r="BJ955" s="36"/>
      <c r="BK955" s="36"/>
      <c r="BL955" s="36"/>
      <c r="BM955" s="36"/>
      <c r="BN955" s="36"/>
      <c r="BO955" s="36"/>
      <c r="BP955" s="36"/>
      <c r="BQ955" s="36"/>
      <c r="BR955" s="36"/>
      <c r="BS955" s="36"/>
      <c r="BT955" s="36"/>
    </row>
    <row r="956" spans="1:72" ht="15.75" customHeight="1">
      <c r="A956" s="40"/>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c r="AH956" s="36"/>
      <c r="AI956" s="36"/>
      <c r="AJ956" s="36"/>
      <c r="AK956" s="36"/>
      <c r="AL956" s="36"/>
      <c r="AM956" s="36"/>
      <c r="AN956" s="36"/>
      <c r="AO956" s="36"/>
      <c r="AP956" s="36"/>
      <c r="AQ956" s="36"/>
      <c r="AR956" s="36"/>
      <c r="AS956" s="36"/>
      <c r="AT956" s="36"/>
      <c r="AU956" s="36"/>
      <c r="AV956" s="36"/>
      <c r="AW956" s="36"/>
      <c r="AX956" s="36"/>
      <c r="AY956" s="36"/>
      <c r="AZ956" s="36"/>
      <c r="BA956" s="36"/>
      <c r="BB956" s="36"/>
      <c r="BC956" s="36"/>
      <c r="BD956" s="36"/>
      <c r="BE956" s="36"/>
      <c r="BF956" s="36"/>
      <c r="BG956" s="36"/>
      <c r="BH956" s="36"/>
      <c r="BI956" s="36"/>
      <c r="BJ956" s="36"/>
      <c r="BK956" s="36"/>
      <c r="BL956" s="36"/>
      <c r="BM956" s="36"/>
      <c r="BN956" s="36"/>
      <c r="BO956" s="36"/>
      <c r="BP956" s="36"/>
      <c r="BQ956" s="36"/>
      <c r="BR956" s="36"/>
      <c r="BS956" s="36"/>
      <c r="BT956" s="36"/>
    </row>
    <row r="957" spans="1:72" ht="15.75" customHeight="1">
      <c r="A957" s="40"/>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c r="AH957" s="36"/>
      <c r="AI957" s="36"/>
      <c r="AJ957" s="36"/>
      <c r="AK957" s="36"/>
      <c r="AL957" s="36"/>
      <c r="AM957" s="36"/>
      <c r="AN957" s="36"/>
      <c r="AO957" s="36"/>
      <c r="AP957" s="36"/>
      <c r="AQ957" s="36"/>
      <c r="AR957" s="36"/>
      <c r="AS957" s="36"/>
      <c r="AT957" s="36"/>
      <c r="AU957" s="36"/>
      <c r="AV957" s="36"/>
      <c r="AW957" s="36"/>
      <c r="AX957" s="36"/>
      <c r="AY957" s="36"/>
      <c r="AZ957" s="36"/>
      <c r="BA957" s="36"/>
      <c r="BB957" s="36"/>
      <c r="BC957" s="36"/>
      <c r="BD957" s="36"/>
      <c r="BE957" s="36"/>
      <c r="BF957" s="36"/>
      <c r="BG957" s="36"/>
      <c r="BH957" s="36"/>
      <c r="BI957" s="36"/>
      <c r="BJ957" s="36"/>
      <c r="BK957" s="36"/>
      <c r="BL957" s="36"/>
      <c r="BM957" s="36"/>
      <c r="BN957" s="36"/>
      <c r="BO957" s="36"/>
      <c r="BP957" s="36"/>
      <c r="BQ957" s="36"/>
      <c r="BR957" s="36"/>
      <c r="BS957" s="36"/>
      <c r="BT957" s="36"/>
    </row>
    <row r="958" spans="1:72" ht="15.75" customHeight="1">
      <c r="A958" s="40"/>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c r="AH958" s="36"/>
      <c r="AI958" s="36"/>
      <c r="AJ958" s="36"/>
      <c r="AK958" s="36"/>
      <c r="AL958" s="36"/>
      <c r="AM958" s="36"/>
      <c r="AN958" s="36"/>
      <c r="AO958" s="36"/>
      <c r="AP958" s="36"/>
      <c r="AQ958" s="36"/>
      <c r="AR958" s="36"/>
      <c r="AS958" s="36"/>
      <c r="AT958" s="36"/>
      <c r="AU958" s="36"/>
      <c r="AV958" s="36"/>
      <c r="AW958" s="36"/>
      <c r="AX958" s="36"/>
      <c r="AY958" s="36"/>
      <c r="AZ958" s="36"/>
      <c r="BA958" s="36"/>
      <c r="BB958" s="36"/>
      <c r="BC958" s="36"/>
      <c r="BD958" s="36"/>
      <c r="BE958" s="36"/>
      <c r="BF958" s="36"/>
      <c r="BG958" s="36"/>
      <c r="BH958" s="36"/>
      <c r="BI958" s="36"/>
      <c r="BJ958" s="36"/>
      <c r="BK958" s="36"/>
      <c r="BL958" s="36"/>
      <c r="BM958" s="36"/>
      <c r="BN958" s="36"/>
      <c r="BO958" s="36"/>
      <c r="BP958" s="36"/>
      <c r="BQ958" s="36"/>
      <c r="BR958" s="36"/>
      <c r="BS958" s="36"/>
      <c r="BT958" s="36"/>
    </row>
    <row r="959" spans="1:72" ht="15.75" customHeight="1">
      <c r="A959" s="40"/>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c r="AH959" s="36"/>
      <c r="AI959" s="36"/>
      <c r="AJ959" s="36"/>
      <c r="AK959" s="36"/>
      <c r="AL959" s="36"/>
      <c r="AM959" s="36"/>
      <c r="AN959" s="36"/>
      <c r="AO959" s="36"/>
      <c r="AP959" s="36"/>
      <c r="AQ959" s="36"/>
      <c r="AR959" s="36"/>
      <c r="AS959" s="36"/>
      <c r="AT959" s="36"/>
      <c r="AU959" s="36"/>
      <c r="AV959" s="36"/>
      <c r="AW959" s="36"/>
      <c r="AX959" s="36"/>
      <c r="AY959" s="36"/>
      <c r="AZ959" s="36"/>
      <c r="BA959" s="36"/>
      <c r="BB959" s="36"/>
      <c r="BC959" s="36"/>
      <c r="BD959" s="36"/>
      <c r="BE959" s="36"/>
      <c r="BF959" s="36"/>
      <c r="BG959" s="36"/>
      <c r="BH959" s="36"/>
      <c r="BI959" s="36"/>
      <c r="BJ959" s="36"/>
      <c r="BK959" s="36"/>
      <c r="BL959" s="36"/>
      <c r="BM959" s="36"/>
      <c r="BN959" s="36"/>
      <c r="BO959" s="36"/>
      <c r="BP959" s="36"/>
      <c r="BQ959" s="36"/>
      <c r="BR959" s="36"/>
      <c r="BS959" s="36"/>
      <c r="BT959" s="36"/>
    </row>
    <row r="960" spans="1:72" ht="15.75" customHeight="1">
      <c r="A960" s="40"/>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c r="AH960" s="36"/>
      <c r="AI960" s="36"/>
      <c r="AJ960" s="36"/>
      <c r="AK960" s="36"/>
      <c r="AL960" s="36"/>
      <c r="AM960" s="36"/>
      <c r="AN960" s="36"/>
      <c r="AO960" s="36"/>
      <c r="AP960" s="36"/>
      <c r="AQ960" s="36"/>
      <c r="AR960" s="36"/>
      <c r="AS960" s="36"/>
      <c r="AT960" s="36"/>
      <c r="AU960" s="36"/>
      <c r="AV960" s="36"/>
      <c r="AW960" s="36"/>
      <c r="AX960" s="36"/>
      <c r="AY960" s="36"/>
      <c r="AZ960" s="36"/>
      <c r="BA960" s="36"/>
      <c r="BB960" s="36"/>
      <c r="BC960" s="36"/>
      <c r="BD960" s="36"/>
      <c r="BE960" s="36"/>
      <c r="BF960" s="36"/>
      <c r="BG960" s="36"/>
      <c r="BH960" s="36"/>
      <c r="BI960" s="36"/>
      <c r="BJ960" s="36"/>
      <c r="BK960" s="36"/>
      <c r="BL960" s="36"/>
      <c r="BM960" s="36"/>
      <c r="BN960" s="36"/>
      <c r="BO960" s="36"/>
      <c r="BP960" s="36"/>
      <c r="BQ960" s="36"/>
      <c r="BR960" s="36"/>
      <c r="BS960" s="36"/>
      <c r="BT960" s="36"/>
    </row>
    <row r="961" spans="1:72" ht="15.75" customHeight="1">
      <c r="A961" s="40"/>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c r="AH961" s="36"/>
      <c r="AI961" s="36"/>
      <c r="AJ961" s="36"/>
      <c r="AK961" s="36"/>
      <c r="AL961" s="36"/>
      <c r="AM961" s="36"/>
      <c r="AN961" s="36"/>
      <c r="AO961" s="36"/>
      <c r="AP961" s="36"/>
      <c r="AQ961" s="36"/>
      <c r="AR961" s="36"/>
      <c r="AS961" s="36"/>
      <c r="AT961" s="36"/>
      <c r="AU961" s="36"/>
      <c r="AV961" s="36"/>
      <c r="AW961" s="36"/>
      <c r="AX961" s="36"/>
      <c r="AY961" s="36"/>
      <c r="AZ961" s="36"/>
      <c r="BA961" s="36"/>
      <c r="BB961" s="36"/>
      <c r="BC961" s="36"/>
      <c r="BD961" s="36"/>
      <c r="BE961" s="36"/>
      <c r="BF961" s="36"/>
      <c r="BG961" s="36"/>
      <c r="BH961" s="36"/>
      <c r="BI961" s="36"/>
      <c r="BJ961" s="36"/>
      <c r="BK961" s="36"/>
      <c r="BL961" s="36"/>
      <c r="BM961" s="36"/>
      <c r="BN961" s="36"/>
      <c r="BO961" s="36"/>
      <c r="BP961" s="36"/>
      <c r="BQ961" s="36"/>
      <c r="BR961" s="36"/>
      <c r="BS961" s="36"/>
      <c r="BT961" s="36"/>
    </row>
    <row r="962" spans="1:72" ht="15.75" customHeight="1">
      <c r="A962" s="40"/>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c r="AH962" s="36"/>
      <c r="AI962" s="36"/>
      <c r="AJ962" s="36"/>
      <c r="AK962" s="36"/>
      <c r="AL962" s="36"/>
      <c r="AM962" s="36"/>
      <c r="AN962" s="36"/>
      <c r="AO962" s="36"/>
      <c r="AP962" s="36"/>
      <c r="AQ962" s="36"/>
      <c r="AR962" s="36"/>
      <c r="AS962" s="36"/>
      <c r="AT962" s="36"/>
      <c r="AU962" s="36"/>
      <c r="AV962" s="36"/>
      <c r="AW962" s="36"/>
      <c r="AX962" s="36"/>
      <c r="AY962" s="36"/>
      <c r="AZ962" s="36"/>
      <c r="BA962" s="36"/>
      <c r="BB962" s="36"/>
      <c r="BC962" s="36"/>
      <c r="BD962" s="36"/>
      <c r="BE962" s="36"/>
      <c r="BF962" s="36"/>
      <c r="BG962" s="36"/>
      <c r="BH962" s="36"/>
      <c r="BI962" s="36"/>
      <c r="BJ962" s="36"/>
      <c r="BK962" s="36"/>
      <c r="BL962" s="36"/>
      <c r="BM962" s="36"/>
      <c r="BN962" s="36"/>
      <c r="BO962" s="36"/>
      <c r="BP962" s="36"/>
      <c r="BQ962" s="36"/>
      <c r="BR962" s="36"/>
      <c r="BS962" s="36"/>
      <c r="BT962" s="36"/>
    </row>
    <row r="963" spans="1:72" ht="15.75" customHeight="1">
      <c r="A963" s="40"/>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c r="AH963" s="36"/>
      <c r="AI963" s="36"/>
      <c r="AJ963" s="36"/>
      <c r="AK963" s="36"/>
      <c r="AL963" s="36"/>
      <c r="AM963" s="36"/>
      <c r="AN963" s="36"/>
      <c r="AO963" s="36"/>
      <c r="AP963" s="36"/>
      <c r="AQ963" s="36"/>
      <c r="AR963" s="36"/>
      <c r="AS963" s="36"/>
      <c r="AT963" s="36"/>
      <c r="AU963" s="36"/>
      <c r="AV963" s="36"/>
      <c r="AW963" s="36"/>
      <c r="AX963" s="36"/>
      <c r="AY963" s="36"/>
      <c r="AZ963" s="36"/>
      <c r="BA963" s="36"/>
      <c r="BB963" s="36"/>
      <c r="BC963" s="36"/>
      <c r="BD963" s="36"/>
      <c r="BE963" s="36"/>
      <c r="BF963" s="36"/>
      <c r="BG963" s="36"/>
      <c r="BH963" s="36"/>
      <c r="BI963" s="36"/>
      <c r="BJ963" s="36"/>
      <c r="BK963" s="36"/>
      <c r="BL963" s="36"/>
      <c r="BM963" s="36"/>
      <c r="BN963" s="36"/>
      <c r="BO963" s="36"/>
      <c r="BP963" s="36"/>
      <c r="BQ963" s="36"/>
      <c r="BR963" s="36"/>
      <c r="BS963" s="36"/>
      <c r="BT963" s="36"/>
    </row>
    <row r="964" spans="1:72" ht="15.75" customHeight="1">
      <c r="A964" s="40"/>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c r="AH964" s="36"/>
      <c r="AI964" s="36"/>
      <c r="AJ964" s="36"/>
      <c r="AK964" s="36"/>
      <c r="AL964" s="36"/>
      <c r="AM964" s="36"/>
      <c r="AN964" s="36"/>
      <c r="AO964" s="36"/>
      <c r="AP964" s="36"/>
      <c r="AQ964" s="36"/>
      <c r="AR964" s="36"/>
      <c r="AS964" s="36"/>
      <c r="AT964" s="36"/>
      <c r="AU964" s="36"/>
      <c r="AV964" s="36"/>
      <c r="AW964" s="36"/>
      <c r="AX964" s="36"/>
      <c r="AY964" s="36"/>
      <c r="AZ964" s="36"/>
      <c r="BA964" s="36"/>
      <c r="BB964" s="36"/>
      <c r="BC964" s="36"/>
      <c r="BD964" s="36"/>
      <c r="BE964" s="36"/>
      <c r="BF964" s="36"/>
      <c r="BG964" s="36"/>
      <c r="BH964" s="36"/>
      <c r="BI964" s="36"/>
      <c r="BJ964" s="36"/>
      <c r="BK964" s="36"/>
      <c r="BL964" s="36"/>
      <c r="BM964" s="36"/>
      <c r="BN964" s="36"/>
      <c r="BO964" s="36"/>
      <c r="BP964" s="36"/>
      <c r="BQ964" s="36"/>
      <c r="BR964" s="36"/>
      <c r="BS964" s="36"/>
      <c r="BT964" s="36"/>
    </row>
    <row r="965" spans="1:72" ht="15.75" customHeight="1">
      <c r="A965" s="40"/>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c r="AH965" s="36"/>
      <c r="AI965" s="36"/>
      <c r="AJ965" s="36"/>
      <c r="AK965" s="36"/>
      <c r="AL965" s="36"/>
      <c r="AM965" s="36"/>
      <c r="AN965" s="36"/>
      <c r="AO965" s="36"/>
      <c r="AP965" s="36"/>
      <c r="AQ965" s="36"/>
      <c r="AR965" s="36"/>
      <c r="AS965" s="36"/>
      <c r="AT965" s="36"/>
      <c r="AU965" s="36"/>
      <c r="AV965" s="36"/>
      <c r="AW965" s="36"/>
      <c r="AX965" s="36"/>
      <c r="AY965" s="36"/>
      <c r="AZ965" s="36"/>
      <c r="BA965" s="36"/>
      <c r="BB965" s="36"/>
      <c r="BC965" s="36"/>
      <c r="BD965" s="36"/>
      <c r="BE965" s="36"/>
      <c r="BF965" s="36"/>
      <c r="BG965" s="36"/>
      <c r="BH965" s="36"/>
      <c r="BI965" s="36"/>
      <c r="BJ965" s="36"/>
      <c r="BK965" s="36"/>
      <c r="BL965" s="36"/>
      <c r="BM965" s="36"/>
      <c r="BN965" s="36"/>
      <c r="BO965" s="36"/>
      <c r="BP965" s="36"/>
      <c r="BQ965" s="36"/>
      <c r="BR965" s="36"/>
      <c r="BS965" s="36"/>
      <c r="BT965" s="36"/>
    </row>
    <row r="966" spans="1:72" ht="15.75" customHeight="1">
      <c r="A966" s="40"/>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c r="AH966" s="36"/>
      <c r="AI966" s="36"/>
      <c r="AJ966" s="36"/>
      <c r="AK966" s="36"/>
      <c r="AL966" s="36"/>
      <c r="AM966" s="36"/>
      <c r="AN966" s="36"/>
      <c r="AO966" s="36"/>
      <c r="AP966" s="36"/>
      <c r="AQ966" s="36"/>
      <c r="AR966" s="36"/>
      <c r="AS966" s="36"/>
      <c r="AT966" s="36"/>
      <c r="AU966" s="36"/>
      <c r="AV966" s="36"/>
      <c r="AW966" s="36"/>
      <c r="AX966" s="36"/>
      <c r="AY966" s="36"/>
      <c r="AZ966" s="36"/>
      <c r="BA966" s="36"/>
      <c r="BB966" s="36"/>
      <c r="BC966" s="36"/>
      <c r="BD966" s="36"/>
      <c r="BE966" s="36"/>
      <c r="BF966" s="36"/>
      <c r="BG966" s="36"/>
      <c r="BH966" s="36"/>
      <c r="BI966" s="36"/>
      <c r="BJ966" s="36"/>
      <c r="BK966" s="36"/>
      <c r="BL966" s="36"/>
      <c r="BM966" s="36"/>
      <c r="BN966" s="36"/>
      <c r="BO966" s="36"/>
      <c r="BP966" s="36"/>
      <c r="BQ966" s="36"/>
      <c r="BR966" s="36"/>
      <c r="BS966" s="36"/>
      <c r="BT966" s="36"/>
    </row>
    <row r="967" spans="1:72" ht="15.75" customHeight="1">
      <c r="A967" s="40"/>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c r="AH967" s="36"/>
      <c r="AI967" s="36"/>
      <c r="AJ967" s="36"/>
      <c r="AK967" s="36"/>
      <c r="AL967" s="36"/>
      <c r="AM967" s="36"/>
      <c r="AN967" s="36"/>
      <c r="AO967" s="36"/>
      <c r="AP967" s="36"/>
      <c r="AQ967" s="36"/>
      <c r="AR967" s="36"/>
      <c r="AS967" s="36"/>
      <c r="AT967" s="36"/>
      <c r="AU967" s="36"/>
      <c r="AV967" s="36"/>
      <c r="AW967" s="36"/>
      <c r="AX967" s="36"/>
      <c r="AY967" s="36"/>
      <c r="AZ967" s="36"/>
      <c r="BA967" s="36"/>
      <c r="BB967" s="36"/>
      <c r="BC967" s="36"/>
      <c r="BD967" s="36"/>
      <c r="BE967" s="36"/>
      <c r="BF967" s="36"/>
      <c r="BG967" s="36"/>
      <c r="BH967" s="36"/>
      <c r="BI967" s="36"/>
      <c r="BJ967" s="36"/>
      <c r="BK967" s="36"/>
      <c r="BL967" s="36"/>
      <c r="BM967" s="36"/>
      <c r="BN967" s="36"/>
      <c r="BO967" s="36"/>
      <c r="BP967" s="36"/>
      <c r="BQ967" s="36"/>
      <c r="BR967" s="36"/>
      <c r="BS967" s="36"/>
      <c r="BT967" s="36"/>
    </row>
    <row r="968" spans="1:72" ht="15.75" customHeight="1">
      <c r="A968" s="40"/>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c r="AH968" s="36"/>
      <c r="AI968" s="36"/>
      <c r="AJ968" s="36"/>
      <c r="AK968" s="36"/>
      <c r="AL968" s="36"/>
      <c r="AM968" s="36"/>
      <c r="AN968" s="36"/>
      <c r="AO968" s="36"/>
      <c r="AP968" s="36"/>
      <c r="AQ968" s="36"/>
      <c r="AR968" s="36"/>
      <c r="AS968" s="36"/>
      <c r="AT968" s="36"/>
      <c r="AU968" s="36"/>
      <c r="AV968" s="36"/>
      <c r="AW968" s="36"/>
      <c r="AX968" s="36"/>
      <c r="AY968" s="36"/>
      <c r="AZ968" s="36"/>
      <c r="BA968" s="36"/>
      <c r="BB968" s="36"/>
      <c r="BC968" s="36"/>
      <c r="BD968" s="36"/>
      <c r="BE968" s="36"/>
      <c r="BF968" s="36"/>
      <c r="BG968" s="36"/>
      <c r="BH968" s="36"/>
      <c r="BI968" s="36"/>
      <c r="BJ968" s="36"/>
      <c r="BK968" s="36"/>
      <c r="BL968" s="36"/>
      <c r="BM968" s="36"/>
      <c r="BN968" s="36"/>
      <c r="BO968" s="36"/>
      <c r="BP968" s="36"/>
      <c r="BQ968" s="36"/>
      <c r="BR968" s="36"/>
      <c r="BS968" s="36"/>
      <c r="BT968" s="36"/>
    </row>
    <row r="969" spans="1:72" ht="15.75" customHeight="1">
      <c r="A969" s="40"/>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c r="AH969" s="36"/>
      <c r="AI969" s="36"/>
      <c r="AJ969" s="36"/>
      <c r="AK969" s="36"/>
      <c r="AL969" s="36"/>
      <c r="AM969" s="36"/>
      <c r="AN969" s="36"/>
      <c r="AO969" s="36"/>
      <c r="AP969" s="36"/>
      <c r="AQ969" s="36"/>
      <c r="AR969" s="36"/>
      <c r="AS969" s="36"/>
      <c r="AT969" s="36"/>
      <c r="AU969" s="36"/>
      <c r="AV969" s="36"/>
      <c r="AW969" s="36"/>
      <c r="AX969" s="36"/>
      <c r="AY969" s="36"/>
      <c r="AZ969" s="36"/>
      <c r="BA969" s="36"/>
      <c r="BB969" s="36"/>
      <c r="BC969" s="36"/>
      <c r="BD969" s="36"/>
      <c r="BE969" s="36"/>
      <c r="BF969" s="36"/>
      <c r="BG969" s="36"/>
      <c r="BH969" s="36"/>
      <c r="BI969" s="36"/>
      <c r="BJ969" s="36"/>
      <c r="BK969" s="36"/>
      <c r="BL969" s="36"/>
      <c r="BM969" s="36"/>
      <c r="BN969" s="36"/>
      <c r="BO969" s="36"/>
      <c r="BP969" s="36"/>
      <c r="BQ969" s="36"/>
      <c r="BR969" s="36"/>
      <c r="BS969" s="36"/>
      <c r="BT969" s="36"/>
    </row>
    <row r="970" spans="1:72" ht="15.75" customHeight="1">
      <c r="A970" s="40"/>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c r="AH970" s="36"/>
      <c r="AI970" s="36"/>
      <c r="AJ970" s="36"/>
      <c r="AK970" s="36"/>
      <c r="AL970" s="36"/>
      <c r="AM970" s="36"/>
      <c r="AN970" s="36"/>
      <c r="AO970" s="36"/>
      <c r="AP970" s="36"/>
      <c r="AQ970" s="36"/>
      <c r="AR970" s="36"/>
      <c r="AS970" s="36"/>
      <c r="AT970" s="36"/>
      <c r="AU970" s="36"/>
      <c r="AV970" s="36"/>
      <c r="AW970" s="36"/>
      <c r="AX970" s="36"/>
      <c r="AY970" s="36"/>
      <c r="AZ970" s="36"/>
      <c r="BA970" s="36"/>
      <c r="BB970" s="36"/>
      <c r="BC970" s="36"/>
      <c r="BD970" s="36"/>
      <c r="BE970" s="36"/>
      <c r="BF970" s="36"/>
      <c r="BG970" s="36"/>
      <c r="BH970" s="36"/>
      <c r="BI970" s="36"/>
      <c r="BJ970" s="36"/>
      <c r="BK970" s="36"/>
      <c r="BL970" s="36"/>
      <c r="BM970" s="36"/>
      <c r="BN970" s="36"/>
      <c r="BO970" s="36"/>
      <c r="BP970" s="36"/>
      <c r="BQ970" s="36"/>
      <c r="BR970" s="36"/>
      <c r="BS970" s="36"/>
      <c r="BT970" s="36"/>
    </row>
    <row r="971" spans="1:72" ht="15.75" customHeight="1">
      <c r="A971" s="40"/>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c r="AH971" s="36"/>
      <c r="AI971" s="36"/>
      <c r="AJ971" s="36"/>
      <c r="AK971" s="36"/>
      <c r="AL971" s="36"/>
      <c r="AM971" s="36"/>
      <c r="AN971" s="36"/>
      <c r="AO971" s="36"/>
      <c r="AP971" s="36"/>
      <c r="AQ971" s="36"/>
      <c r="AR971" s="36"/>
      <c r="AS971" s="36"/>
      <c r="AT971" s="36"/>
      <c r="AU971" s="36"/>
      <c r="AV971" s="36"/>
      <c r="AW971" s="36"/>
      <c r="AX971" s="36"/>
      <c r="AY971" s="36"/>
      <c r="AZ971" s="36"/>
      <c r="BA971" s="36"/>
      <c r="BB971" s="36"/>
      <c r="BC971" s="36"/>
      <c r="BD971" s="36"/>
      <c r="BE971" s="36"/>
      <c r="BF971" s="36"/>
      <c r="BG971" s="36"/>
      <c r="BH971" s="36"/>
      <c r="BI971" s="36"/>
      <c r="BJ971" s="36"/>
      <c r="BK971" s="36"/>
      <c r="BL971" s="36"/>
      <c r="BM971" s="36"/>
      <c r="BN971" s="36"/>
      <c r="BO971" s="36"/>
      <c r="BP971" s="36"/>
      <c r="BQ971" s="36"/>
      <c r="BR971" s="36"/>
      <c r="BS971" s="36"/>
      <c r="BT971" s="36"/>
    </row>
    <row r="972" spans="1:72" ht="15.75" customHeight="1">
      <c r="A972" s="40"/>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c r="AH972" s="36"/>
      <c r="AI972" s="36"/>
      <c r="AJ972" s="36"/>
      <c r="AK972" s="36"/>
      <c r="AL972" s="36"/>
      <c r="AM972" s="36"/>
      <c r="AN972" s="36"/>
      <c r="AO972" s="36"/>
      <c r="AP972" s="36"/>
      <c r="AQ972" s="36"/>
      <c r="AR972" s="36"/>
      <c r="AS972" s="36"/>
      <c r="AT972" s="36"/>
      <c r="AU972" s="36"/>
      <c r="AV972" s="36"/>
      <c r="AW972" s="36"/>
      <c r="AX972" s="36"/>
      <c r="AY972" s="36"/>
      <c r="AZ972" s="36"/>
      <c r="BA972" s="36"/>
      <c r="BB972" s="36"/>
      <c r="BC972" s="36"/>
      <c r="BD972" s="36"/>
      <c r="BE972" s="36"/>
      <c r="BF972" s="36"/>
      <c r="BG972" s="36"/>
      <c r="BH972" s="36"/>
      <c r="BI972" s="36"/>
      <c r="BJ972" s="36"/>
      <c r="BK972" s="36"/>
      <c r="BL972" s="36"/>
      <c r="BM972" s="36"/>
      <c r="BN972" s="36"/>
      <c r="BO972" s="36"/>
      <c r="BP972" s="36"/>
      <c r="BQ972" s="36"/>
      <c r="BR972" s="36"/>
      <c r="BS972" s="36"/>
      <c r="BT972" s="36"/>
    </row>
    <row r="973" spans="1:72" ht="15.75" customHeight="1">
      <c r="A973" s="40"/>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c r="AA973" s="36"/>
      <c r="AB973" s="36"/>
      <c r="AC973" s="36"/>
      <c r="AD973" s="36"/>
      <c r="AE973" s="36"/>
      <c r="AF973" s="36"/>
      <c r="AG973" s="36"/>
      <c r="AH973" s="36"/>
      <c r="AI973" s="36"/>
      <c r="AJ973" s="36"/>
      <c r="AK973" s="36"/>
      <c r="AL973" s="36"/>
      <c r="AM973" s="36"/>
      <c r="AN973" s="36"/>
      <c r="AO973" s="36"/>
      <c r="AP973" s="36"/>
      <c r="AQ973" s="36"/>
      <c r="AR973" s="36"/>
      <c r="AS973" s="36"/>
      <c r="AT973" s="36"/>
      <c r="AU973" s="36"/>
      <c r="AV973" s="36"/>
      <c r="AW973" s="36"/>
      <c r="AX973" s="36"/>
      <c r="AY973" s="36"/>
      <c r="AZ973" s="36"/>
      <c r="BA973" s="36"/>
      <c r="BB973" s="36"/>
      <c r="BC973" s="36"/>
      <c r="BD973" s="36"/>
      <c r="BE973" s="36"/>
      <c r="BF973" s="36"/>
      <c r="BG973" s="36"/>
      <c r="BH973" s="36"/>
      <c r="BI973" s="36"/>
      <c r="BJ973" s="36"/>
      <c r="BK973" s="36"/>
      <c r="BL973" s="36"/>
      <c r="BM973" s="36"/>
      <c r="BN973" s="36"/>
      <c r="BO973" s="36"/>
      <c r="BP973" s="36"/>
      <c r="BQ973" s="36"/>
      <c r="BR973" s="36"/>
      <c r="BS973" s="36"/>
      <c r="BT973" s="36"/>
    </row>
    <row r="974" spans="1:72" ht="15.75" customHeight="1">
      <c r="A974" s="40"/>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c r="AA974" s="36"/>
      <c r="AB974" s="36"/>
      <c r="AC974" s="36"/>
      <c r="AD974" s="36"/>
      <c r="AE974" s="36"/>
      <c r="AF974" s="36"/>
      <c r="AG974" s="36"/>
      <c r="AH974" s="36"/>
      <c r="AI974" s="36"/>
      <c r="AJ974" s="36"/>
      <c r="AK974" s="36"/>
      <c r="AL974" s="36"/>
      <c r="AM974" s="36"/>
      <c r="AN974" s="36"/>
      <c r="AO974" s="36"/>
      <c r="AP974" s="36"/>
      <c r="AQ974" s="36"/>
      <c r="AR974" s="36"/>
      <c r="AS974" s="36"/>
      <c r="AT974" s="36"/>
      <c r="AU974" s="36"/>
      <c r="AV974" s="36"/>
      <c r="AW974" s="36"/>
      <c r="AX974" s="36"/>
      <c r="AY974" s="36"/>
      <c r="AZ974" s="36"/>
      <c r="BA974" s="36"/>
      <c r="BB974" s="36"/>
      <c r="BC974" s="36"/>
      <c r="BD974" s="36"/>
      <c r="BE974" s="36"/>
      <c r="BF974" s="36"/>
      <c r="BG974" s="36"/>
      <c r="BH974" s="36"/>
      <c r="BI974" s="36"/>
      <c r="BJ974" s="36"/>
      <c r="BK974" s="36"/>
      <c r="BL974" s="36"/>
      <c r="BM974" s="36"/>
      <c r="BN974" s="36"/>
      <c r="BO974" s="36"/>
      <c r="BP974" s="36"/>
      <c r="BQ974" s="36"/>
      <c r="BR974" s="36"/>
      <c r="BS974" s="36"/>
      <c r="BT974" s="36"/>
    </row>
    <row r="975" spans="1:72" ht="15.75" customHeight="1">
      <c r="A975" s="40"/>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c r="AA975" s="36"/>
      <c r="AB975" s="36"/>
      <c r="AC975" s="36"/>
      <c r="AD975" s="36"/>
      <c r="AE975" s="36"/>
      <c r="AF975" s="36"/>
      <c r="AG975" s="36"/>
      <c r="AH975" s="36"/>
      <c r="AI975" s="36"/>
      <c r="AJ975" s="36"/>
      <c r="AK975" s="36"/>
      <c r="AL975" s="36"/>
      <c r="AM975" s="36"/>
      <c r="AN975" s="36"/>
      <c r="AO975" s="36"/>
      <c r="AP975" s="36"/>
      <c r="AQ975" s="36"/>
      <c r="AR975" s="36"/>
      <c r="AS975" s="36"/>
      <c r="AT975" s="36"/>
      <c r="AU975" s="36"/>
      <c r="AV975" s="36"/>
      <c r="AW975" s="36"/>
      <c r="AX975" s="36"/>
      <c r="AY975" s="36"/>
      <c r="AZ975" s="36"/>
      <c r="BA975" s="36"/>
      <c r="BB975" s="36"/>
      <c r="BC975" s="36"/>
      <c r="BD975" s="36"/>
      <c r="BE975" s="36"/>
      <c r="BF975" s="36"/>
      <c r="BG975" s="36"/>
      <c r="BH975" s="36"/>
      <c r="BI975" s="36"/>
      <c r="BJ975" s="36"/>
      <c r="BK975" s="36"/>
      <c r="BL975" s="36"/>
      <c r="BM975" s="36"/>
      <c r="BN975" s="36"/>
      <c r="BO975" s="36"/>
      <c r="BP975" s="36"/>
      <c r="BQ975" s="36"/>
      <c r="BR975" s="36"/>
      <c r="BS975" s="36"/>
      <c r="BT975" s="36"/>
    </row>
    <row r="976" spans="1:72" ht="15.75" customHeight="1">
      <c r="A976" s="40"/>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c r="AA976" s="36"/>
      <c r="AB976" s="36"/>
      <c r="AC976" s="36"/>
      <c r="AD976" s="36"/>
      <c r="AE976" s="36"/>
      <c r="AF976" s="36"/>
      <c r="AG976" s="36"/>
      <c r="AH976" s="36"/>
      <c r="AI976" s="36"/>
      <c r="AJ976" s="36"/>
      <c r="AK976" s="36"/>
      <c r="AL976" s="36"/>
      <c r="AM976" s="36"/>
      <c r="AN976" s="36"/>
      <c r="AO976" s="36"/>
      <c r="AP976" s="36"/>
      <c r="AQ976" s="36"/>
      <c r="AR976" s="36"/>
      <c r="AS976" s="36"/>
      <c r="AT976" s="36"/>
      <c r="AU976" s="36"/>
      <c r="AV976" s="36"/>
      <c r="AW976" s="36"/>
      <c r="AX976" s="36"/>
      <c r="AY976" s="36"/>
      <c r="AZ976" s="36"/>
      <c r="BA976" s="36"/>
      <c r="BB976" s="36"/>
      <c r="BC976" s="36"/>
      <c r="BD976" s="36"/>
      <c r="BE976" s="36"/>
      <c r="BF976" s="36"/>
      <c r="BG976" s="36"/>
      <c r="BH976" s="36"/>
      <c r="BI976" s="36"/>
      <c r="BJ976" s="36"/>
      <c r="BK976" s="36"/>
      <c r="BL976" s="36"/>
      <c r="BM976" s="36"/>
      <c r="BN976" s="36"/>
      <c r="BO976" s="36"/>
      <c r="BP976" s="36"/>
      <c r="BQ976" s="36"/>
      <c r="BR976" s="36"/>
      <c r="BS976" s="36"/>
      <c r="BT976" s="36"/>
    </row>
    <row r="977" spans="1:72" ht="15.75" customHeight="1">
      <c r="A977" s="40"/>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c r="AH977" s="36"/>
      <c r="AI977" s="36"/>
      <c r="AJ977" s="36"/>
      <c r="AK977" s="36"/>
      <c r="AL977" s="36"/>
      <c r="AM977" s="36"/>
      <c r="AN977" s="36"/>
      <c r="AO977" s="36"/>
      <c r="AP977" s="36"/>
      <c r="AQ977" s="36"/>
      <c r="AR977" s="36"/>
      <c r="AS977" s="36"/>
      <c r="AT977" s="36"/>
      <c r="AU977" s="36"/>
      <c r="AV977" s="36"/>
      <c r="AW977" s="36"/>
      <c r="AX977" s="36"/>
      <c r="AY977" s="36"/>
      <c r="AZ977" s="36"/>
      <c r="BA977" s="36"/>
      <c r="BB977" s="36"/>
      <c r="BC977" s="36"/>
      <c r="BD977" s="36"/>
      <c r="BE977" s="36"/>
      <c r="BF977" s="36"/>
      <c r="BG977" s="36"/>
      <c r="BH977" s="36"/>
      <c r="BI977" s="36"/>
      <c r="BJ977" s="36"/>
      <c r="BK977" s="36"/>
      <c r="BL977" s="36"/>
      <c r="BM977" s="36"/>
      <c r="BN977" s="36"/>
      <c r="BO977" s="36"/>
      <c r="BP977" s="36"/>
      <c r="BQ977" s="36"/>
      <c r="BR977" s="36"/>
      <c r="BS977" s="36"/>
      <c r="BT977" s="36"/>
    </row>
    <row r="978" spans="1:72" ht="15.75" customHeight="1">
      <c r="A978" s="40"/>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c r="AH978" s="36"/>
      <c r="AI978" s="36"/>
      <c r="AJ978" s="36"/>
      <c r="AK978" s="36"/>
      <c r="AL978" s="36"/>
      <c r="AM978" s="36"/>
      <c r="AN978" s="36"/>
      <c r="AO978" s="36"/>
      <c r="AP978" s="36"/>
      <c r="AQ978" s="36"/>
      <c r="AR978" s="36"/>
      <c r="AS978" s="36"/>
      <c r="AT978" s="36"/>
      <c r="AU978" s="36"/>
      <c r="AV978" s="36"/>
      <c r="AW978" s="36"/>
      <c r="AX978" s="36"/>
      <c r="AY978" s="36"/>
      <c r="AZ978" s="36"/>
      <c r="BA978" s="36"/>
      <c r="BB978" s="36"/>
      <c r="BC978" s="36"/>
      <c r="BD978" s="36"/>
      <c r="BE978" s="36"/>
      <c r="BF978" s="36"/>
      <c r="BG978" s="36"/>
      <c r="BH978" s="36"/>
      <c r="BI978" s="36"/>
      <c r="BJ978" s="36"/>
      <c r="BK978" s="36"/>
      <c r="BL978" s="36"/>
      <c r="BM978" s="36"/>
      <c r="BN978" s="36"/>
      <c r="BO978" s="36"/>
      <c r="BP978" s="36"/>
      <c r="BQ978" s="36"/>
      <c r="BR978" s="36"/>
      <c r="BS978" s="36"/>
      <c r="BT978" s="36"/>
    </row>
    <row r="979" spans="1:72" ht="15.75" customHeight="1">
      <c r="A979" s="40"/>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c r="AH979" s="36"/>
      <c r="AI979" s="36"/>
      <c r="AJ979" s="36"/>
      <c r="AK979" s="36"/>
      <c r="AL979" s="36"/>
      <c r="AM979" s="36"/>
      <c r="AN979" s="36"/>
      <c r="AO979" s="36"/>
      <c r="AP979" s="36"/>
      <c r="AQ979" s="36"/>
      <c r="AR979" s="36"/>
      <c r="AS979" s="36"/>
      <c r="AT979" s="36"/>
      <c r="AU979" s="36"/>
      <c r="AV979" s="36"/>
      <c r="AW979" s="36"/>
      <c r="AX979" s="36"/>
      <c r="AY979" s="36"/>
      <c r="AZ979" s="36"/>
      <c r="BA979" s="36"/>
      <c r="BB979" s="36"/>
      <c r="BC979" s="36"/>
      <c r="BD979" s="36"/>
      <c r="BE979" s="36"/>
      <c r="BF979" s="36"/>
      <c r="BG979" s="36"/>
      <c r="BH979" s="36"/>
      <c r="BI979" s="36"/>
      <c r="BJ979" s="36"/>
      <c r="BK979" s="36"/>
      <c r="BL979" s="36"/>
      <c r="BM979" s="36"/>
      <c r="BN979" s="36"/>
      <c r="BO979" s="36"/>
      <c r="BP979" s="36"/>
      <c r="BQ979" s="36"/>
      <c r="BR979" s="36"/>
      <c r="BS979" s="36"/>
      <c r="BT979" s="36"/>
    </row>
    <row r="980" spans="1:72" ht="15.75" customHeight="1">
      <c r="A980" s="40"/>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c r="AH980" s="36"/>
      <c r="AI980" s="36"/>
      <c r="AJ980" s="36"/>
      <c r="AK980" s="36"/>
      <c r="AL980" s="36"/>
      <c r="AM980" s="36"/>
      <c r="AN980" s="36"/>
      <c r="AO980" s="36"/>
      <c r="AP980" s="36"/>
      <c r="AQ980" s="36"/>
      <c r="AR980" s="36"/>
      <c r="AS980" s="36"/>
      <c r="AT980" s="36"/>
      <c r="AU980" s="36"/>
      <c r="AV980" s="36"/>
      <c r="AW980" s="36"/>
      <c r="AX980" s="36"/>
      <c r="AY980" s="36"/>
      <c r="AZ980" s="36"/>
      <c r="BA980" s="36"/>
      <c r="BB980" s="36"/>
      <c r="BC980" s="36"/>
      <c r="BD980" s="36"/>
      <c r="BE980" s="36"/>
      <c r="BF980" s="36"/>
      <c r="BG980" s="36"/>
      <c r="BH980" s="36"/>
      <c r="BI980" s="36"/>
      <c r="BJ980" s="36"/>
      <c r="BK980" s="36"/>
      <c r="BL980" s="36"/>
      <c r="BM980" s="36"/>
      <c r="BN980" s="36"/>
      <c r="BO980" s="36"/>
      <c r="BP980" s="36"/>
      <c r="BQ980" s="36"/>
      <c r="BR980" s="36"/>
      <c r="BS980" s="36"/>
      <c r="BT980" s="36"/>
    </row>
    <row r="981" spans="1:72" ht="15.75" customHeight="1">
      <c r="A981" s="40"/>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c r="AH981" s="36"/>
      <c r="AI981" s="36"/>
      <c r="AJ981" s="36"/>
      <c r="AK981" s="36"/>
      <c r="AL981" s="36"/>
      <c r="AM981" s="36"/>
      <c r="AN981" s="36"/>
      <c r="AO981" s="36"/>
      <c r="AP981" s="36"/>
      <c r="AQ981" s="36"/>
      <c r="AR981" s="36"/>
      <c r="AS981" s="36"/>
      <c r="AT981" s="36"/>
      <c r="AU981" s="36"/>
      <c r="AV981" s="36"/>
      <c r="AW981" s="36"/>
      <c r="AX981" s="36"/>
      <c r="AY981" s="36"/>
      <c r="AZ981" s="36"/>
      <c r="BA981" s="36"/>
      <c r="BB981" s="36"/>
      <c r="BC981" s="36"/>
      <c r="BD981" s="36"/>
      <c r="BE981" s="36"/>
      <c r="BF981" s="36"/>
      <c r="BG981" s="36"/>
      <c r="BH981" s="36"/>
      <c r="BI981" s="36"/>
      <c r="BJ981" s="36"/>
      <c r="BK981" s="36"/>
      <c r="BL981" s="36"/>
      <c r="BM981" s="36"/>
      <c r="BN981" s="36"/>
      <c r="BO981" s="36"/>
      <c r="BP981" s="36"/>
      <c r="BQ981" s="36"/>
      <c r="BR981" s="36"/>
      <c r="BS981" s="36"/>
      <c r="BT981" s="36"/>
    </row>
    <row r="982" spans="1:72" ht="15.75" customHeight="1">
      <c r="A982" s="40"/>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c r="AA982" s="36"/>
      <c r="AB982" s="36"/>
      <c r="AC982" s="36"/>
      <c r="AD982" s="36"/>
      <c r="AE982" s="36"/>
      <c r="AF982" s="36"/>
      <c r="AG982" s="36"/>
      <c r="AH982" s="36"/>
      <c r="AI982" s="36"/>
      <c r="AJ982" s="36"/>
      <c r="AK982" s="36"/>
      <c r="AL982" s="36"/>
      <c r="AM982" s="36"/>
      <c r="AN982" s="36"/>
      <c r="AO982" s="36"/>
      <c r="AP982" s="36"/>
      <c r="AQ982" s="36"/>
      <c r="AR982" s="36"/>
      <c r="AS982" s="36"/>
      <c r="AT982" s="36"/>
      <c r="AU982" s="36"/>
      <c r="AV982" s="36"/>
      <c r="AW982" s="36"/>
      <c r="AX982" s="36"/>
      <c r="AY982" s="36"/>
      <c r="AZ982" s="36"/>
      <c r="BA982" s="36"/>
      <c r="BB982" s="36"/>
      <c r="BC982" s="36"/>
      <c r="BD982" s="36"/>
      <c r="BE982" s="36"/>
      <c r="BF982" s="36"/>
      <c r="BG982" s="36"/>
      <c r="BH982" s="36"/>
      <c r="BI982" s="36"/>
      <c r="BJ982" s="36"/>
      <c r="BK982" s="36"/>
      <c r="BL982" s="36"/>
      <c r="BM982" s="36"/>
      <c r="BN982" s="36"/>
      <c r="BO982" s="36"/>
      <c r="BP982" s="36"/>
      <c r="BQ982" s="36"/>
      <c r="BR982" s="36"/>
      <c r="BS982" s="36"/>
      <c r="BT982" s="36"/>
    </row>
    <row r="983" spans="1:72" ht="15.75" customHeight="1">
      <c r="A983" s="40"/>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c r="AA983" s="36"/>
      <c r="AB983" s="36"/>
      <c r="AC983" s="36"/>
      <c r="AD983" s="36"/>
      <c r="AE983" s="36"/>
      <c r="AF983" s="36"/>
      <c r="AG983" s="36"/>
      <c r="AH983" s="36"/>
      <c r="AI983" s="36"/>
      <c r="AJ983" s="36"/>
      <c r="AK983" s="36"/>
      <c r="AL983" s="36"/>
      <c r="AM983" s="36"/>
      <c r="AN983" s="36"/>
      <c r="AO983" s="36"/>
      <c r="AP983" s="36"/>
      <c r="AQ983" s="36"/>
      <c r="AR983" s="36"/>
      <c r="AS983" s="36"/>
      <c r="AT983" s="36"/>
      <c r="AU983" s="36"/>
      <c r="AV983" s="36"/>
      <c r="AW983" s="36"/>
      <c r="AX983" s="36"/>
      <c r="AY983" s="36"/>
      <c r="AZ983" s="36"/>
      <c r="BA983" s="36"/>
      <c r="BB983" s="36"/>
      <c r="BC983" s="36"/>
      <c r="BD983" s="36"/>
      <c r="BE983" s="36"/>
      <c r="BF983" s="36"/>
      <c r="BG983" s="36"/>
      <c r="BH983" s="36"/>
      <c r="BI983" s="36"/>
      <c r="BJ983" s="36"/>
      <c r="BK983" s="36"/>
      <c r="BL983" s="36"/>
      <c r="BM983" s="36"/>
      <c r="BN983" s="36"/>
      <c r="BO983" s="36"/>
      <c r="BP983" s="36"/>
      <c r="BQ983" s="36"/>
      <c r="BR983" s="36"/>
      <c r="BS983" s="36"/>
      <c r="BT983" s="36"/>
    </row>
    <row r="984" spans="1:72" ht="15.75" customHeight="1">
      <c r="A984" s="40"/>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c r="AA984" s="36"/>
      <c r="AB984" s="36"/>
      <c r="AC984" s="36"/>
      <c r="AD984" s="36"/>
      <c r="AE984" s="36"/>
      <c r="AF984" s="36"/>
      <c r="AG984" s="36"/>
      <c r="AH984" s="36"/>
      <c r="AI984" s="36"/>
      <c r="AJ984" s="36"/>
      <c r="AK984" s="36"/>
      <c r="AL984" s="36"/>
      <c r="AM984" s="36"/>
      <c r="AN984" s="36"/>
      <c r="AO984" s="36"/>
      <c r="AP984" s="36"/>
      <c r="AQ984" s="36"/>
      <c r="AR984" s="36"/>
      <c r="AS984" s="36"/>
      <c r="AT984" s="36"/>
      <c r="AU984" s="36"/>
      <c r="AV984" s="36"/>
      <c r="AW984" s="36"/>
      <c r="AX984" s="36"/>
      <c r="AY984" s="36"/>
      <c r="AZ984" s="36"/>
      <c r="BA984" s="36"/>
      <c r="BB984" s="36"/>
      <c r="BC984" s="36"/>
      <c r="BD984" s="36"/>
      <c r="BE984" s="36"/>
      <c r="BF984" s="36"/>
      <c r="BG984" s="36"/>
      <c r="BH984" s="36"/>
      <c r="BI984" s="36"/>
      <c r="BJ984" s="36"/>
      <c r="BK984" s="36"/>
      <c r="BL984" s="36"/>
      <c r="BM984" s="36"/>
      <c r="BN984" s="36"/>
      <c r="BO984" s="36"/>
      <c r="BP984" s="36"/>
      <c r="BQ984" s="36"/>
      <c r="BR984" s="36"/>
      <c r="BS984" s="36"/>
      <c r="BT984" s="36"/>
    </row>
    <row r="985" spans="1:72" ht="15.75" customHeight="1">
      <c r="A985" s="40"/>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c r="AA985" s="36"/>
      <c r="AB985" s="36"/>
      <c r="AC985" s="36"/>
      <c r="AD985" s="36"/>
      <c r="AE985" s="36"/>
      <c r="AF985" s="36"/>
      <c r="AG985" s="36"/>
      <c r="AH985" s="36"/>
      <c r="AI985" s="36"/>
      <c r="AJ985" s="36"/>
      <c r="AK985" s="36"/>
      <c r="AL985" s="36"/>
      <c r="AM985" s="36"/>
      <c r="AN985" s="36"/>
      <c r="AO985" s="36"/>
      <c r="AP985" s="36"/>
      <c r="AQ985" s="36"/>
      <c r="AR985" s="36"/>
      <c r="AS985" s="36"/>
      <c r="AT985" s="36"/>
      <c r="AU985" s="36"/>
      <c r="AV985" s="36"/>
      <c r="AW985" s="36"/>
      <c r="AX985" s="36"/>
      <c r="AY985" s="36"/>
      <c r="AZ985" s="36"/>
      <c r="BA985" s="36"/>
      <c r="BB985" s="36"/>
      <c r="BC985" s="36"/>
      <c r="BD985" s="36"/>
      <c r="BE985" s="36"/>
      <c r="BF985" s="36"/>
      <c r="BG985" s="36"/>
      <c r="BH985" s="36"/>
      <c r="BI985" s="36"/>
      <c r="BJ985" s="36"/>
      <c r="BK985" s="36"/>
      <c r="BL985" s="36"/>
      <c r="BM985" s="36"/>
      <c r="BN985" s="36"/>
      <c r="BO985" s="36"/>
      <c r="BP985" s="36"/>
      <c r="BQ985" s="36"/>
      <c r="BR985" s="36"/>
      <c r="BS985" s="36"/>
      <c r="BT985" s="36"/>
    </row>
    <row r="986" spans="1:72" ht="15.75" customHeight="1">
      <c r="A986" s="40"/>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c r="AA986" s="36"/>
      <c r="AB986" s="36"/>
      <c r="AC986" s="36"/>
      <c r="AD986" s="36"/>
      <c r="AE986" s="36"/>
      <c r="AF986" s="36"/>
      <c r="AG986" s="36"/>
      <c r="AH986" s="36"/>
      <c r="AI986" s="36"/>
      <c r="AJ986" s="36"/>
      <c r="AK986" s="36"/>
      <c r="AL986" s="36"/>
      <c r="AM986" s="36"/>
      <c r="AN986" s="36"/>
      <c r="AO986" s="36"/>
      <c r="AP986" s="36"/>
      <c r="AQ986" s="36"/>
      <c r="AR986" s="36"/>
      <c r="AS986" s="36"/>
      <c r="AT986" s="36"/>
      <c r="AU986" s="36"/>
      <c r="AV986" s="36"/>
      <c r="AW986" s="36"/>
      <c r="AX986" s="36"/>
      <c r="AY986" s="36"/>
      <c r="AZ986" s="36"/>
      <c r="BA986" s="36"/>
      <c r="BB986" s="36"/>
      <c r="BC986" s="36"/>
      <c r="BD986" s="36"/>
      <c r="BE986" s="36"/>
      <c r="BF986" s="36"/>
      <c r="BG986" s="36"/>
      <c r="BH986" s="36"/>
      <c r="BI986" s="36"/>
      <c r="BJ986" s="36"/>
      <c r="BK986" s="36"/>
      <c r="BL986" s="36"/>
      <c r="BM986" s="36"/>
      <c r="BN986" s="36"/>
      <c r="BO986" s="36"/>
      <c r="BP986" s="36"/>
      <c r="BQ986" s="36"/>
      <c r="BR986" s="36"/>
      <c r="BS986" s="36"/>
      <c r="BT986" s="36"/>
    </row>
    <row r="987" spans="1:72" ht="15.75" customHeight="1">
      <c r="A987" s="40"/>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c r="AA987" s="36"/>
      <c r="AB987" s="36"/>
      <c r="AC987" s="36"/>
      <c r="AD987" s="36"/>
      <c r="AE987" s="36"/>
      <c r="AF987" s="36"/>
      <c r="AG987" s="36"/>
      <c r="AH987" s="36"/>
      <c r="AI987" s="36"/>
      <c r="AJ987" s="36"/>
      <c r="AK987" s="36"/>
      <c r="AL987" s="36"/>
      <c r="AM987" s="36"/>
      <c r="AN987" s="36"/>
      <c r="AO987" s="36"/>
      <c r="AP987" s="36"/>
      <c r="AQ987" s="36"/>
      <c r="AR987" s="36"/>
      <c r="AS987" s="36"/>
      <c r="AT987" s="36"/>
      <c r="AU987" s="36"/>
      <c r="AV987" s="36"/>
      <c r="AW987" s="36"/>
      <c r="AX987" s="36"/>
      <c r="AY987" s="36"/>
      <c r="AZ987" s="36"/>
      <c r="BA987" s="36"/>
      <c r="BB987" s="36"/>
      <c r="BC987" s="36"/>
      <c r="BD987" s="36"/>
      <c r="BE987" s="36"/>
      <c r="BF987" s="36"/>
      <c r="BG987" s="36"/>
      <c r="BH987" s="36"/>
      <c r="BI987" s="36"/>
      <c r="BJ987" s="36"/>
      <c r="BK987" s="36"/>
      <c r="BL987" s="36"/>
      <c r="BM987" s="36"/>
      <c r="BN987" s="36"/>
      <c r="BO987" s="36"/>
      <c r="BP987" s="36"/>
      <c r="BQ987" s="36"/>
      <c r="BR987" s="36"/>
      <c r="BS987" s="36"/>
      <c r="BT987" s="36"/>
    </row>
    <row r="988" spans="1:72" ht="15.75" customHeight="1">
      <c r="A988" s="40"/>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c r="AA988" s="36"/>
      <c r="AB988" s="36"/>
      <c r="AC988" s="36"/>
      <c r="AD988" s="36"/>
      <c r="AE988" s="36"/>
      <c r="AF988" s="36"/>
      <c r="AG988" s="36"/>
      <c r="AH988" s="36"/>
      <c r="AI988" s="36"/>
      <c r="AJ988" s="36"/>
      <c r="AK988" s="36"/>
      <c r="AL988" s="36"/>
      <c r="AM988" s="36"/>
      <c r="AN988" s="36"/>
      <c r="AO988" s="36"/>
      <c r="AP988" s="36"/>
      <c r="AQ988" s="36"/>
      <c r="AR988" s="36"/>
      <c r="AS988" s="36"/>
      <c r="AT988" s="36"/>
      <c r="AU988" s="36"/>
      <c r="AV988" s="36"/>
      <c r="AW988" s="36"/>
      <c r="AX988" s="36"/>
      <c r="AY988" s="36"/>
      <c r="AZ988" s="36"/>
      <c r="BA988" s="36"/>
      <c r="BB988" s="36"/>
      <c r="BC988" s="36"/>
      <c r="BD988" s="36"/>
      <c r="BE988" s="36"/>
      <c r="BF988" s="36"/>
      <c r="BG988" s="36"/>
      <c r="BH988" s="36"/>
      <c r="BI988" s="36"/>
      <c r="BJ988" s="36"/>
      <c r="BK988" s="36"/>
      <c r="BL988" s="36"/>
      <c r="BM988" s="36"/>
      <c r="BN988" s="36"/>
      <c r="BO988" s="36"/>
      <c r="BP988" s="36"/>
      <c r="BQ988" s="36"/>
      <c r="BR988" s="36"/>
      <c r="BS988" s="36"/>
      <c r="BT988" s="36"/>
    </row>
    <row r="989" spans="1:72" ht="15.75" customHeight="1">
      <c r="A989" s="40"/>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c r="AA989" s="36"/>
      <c r="AB989" s="36"/>
      <c r="AC989" s="36"/>
      <c r="AD989" s="36"/>
      <c r="AE989" s="36"/>
      <c r="AF989" s="36"/>
      <c r="AG989" s="36"/>
      <c r="AH989" s="36"/>
      <c r="AI989" s="36"/>
      <c r="AJ989" s="36"/>
      <c r="AK989" s="36"/>
      <c r="AL989" s="36"/>
      <c r="AM989" s="36"/>
      <c r="AN989" s="36"/>
      <c r="AO989" s="36"/>
      <c r="AP989" s="36"/>
      <c r="AQ989" s="36"/>
      <c r="AR989" s="36"/>
      <c r="AS989" s="36"/>
      <c r="AT989" s="36"/>
      <c r="AU989" s="36"/>
      <c r="AV989" s="36"/>
      <c r="AW989" s="36"/>
      <c r="AX989" s="36"/>
      <c r="AY989" s="36"/>
      <c r="AZ989" s="36"/>
      <c r="BA989" s="36"/>
      <c r="BB989" s="36"/>
      <c r="BC989" s="36"/>
      <c r="BD989" s="36"/>
      <c r="BE989" s="36"/>
      <c r="BF989" s="36"/>
      <c r="BG989" s="36"/>
      <c r="BH989" s="36"/>
      <c r="BI989" s="36"/>
      <c r="BJ989" s="36"/>
      <c r="BK989" s="36"/>
      <c r="BL989" s="36"/>
      <c r="BM989" s="36"/>
      <c r="BN989" s="36"/>
      <c r="BO989" s="36"/>
      <c r="BP989" s="36"/>
      <c r="BQ989" s="36"/>
      <c r="BR989" s="36"/>
      <c r="BS989" s="36"/>
      <c r="BT989" s="36"/>
    </row>
    <row r="990" spans="1:72" ht="15.75" customHeight="1">
      <c r="A990" s="40"/>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c r="AA990" s="36"/>
      <c r="AB990" s="36"/>
      <c r="AC990" s="36"/>
      <c r="AD990" s="36"/>
      <c r="AE990" s="36"/>
      <c r="AF990" s="36"/>
      <c r="AG990" s="36"/>
      <c r="AH990" s="36"/>
      <c r="AI990" s="36"/>
      <c r="AJ990" s="36"/>
      <c r="AK990" s="36"/>
      <c r="AL990" s="36"/>
      <c r="AM990" s="36"/>
      <c r="AN990" s="36"/>
      <c r="AO990" s="36"/>
      <c r="AP990" s="36"/>
      <c r="AQ990" s="36"/>
      <c r="AR990" s="36"/>
      <c r="AS990" s="36"/>
      <c r="AT990" s="36"/>
      <c r="AU990" s="36"/>
      <c r="AV990" s="36"/>
      <c r="AW990" s="36"/>
      <c r="AX990" s="36"/>
      <c r="AY990" s="36"/>
      <c r="AZ990" s="36"/>
      <c r="BA990" s="36"/>
      <c r="BB990" s="36"/>
      <c r="BC990" s="36"/>
      <c r="BD990" s="36"/>
      <c r="BE990" s="36"/>
      <c r="BF990" s="36"/>
      <c r="BG990" s="36"/>
      <c r="BH990" s="36"/>
      <c r="BI990" s="36"/>
      <c r="BJ990" s="36"/>
      <c r="BK990" s="36"/>
      <c r="BL990" s="36"/>
      <c r="BM990" s="36"/>
      <c r="BN990" s="36"/>
      <c r="BO990" s="36"/>
      <c r="BP990" s="36"/>
      <c r="BQ990" s="36"/>
      <c r="BR990" s="36"/>
      <c r="BS990" s="36"/>
      <c r="BT990" s="36"/>
    </row>
    <row r="991" spans="1:72" ht="15.75" customHeight="1">
      <c r="A991" s="40"/>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c r="AA991" s="36"/>
      <c r="AB991" s="36"/>
      <c r="AC991" s="36"/>
      <c r="AD991" s="36"/>
      <c r="AE991" s="36"/>
      <c r="AF991" s="36"/>
      <c r="AG991" s="36"/>
      <c r="AH991" s="36"/>
      <c r="AI991" s="36"/>
      <c r="AJ991" s="36"/>
      <c r="AK991" s="36"/>
      <c r="AL991" s="36"/>
      <c r="AM991" s="36"/>
      <c r="AN991" s="36"/>
      <c r="AO991" s="36"/>
      <c r="AP991" s="36"/>
      <c r="AQ991" s="36"/>
      <c r="AR991" s="36"/>
      <c r="AS991" s="36"/>
      <c r="AT991" s="36"/>
      <c r="AU991" s="36"/>
      <c r="AV991" s="36"/>
      <c r="AW991" s="36"/>
      <c r="AX991" s="36"/>
      <c r="AY991" s="36"/>
      <c r="AZ991" s="36"/>
      <c r="BA991" s="36"/>
      <c r="BB991" s="36"/>
      <c r="BC991" s="36"/>
      <c r="BD991" s="36"/>
      <c r="BE991" s="36"/>
      <c r="BF991" s="36"/>
      <c r="BG991" s="36"/>
      <c r="BH991" s="36"/>
      <c r="BI991" s="36"/>
      <c r="BJ991" s="36"/>
      <c r="BK991" s="36"/>
      <c r="BL991" s="36"/>
      <c r="BM991" s="36"/>
      <c r="BN991" s="36"/>
      <c r="BO991" s="36"/>
      <c r="BP991" s="36"/>
      <c r="BQ991" s="36"/>
      <c r="BR991" s="36"/>
      <c r="BS991" s="36"/>
      <c r="BT991" s="36"/>
    </row>
    <row r="992" spans="1:72" ht="15.75" customHeight="1">
      <c r="A992" s="40"/>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c r="AH992" s="36"/>
      <c r="AI992" s="36"/>
      <c r="AJ992" s="36"/>
      <c r="AK992" s="36"/>
      <c r="AL992" s="36"/>
      <c r="AM992" s="36"/>
      <c r="AN992" s="36"/>
      <c r="AO992" s="36"/>
      <c r="AP992" s="36"/>
      <c r="AQ992" s="36"/>
      <c r="AR992" s="36"/>
      <c r="AS992" s="36"/>
      <c r="AT992" s="36"/>
      <c r="AU992" s="36"/>
      <c r="AV992" s="36"/>
      <c r="AW992" s="36"/>
      <c r="AX992" s="36"/>
      <c r="AY992" s="36"/>
      <c r="AZ992" s="36"/>
      <c r="BA992" s="36"/>
      <c r="BB992" s="36"/>
      <c r="BC992" s="36"/>
      <c r="BD992" s="36"/>
      <c r="BE992" s="36"/>
      <c r="BF992" s="36"/>
      <c r="BG992" s="36"/>
      <c r="BH992" s="36"/>
      <c r="BI992" s="36"/>
      <c r="BJ992" s="36"/>
      <c r="BK992" s="36"/>
      <c r="BL992" s="36"/>
      <c r="BM992" s="36"/>
      <c r="BN992" s="36"/>
      <c r="BO992" s="36"/>
      <c r="BP992" s="36"/>
      <c r="BQ992" s="36"/>
      <c r="BR992" s="36"/>
      <c r="BS992" s="36"/>
      <c r="BT992" s="36"/>
    </row>
    <row r="993" spans="1:72" ht="15.75" customHeight="1">
      <c r="A993" s="40"/>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c r="AH993" s="36"/>
      <c r="AI993" s="36"/>
      <c r="AJ993" s="36"/>
      <c r="AK993" s="36"/>
      <c r="AL993" s="36"/>
      <c r="AM993" s="36"/>
      <c r="AN993" s="36"/>
      <c r="AO993" s="36"/>
      <c r="AP993" s="36"/>
      <c r="AQ993" s="36"/>
      <c r="AR993" s="36"/>
      <c r="AS993" s="36"/>
      <c r="AT993" s="36"/>
      <c r="AU993" s="36"/>
      <c r="AV993" s="36"/>
      <c r="AW993" s="36"/>
      <c r="AX993" s="36"/>
      <c r="AY993" s="36"/>
      <c r="AZ993" s="36"/>
      <c r="BA993" s="36"/>
      <c r="BB993" s="36"/>
      <c r="BC993" s="36"/>
      <c r="BD993" s="36"/>
      <c r="BE993" s="36"/>
      <c r="BF993" s="36"/>
      <c r="BG993" s="36"/>
      <c r="BH993" s="36"/>
      <c r="BI993" s="36"/>
      <c r="BJ993" s="36"/>
      <c r="BK993" s="36"/>
      <c r="BL993" s="36"/>
      <c r="BM993" s="36"/>
      <c r="BN993" s="36"/>
      <c r="BO993" s="36"/>
      <c r="BP993" s="36"/>
      <c r="BQ993" s="36"/>
      <c r="BR993" s="36"/>
      <c r="BS993" s="36"/>
      <c r="BT993" s="36"/>
    </row>
    <row r="994" spans="1:72" ht="15.75" customHeight="1">
      <c r="A994" s="40"/>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c r="AA994" s="36"/>
      <c r="AB994" s="36"/>
      <c r="AC994" s="36"/>
      <c r="AD994" s="36"/>
      <c r="AE994" s="36"/>
      <c r="AF994" s="36"/>
      <c r="AG994" s="36"/>
      <c r="AH994" s="36"/>
      <c r="AI994" s="36"/>
      <c r="AJ994" s="36"/>
      <c r="AK994" s="36"/>
      <c r="AL994" s="36"/>
      <c r="AM994" s="36"/>
      <c r="AN994" s="36"/>
      <c r="AO994" s="36"/>
      <c r="AP994" s="36"/>
      <c r="AQ994" s="36"/>
      <c r="AR994" s="36"/>
      <c r="AS994" s="36"/>
      <c r="AT994" s="36"/>
      <c r="AU994" s="36"/>
      <c r="AV994" s="36"/>
      <c r="AW994" s="36"/>
      <c r="AX994" s="36"/>
      <c r="AY994" s="36"/>
      <c r="AZ994" s="36"/>
      <c r="BA994" s="36"/>
      <c r="BB994" s="36"/>
      <c r="BC994" s="36"/>
      <c r="BD994" s="36"/>
      <c r="BE994" s="36"/>
      <c r="BF994" s="36"/>
      <c r="BG994" s="36"/>
      <c r="BH994" s="36"/>
      <c r="BI994" s="36"/>
      <c r="BJ994" s="36"/>
      <c r="BK994" s="36"/>
      <c r="BL994" s="36"/>
      <c r="BM994" s="36"/>
      <c r="BN994" s="36"/>
      <c r="BO994" s="36"/>
      <c r="BP994" s="36"/>
      <c r="BQ994" s="36"/>
      <c r="BR994" s="36"/>
      <c r="BS994" s="36"/>
      <c r="BT994" s="36"/>
    </row>
    <row r="995" spans="1:72" ht="15.75" customHeight="1">
      <c r="A995" s="40"/>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c r="AA995" s="36"/>
      <c r="AB995" s="36"/>
      <c r="AC995" s="36"/>
      <c r="AD995" s="36"/>
      <c r="AE995" s="36"/>
      <c r="AF995" s="36"/>
      <c r="AG995" s="36"/>
      <c r="AH995" s="36"/>
      <c r="AI995" s="36"/>
      <c r="AJ995" s="36"/>
      <c r="AK995" s="36"/>
      <c r="AL995" s="36"/>
      <c r="AM995" s="36"/>
      <c r="AN995" s="36"/>
      <c r="AO995" s="36"/>
      <c r="AP995" s="36"/>
      <c r="AQ995" s="36"/>
      <c r="AR995" s="36"/>
      <c r="AS995" s="36"/>
      <c r="AT995" s="36"/>
      <c r="AU995" s="36"/>
      <c r="AV995" s="36"/>
      <c r="AW995" s="36"/>
      <c r="AX995" s="36"/>
      <c r="AY995" s="36"/>
      <c r="AZ995" s="36"/>
      <c r="BA995" s="36"/>
      <c r="BB995" s="36"/>
      <c r="BC995" s="36"/>
      <c r="BD995" s="36"/>
      <c r="BE995" s="36"/>
      <c r="BF995" s="36"/>
      <c r="BG995" s="36"/>
      <c r="BH995" s="36"/>
      <c r="BI995" s="36"/>
      <c r="BJ995" s="36"/>
      <c r="BK995" s="36"/>
      <c r="BL995" s="36"/>
      <c r="BM995" s="36"/>
      <c r="BN995" s="36"/>
      <c r="BO995" s="36"/>
      <c r="BP995" s="36"/>
      <c r="BQ995" s="36"/>
      <c r="BR995" s="36"/>
      <c r="BS995" s="36"/>
      <c r="BT995" s="36"/>
    </row>
    <row r="996" spans="1:72" ht="15.75" customHeight="1">
      <c r="A996" s="40"/>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c r="AA996" s="36"/>
      <c r="AB996" s="36"/>
      <c r="AC996" s="36"/>
      <c r="AD996" s="36"/>
      <c r="AE996" s="36"/>
      <c r="AF996" s="36"/>
      <c r="AG996" s="36"/>
      <c r="AH996" s="36"/>
      <c r="AI996" s="36"/>
      <c r="AJ996" s="36"/>
      <c r="AK996" s="36"/>
      <c r="AL996" s="36"/>
      <c r="AM996" s="36"/>
      <c r="AN996" s="36"/>
      <c r="AO996" s="36"/>
      <c r="AP996" s="36"/>
      <c r="AQ996" s="36"/>
      <c r="AR996" s="36"/>
      <c r="AS996" s="36"/>
      <c r="AT996" s="36"/>
      <c r="AU996" s="36"/>
      <c r="AV996" s="36"/>
      <c r="AW996" s="36"/>
      <c r="AX996" s="36"/>
      <c r="AY996" s="36"/>
      <c r="AZ996" s="36"/>
      <c r="BA996" s="36"/>
      <c r="BB996" s="36"/>
      <c r="BC996" s="36"/>
      <c r="BD996" s="36"/>
      <c r="BE996" s="36"/>
      <c r="BF996" s="36"/>
      <c r="BG996" s="36"/>
      <c r="BH996" s="36"/>
      <c r="BI996" s="36"/>
      <c r="BJ996" s="36"/>
      <c r="BK996" s="36"/>
      <c r="BL996" s="36"/>
      <c r="BM996" s="36"/>
      <c r="BN996" s="36"/>
      <c r="BO996" s="36"/>
      <c r="BP996" s="36"/>
      <c r="BQ996" s="36"/>
      <c r="BR996" s="36"/>
      <c r="BS996" s="36"/>
      <c r="BT996" s="36"/>
    </row>
    <row r="997" spans="1:72" ht="15.75" customHeight="1">
      <c r="A997" s="40"/>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c r="AA997" s="36"/>
      <c r="AB997" s="36"/>
      <c r="AC997" s="36"/>
      <c r="AD997" s="36"/>
      <c r="AE997" s="36"/>
      <c r="AF997" s="36"/>
      <c r="AG997" s="36"/>
      <c r="AH997" s="36"/>
      <c r="AI997" s="36"/>
      <c r="AJ997" s="36"/>
      <c r="AK997" s="36"/>
      <c r="AL997" s="36"/>
      <c r="AM997" s="36"/>
      <c r="AN997" s="36"/>
      <c r="AO997" s="36"/>
      <c r="AP997" s="36"/>
      <c r="AQ997" s="36"/>
      <c r="AR997" s="36"/>
      <c r="AS997" s="36"/>
      <c r="AT997" s="36"/>
      <c r="AU997" s="36"/>
      <c r="AV997" s="36"/>
      <c r="AW997" s="36"/>
      <c r="AX997" s="36"/>
      <c r="AY997" s="36"/>
      <c r="AZ997" s="36"/>
      <c r="BA997" s="36"/>
      <c r="BB997" s="36"/>
      <c r="BC997" s="36"/>
      <c r="BD997" s="36"/>
      <c r="BE997" s="36"/>
      <c r="BF997" s="36"/>
      <c r="BG997" s="36"/>
      <c r="BH997" s="36"/>
      <c r="BI997" s="36"/>
      <c r="BJ997" s="36"/>
      <c r="BK997" s="36"/>
      <c r="BL997" s="36"/>
      <c r="BM997" s="36"/>
      <c r="BN997" s="36"/>
      <c r="BO997" s="36"/>
      <c r="BP997" s="36"/>
      <c r="BQ997" s="36"/>
      <c r="BR997" s="36"/>
      <c r="BS997" s="36"/>
      <c r="BT997" s="36"/>
    </row>
    <row r="998" spans="1:72" ht="15.75" customHeight="1">
      <c r="A998" s="40"/>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36"/>
      <c r="BR998" s="36"/>
      <c r="BS998" s="36"/>
      <c r="BT998" s="36"/>
    </row>
    <row r="999" spans="1:72" ht="15.75" customHeight="1">
      <c r="A999" s="40"/>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6"/>
      <c r="BF999" s="36"/>
      <c r="BG999" s="36"/>
      <c r="BH999" s="36"/>
      <c r="BI999" s="36"/>
      <c r="BJ999" s="36"/>
      <c r="BK999" s="36"/>
      <c r="BL999" s="36"/>
      <c r="BM999" s="36"/>
      <c r="BN999" s="36"/>
      <c r="BO999" s="36"/>
      <c r="BP999" s="36"/>
      <c r="BQ999" s="36"/>
      <c r="BR999" s="36"/>
      <c r="BS999" s="36"/>
      <c r="BT999" s="36"/>
    </row>
    <row r="1000" spans="1:72" ht="15.75" customHeight="1">
      <c r="A1000" s="40"/>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c r="AA1000" s="36"/>
      <c r="AB1000" s="36"/>
      <c r="AC1000" s="36"/>
      <c r="AD1000" s="36"/>
      <c r="AE1000" s="36"/>
      <c r="AF1000" s="36"/>
      <c r="AG1000" s="36"/>
      <c r="AH1000" s="36"/>
      <c r="AI1000" s="36"/>
      <c r="AJ1000" s="36"/>
      <c r="AK1000" s="36"/>
      <c r="AL1000" s="36"/>
      <c r="AM1000" s="36"/>
      <c r="AN1000" s="36"/>
      <c r="AO1000" s="36"/>
      <c r="AP1000" s="36"/>
      <c r="AQ1000" s="36"/>
      <c r="AR1000" s="36"/>
      <c r="AS1000" s="36"/>
      <c r="AT1000" s="36"/>
      <c r="AU1000" s="36"/>
      <c r="AV1000" s="36"/>
      <c r="AW1000" s="36"/>
      <c r="AX1000" s="36"/>
      <c r="AY1000" s="36"/>
      <c r="AZ1000" s="36"/>
      <c r="BA1000" s="36"/>
      <c r="BB1000" s="36"/>
      <c r="BC1000" s="36"/>
      <c r="BD1000" s="36"/>
      <c r="BE1000" s="36"/>
      <c r="BF1000" s="36"/>
      <c r="BG1000" s="36"/>
      <c r="BH1000" s="36"/>
      <c r="BI1000" s="36"/>
      <c r="BJ1000" s="36"/>
      <c r="BK1000" s="36"/>
      <c r="BL1000" s="36"/>
      <c r="BM1000" s="36"/>
      <c r="BN1000" s="36"/>
      <c r="BO1000" s="36"/>
      <c r="BP1000" s="36"/>
      <c r="BQ1000" s="36"/>
      <c r="BR1000" s="36"/>
      <c r="BS1000" s="36"/>
      <c r="BT1000" s="36"/>
    </row>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000"/>
  <sheetViews>
    <sheetView workbookViewId="0"/>
  </sheetViews>
  <sheetFormatPr defaultColWidth="14.42578125" defaultRowHeight="15" customHeight="1"/>
  <cols>
    <col min="1" max="1" width="17" customWidth="1"/>
    <col min="2" max="2" width="14.42578125" customWidth="1"/>
    <col min="3" max="3" width="23.85546875" customWidth="1"/>
    <col min="4" max="6" width="14.42578125" customWidth="1"/>
  </cols>
  <sheetData>
    <row r="1" spans="1:10" ht="15.75" customHeight="1">
      <c r="A1" s="34" t="str">
        <f>IF(ISBLANK(Responses!A1), "", Responses!A1)</f>
        <v>Timestamp</v>
      </c>
      <c r="B1" s="34" t="str">
        <f>IF(ISBLANK(Responses!B1), "", Responses!B1)</f>
        <v>Sport Organization Name</v>
      </c>
      <c r="C1" s="34" t="str">
        <f>IF(ISBLANK(Responses!BI1), "", Responses!BI1)</f>
        <v>Email Address</v>
      </c>
      <c r="D1" s="41" t="s">
        <v>103</v>
      </c>
      <c r="E1" s="41" t="s">
        <v>104</v>
      </c>
      <c r="F1" s="41" t="s">
        <v>105</v>
      </c>
      <c r="G1" s="41" t="str">
        <f>IF(ISBLANK('Risk Rating'!K1), "", 'Risk Rating'!K1)</f>
        <v>Risk Rating</v>
      </c>
      <c r="H1" s="42" t="s">
        <v>31</v>
      </c>
      <c r="I1" s="41" t="s">
        <v>106</v>
      </c>
      <c r="J1" s="41" t="s">
        <v>107</v>
      </c>
    </row>
    <row r="2" spans="1:10" ht="15.75" customHeight="1">
      <c r="A2" s="34" t="str">
        <f>IF(ISBLANK(Responses!A2), "", Responses!A2)</f>
        <v/>
      </c>
      <c r="B2" s="34" t="str">
        <f>IF(ISBLANK(Responses!B2), "", Responses!B2)</f>
        <v/>
      </c>
      <c r="C2" s="34" t="str">
        <f>IF(ISBLANK(Responses!BI2), "", Responses!BI2)</f>
        <v/>
      </c>
      <c r="F2" s="35" t="b">
        <v>0</v>
      </c>
      <c r="G2" s="41">
        <f>IF(ISBLANK('Risk Rating'!K2), "", 'Risk Rating'!K2)</f>
        <v>0</v>
      </c>
      <c r="H2" s="43" t="e">
        <f>('Staff Knowledge'!G2+'Specific Measures'!K2+'Emergency Readiness'!Z2+'Isolation Capacity'!I2+'Stakeholder Coordination'!F2+'Logistics Coordination'!G2+'Risk Communication'!I2+'Public Health'!G2)/LUTs!$B$1</f>
        <v>#N/A</v>
      </c>
      <c r="I2" s="35" t="e">
        <f t="shared" ref="I2:I110" si="0">IF(OR(G2&gt;5,AND(G2=5,H2&lt;0.51),AND(G2=4,H2&lt;0.26)),"Very High",IF(OR(AND(G2=5,H2&gt;0.5),AND(G2=4,H2&lt;0.51)),"High",IF(OR(AND(G2=4,H2&gt;0.5),AND(G2=3,H2&lt;0.76),AND(G2=2,H2&lt;0.26)),"Moderate",IF(OR(AND(G2=3,H2&gt;0.75),AND(G2=2,H2&gt;0.25),AND(G2=1,H2&lt;0.51)),"Low","Very Low"))))</f>
        <v>#N/A</v>
      </c>
      <c r="J2" s="35" t="e">
        <f>VLOOKUP(I2,LUTs!A$13:D$17,2)</f>
        <v>#N/A</v>
      </c>
    </row>
    <row r="3" spans="1:10" ht="15.75" customHeight="1">
      <c r="A3" s="34" t="str">
        <f>IF(ISBLANK(Responses!A3), "", Responses!A3)</f>
        <v/>
      </c>
      <c r="B3" s="34" t="str">
        <f>IF(ISBLANK(Responses!B3), "", Responses!B3)</f>
        <v/>
      </c>
      <c r="C3" s="34" t="str">
        <f>IF(ISBLANK(Responses!BI3), "", Responses!BI3)</f>
        <v/>
      </c>
      <c r="F3" s="35" t="b">
        <v>0</v>
      </c>
      <c r="G3" s="41">
        <f>IF(ISBLANK('Risk Rating'!K3), "", 'Risk Rating'!K3)</f>
        <v>0</v>
      </c>
      <c r="H3" s="43" t="e">
        <f>('Staff Knowledge'!G3+'Specific Measures'!K3+'Emergency Readiness'!Z3+'Isolation Capacity'!I3+'Stakeholder Coordination'!F3+'Logistics Coordination'!G3+'Risk Communication'!I3+'Public Health'!G3)/LUTs!$B$1</f>
        <v>#N/A</v>
      </c>
      <c r="I3" s="35" t="e">
        <f t="shared" si="0"/>
        <v>#N/A</v>
      </c>
      <c r="J3" s="35" t="e">
        <f>VLOOKUP(I3,LUTs!A$13:D$17,2)</f>
        <v>#N/A</v>
      </c>
    </row>
    <row r="4" spans="1:10" ht="15.75" customHeight="1">
      <c r="A4" s="34" t="str">
        <f>IF(ISBLANK(Responses!A4), "", Responses!A4)</f>
        <v/>
      </c>
      <c r="B4" s="34" t="str">
        <f>IF(ISBLANK(Responses!B4), "", Responses!B4)</f>
        <v/>
      </c>
      <c r="C4" s="34" t="str">
        <f>IF(ISBLANK(Responses!BI4), "", Responses!BI4)</f>
        <v/>
      </c>
      <c r="F4" s="35" t="b">
        <v>0</v>
      </c>
      <c r="G4" s="41">
        <f>IF(ISBLANK('Risk Rating'!K4), "", 'Risk Rating'!K4)</f>
        <v>0</v>
      </c>
      <c r="H4" s="43" t="e">
        <f>('Staff Knowledge'!G4+'Specific Measures'!K4+'Emergency Readiness'!Z4+'Isolation Capacity'!I4+'Stakeholder Coordination'!F4+'Logistics Coordination'!G4+'Risk Communication'!I4+'Public Health'!G4)/LUTs!$B$1</f>
        <v>#N/A</v>
      </c>
      <c r="I4" s="35" t="e">
        <f t="shared" si="0"/>
        <v>#N/A</v>
      </c>
      <c r="J4" s="35" t="e">
        <f>VLOOKUP(I4,LUTs!A$13:D$17,2)</f>
        <v>#N/A</v>
      </c>
    </row>
    <row r="5" spans="1:10" ht="15.75" customHeight="1">
      <c r="A5" s="34" t="str">
        <f>IF(ISBLANK(Responses!A5), "", Responses!A5)</f>
        <v/>
      </c>
      <c r="B5" s="34" t="str">
        <f>IF(ISBLANK(Responses!B5), "", Responses!B5)</f>
        <v/>
      </c>
      <c r="C5" s="34" t="str">
        <f>IF(ISBLANK(Responses!BI5), "", Responses!BI5)</f>
        <v/>
      </c>
      <c r="F5" s="35" t="b">
        <v>0</v>
      </c>
      <c r="G5" s="41">
        <f>IF(ISBLANK('Risk Rating'!K5), "", 'Risk Rating'!K5)</f>
        <v>0</v>
      </c>
      <c r="H5" s="43" t="e">
        <f>('Staff Knowledge'!G5+'Specific Measures'!K5+'Emergency Readiness'!Z5+'Isolation Capacity'!I5+'Stakeholder Coordination'!F5+'Logistics Coordination'!G5+'Risk Communication'!I5+'Public Health'!G5)/LUTs!$B$1</f>
        <v>#N/A</v>
      </c>
      <c r="I5" s="35" t="e">
        <f t="shared" si="0"/>
        <v>#N/A</v>
      </c>
      <c r="J5" s="35" t="e">
        <f>VLOOKUP(I5,LUTs!A$13:D$17,2)</f>
        <v>#N/A</v>
      </c>
    </row>
    <row r="6" spans="1:10" ht="15.75" customHeight="1">
      <c r="A6" s="34" t="str">
        <f>IF(ISBLANK(Responses!A6), "", Responses!A6)</f>
        <v/>
      </c>
      <c r="B6" s="34" t="str">
        <f>IF(ISBLANK(Responses!B6), "", Responses!B6)</f>
        <v/>
      </c>
      <c r="C6" s="34" t="str">
        <f>IF(ISBLANK(Responses!BI6), "", Responses!BI6)</f>
        <v/>
      </c>
      <c r="F6" s="35" t="b">
        <v>0</v>
      </c>
      <c r="G6" s="41">
        <f>IF(ISBLANK('Risk Rating'!K6), "", 'Risk Rating'!K6)</f>
        <v>0</v>
      </c>
      <c r="H6" s="43" t="e">
        <f>('Staff Knowledge'!G6+'Specific Measures'!K6+'Emergency Readiness'!Z6+'Isolation Capacity'!I6+'Stakeholder Coordination'!F6+'Logistics Coordination'!G6+'Risk Communication'!I6+'Public Health'!G6)/LUTs!$B$1</f>
        <v>#N/A</v>
      </c>
      <c r="I6" s="35" t="e">
        <f t="shared" si="0"/>
        <v>#N/A</v>
      </c>
      <c r="J6" s="35" t="e">
        <f>VLOOKUP(I6,LUTs!A$13:D$17,2)</f>
        <v>#N/A</v>
      </c>
    </row>
    <row r="7" spans="1:10" ht="15.75" customHeight="1">
      <c r="A7" s="34" t="str">
        <f>IF(ISBLANK(Responses!A7), "", Responses!A7)</f>
        <v/>
      </c>
      <c r="B7" s="34" t="str">
        <f>IF(ISBLANK(Responses!B7), "", Responses!B7)</f>
        <v/>
      </c>
      <c r="C7" s="34" t="str">
        <f>IF(ISBLANK(Responses!BI7), "", Responses!BI7)</f>
        <v/>
      </c>
      <c r="F7" s="35" t="b">
        <v>0</v>
      </c>
      <c r="G7" s="41">
        <f>IF(ISBLANK('Risk Rating'!K7), "", 'Risk Rating'!K7)</f>
        <v>0</v>
      </c>
      <c r="H7" s="43" t="e">
        <f>('Staff Knowledge'!G7+'Specific Measures'!K7+'Emergency Readiness'!Z7+'Isolation Capacity'!I7+'Stakeholder Coordination'!F7+'Logistics Coordination'!G7+'Risk Communication'!I7+'Public Health'!G7)/LUTs!$B$1</f>
        <v>#N/A</v>
      </c>
      <c r="I7" s="35" t="e">
        <f t="shared" si="0"/>
        <v>#N/A</v>
      </c>
      <c r="J7" s="35" t="e">
        <f>VLOOKUP(I7,LUTs!A$13:D$17,2)</f>
        <v>#N/A</v>
      </c>
    </row>
    <row r="8" spans="1:10" ht="15.75" customHeight="1">
      <c r="A8" s="34" t="str">
        <f>IF(ISBLANK(Responses!A8), "", Responses!A8)</f>
        <v/>
      </c>
      <c r="B8" s="34" t="str">
        <f>IF(ISBLANK(Responses!B8), "", Responses!B8)</f>
        <v/>
      </c>
      <c r="C8" s="34" t="str">
        <f>IF(ISBLANK(Responses!BI8), "", Responses!BI8)</f>
        <v/>
      </c>
      <c r="F8" s="35" t="b">
        <v>0</v>
      </c>
      <c r="G8" s="41">
        <f>IF(ISBLANK('Risk Rating'!K8), "", 'Risk Rating'!K8)</f>
        <v>0</v>
      </c>
      <c r="H8" s="43" t="e">
        <f>('Staff Knowledge'!G8+'Specific Measures'!K8+'Emergency Readiness'!Z8+'Isolation Capacity'!I8+'Stakeholder Coordination'!F8+'Logistics Coordination'!G8+'Risk Communication'!I8+'Public Health'!G8)/LUTs!$B$1</f>
        <v>#N/A</v>
      </c>
      <c r="I8" s="35" t="e">
        <f t="shared" si="0"/>
        <v>#N/A</v>
      </c>
      <c r="J8" s="35" t="e">
        <f>VLOOKUP(I8,LUTs!A$13:D$17,2)</f>
        <v>#N/A</v>
      </c>
    </row>
    <row r="9" spans="1:10" ht="15.75" customHeight="1">
      <c r="A9" s="34" t="str">
        <f>IF(ISBLANK(Responses!A9), "", Responses!A9)</f>
        <v/>
      </c>
      <c r="B9" s="34" t="str">
        <f>IF(ISBLANK(Responses!B9), "", Responses!B9)</f>
        <v/>
      </c>
      <c r="C9" s="34" t="str">
        <f>IF(ISBLANK(Responses!BI9), "", Responses!BI9)</f>
        <v/>
      </c>
      <c r="F9" s="35" t="b">
        <v>0</v>
      </c>
      <c r="G9" s="41">
        <f>IF(ISBLANK('Risk Rating'!K9), "", 'Risk Rating'!K9)</f>
        <v>0</v>
      </c>
      <c r="H9" s="43" t="e">
        <f>('Staff Knowledge'!G9+'Specific Measures'!K9+'Emergency Readiness'!Z9+'Isolation Capacity'!I9+'Stakeholder Coordination'!F9+'Logistics Coordination'!G9+'Risk Communication'!I9+'Public Health'!G9)/LUTs!$B$1</f>
        <v>#N/A</v>
      </c>
      <c r="I9" s="35" t="e">
        <f t="shared" si="0"/>
        <v>#N/A</v>
      </c>
      <c r="J9" s="35" t="e">
        <f>VLOOKUP(I9,LUTs!A$13:D$17,2)</f>
        <v>#N/A</v>
      </c>
    </row>
    <row r="10" spans="1:10" ht="15.75" customHeight="1">
      <c r="A10" s="34" t="str">
        <f>IF(ISBLANK(Responses!A10), "", Responses!A10)</f>
        <v/>
      </c>
      <c r="B10" s="34" t="str">
        <f>IF(ISBLANK(Responses!B10), "", Responses!B10)</f>
        <v/>
      </c>
      <c r="C10" s="34" t="str">
        <f>IF(ISBLANK(Responses!BI10), "", Responses!BI10)</f>
        <v/>
      </c>
      <c r="F10" s="35" t="b">
        <v>0</v>
      </c>
      <c r="G10" s="41">
        <f>IF(ISBLANK('Risk Rating'!K10), "", 'Risk Rating'!K10)</f>
        <v>0</v>
      </c>
      <c r="H10" s="43" t="e">
        <f>('Staff Knowledge'!G10+'Specific Measures'!K10+'Emergency Readiness'!Z10+'Isolation Capacity'!I10+'Stakeholder Coordination'!F10+'Logistics Coordination'!G10+'Risk Communication'!I10+'Public Health'!G10)/LUTs!$B$1</f>
        <v>#N/A</v>
      </c>
      <c r="I10" s="35" t="e">
        <f t="shared" si="0"/>
        <v>#N/A</v>
      </c>
      <c r="J10" s="35" t="e">
        <f>VLOOKUP(I10,LUTs!A$13:D$17,2)</f>
        <v>#N/A</v>
      </c>
    </row>
    <row r="11" spans="1:10" ht="15.75" customHeight="1">
      <c r="A11" s="34" t="str">
        <f>IF(ISBLANK(Responses!A11), "", Responses!A11)</f>
        <v/>
      </c>
      <c r="B11" s="34" t="str">
        <f>IF(ISBLANK(Responses!B11), "", Responses!B11)</f>
        <v/>
      </c>
      <c r="C11" s="34" t="str">
        <f>IF(ISBLANK(Responses!BI11), "", Responses!BI11)</f>
        <v/>
      </c>
      <c r="F11" s="35" t="b">
        <v>0</v>
      </c>
      <c r="G11" s="41">
        <f>IF(ISBLANK('Risk Rating'!K11), "", 'Risk Rating'!K11)</f>
        <v>0</v>
      </c>
      <c r="H11" s="43" t="e">
        <f>('Staff Knowledge'!G11+'Specific Measures'!K11+'Emergency Readiness'!Z11+'Isolation Capacity'!I11+'Stakeholder Coordination'!F11+'Logistics Coordination'!G11+'Risk Communication'!I11+'Public Health'!G11)/LUTs!$B$1</f>
        <v>#N/A</v>
      </c>
      <c r="I11" s="35" t="e">
        <f t="shared" si="0"/>
        <v>#N/A</v>
      </c>
      <c r="J11" s="35" t="e">
        <f>VLOOKUP(I11,LUTs!A$13:D$17,2)</f>
        <v>#N/A</v>
      </c>
    </row>
    <row r="12" spans="1:10" ht="15.75" customHeight="1">
      <c r="A12" s="34" t="str">
        <f>IF(ISBLANK(Responses!A12), "", Responses!A12)</f>
        <v/>
      </c>
      <c r="B12" s="34" t="str">
        <f>IF(ISBLANK(Responses!B12), "", Responses!B12)</f>
        <v/>
      </c>
      <c r="C12" s="34" t="str">
        <f>IF(ISBLANK(Responses!BI12), "", Responses!BI12)</f>
        <v/>
      </c>
      <c r="F12" s="35" t="b">
        <v>0</v>
      </c>
      <c r="G12" s="41">
        <f>IF(ISBLANK('Risk Rating'!K12), "", 'Risk Rating'!K12)</f>
        <v>0</v>
      </c>
      <c r="H12" s="43" t="e">
        <f>('Staff Knowledge'!G12+'Specific Measures'!K12+'Emergency Readiness'!Z12+'Isolation Capacity'!I12+'Stakeholder Coordination'!F12+'Logistics Coordination'!G12+'Risk Communication'!I12+'Public Health'!G12)/LUTs!$B$1</f>
        <v>#N/A</v>
      </c>
      <c r="I12" s="35" t="e">
        <f t="shared" si="0"/>
        <v>#N/A</v>
      </c>
      <c r="J12" s="35" t="e">
        <f>VLOOKUP(I12,LUTs!A$13:D$17,2)</f>
        <v>#N/A</v>
      </c>
    </row>
    <row r="13" spans="1:10" ht="15.75" customHeight="1">
      <c r="A13" s="34" t="str">
        <f>IF(ISBLANK(Responses!A13), "", Responses!A13)</f>
        <v/>
      </c>
      <c r="B13" s="34" t="str">
        <f>IF(ISBLANK(Responses!B13), "", Responses!B13)</f>
        <v/>
      </c>
      <c r="C13" s="34" t="str">
        <f>IF(ISBLANK(Responses!BI13), "", Responses!BI13)</f>
        <v/>
      </c>
      <c r="F13" s="35" t="b">
        <v>0</v>
      </c>
      <c r="G13" s="41">
        <f>IF(ISBLANK('Risk Rating'!K13), "", 'Risk Rating'!K13)</f>
        <v>0</v>
      </c>
      <c r="H13" s="43" t="e">
        <f>('Staff Knowledge'!G13+'Specific Measures'!K13+'Emergency Readiness'!Z13+'Isolation Capacity'!I13+'Stakeholder Coordination'!F13+'Logistics Coordination'!G13+'Risk Communication'!I13+'Public Health'!G13)/LUTs!$B$1</f>
        <v>#N/A</v>
      </c>
      <c r="I13" s="35" t="e">
        <f t="shared" si="0"/>
        <v>#N/A</v>
      </c>
      <c r="J13" s="35" t="e">
        <f>VLOOKUP(I13,LUTs!A$13:D$17,2)</f>
        <v>#N/A</v>
      </c>
    </row>
    <row r="14" spans="1:10" ht="15.75" customHeight="1">
      <c r="A14" s="34" t="str">
        <f>IF(ISBLANK(Responses!A14), "", Responses!A14)</f>
        <v/>
      </c>
      <c r="B14" s="34" t="str">
        <f>IF(ISBLANK(Responses!B14), "", Responses!B14)</f>
        <v/>
      </c>
      <c r="C14" s="34" t="str">
        <f>IF(ISBLANK(Responses!BI14), "", Responses!BI14)</f>
        <v/>
      </c>
      <c r="F14" s="35" t="b">
        <v>0</v>
      </c>
      <c r="G14" s="41">
        <f>IF(ISBLANK('Risk Rating'!K14), "", 'Risk Rating'!K14)</f>
        <v>0</v>
      </c>
      <c r="H14" s="43" t="e">
        <f>('Staff Knowledge'!G14+'Specific Measures'!K14+'Emergency Readiness'!Z14+'Isolation Capacity'!I14+'Stakeholder Coordination'!F14+'Logistics Coordination'!G14+'Risk Communication'!I14+'Public Health'!G14)/LUTs!$B$1</f>
        <v>#N/A</v>
      </c>
      <c r="I14" s="35" t="e">
        <f t="shared" si="0"/>
        <v>#N/A</v>
      </c>
      <c r="J14" s="35" t="e">
        <f>VLOOKUP(I14,LUTs!A$13:D$17,2)</f>
        <v>#N/A</v>
      </c>
    </row>
    <row r="15" spans="1:10" ht="15.75" customHeight="1">
      <c r="A15" s="34" t="str">
        <f>IF(ISBLANK(Responses!A15), "", Responses!A15)</f>
        <v/>
      </c>
      <c r="B15" s="34" t="str">
        <f>IF(ISBLANK(Responses!B15), "", Responses!B15)</f>
        <v/>
      </c>
      <c r="C15" s="34" t="str">
        <f>IF(ISBLANK(Responses!BI15), "", Responses!BI15)</f>
        <v/>
      </c>
      <c r="F15" s="35" t="b">
        <v>0</v>
      </c>
      <c r="G15" s="41">
        <f>IF(ISBLANK('Risk Rating'!K15), "", 'Risk Rating'!K15)</f>
        <v>0</v>
      </c>
      <c r="H15" s="43" t="e">
        <f>('Staff Knowledge'!G15+'Specific Measures'!K15+'Emergency Readiness'!Z15+'Isolation Capacity'!I15+'Stakeholder Coordination'!F15+'Logistics Coordination'!G15+'Risk Communication'!I15+'Public Health'!G15)/LUTs!$B$1</f>
        <v>#N/A</v>
      </c>
      <c r="I15" s="35" t="e">
        <f t="shared" si="0"/>
        <v>#N/A</v>
      </c>
      <c r="J15" s="35" t="e">
        <f>VLOOKUP(I15,LUTs!A$13:D$17,2)</f>
        <v>#N/A</v>
      </c>
    </row>
    <row r="16" spans="1:10" ht="15.75" customHeight="1">
      <c r="A16" s="34" t="str">
        <f>IF(ISBLANK(Responses!A16), "", Responses!A16)</f>
        <v/>
      </c>
      <c r="B16" s="34" t="str">
        <f>IF(ISBLANK(Responses!B16), "", Responses!B16)</f>
        <v/>
      </c>
      <c r="C16" s="34" t="str">
        <f>IF(ISBLANK(Responses!BI16), "", Responses!BI16)</f>
        <v/>
      </c>
      <c r="F16" s="35" t="b">
        <v>0</v>
      </c>
      <c r="G16" s="41">
        <f>IF(ISBLANK('Risk Rating'!K16), "", 'Risk Rating'!K16)</f>
        <v>0</v>
      </c>
      <c r="H16" s="43" t="e">
        <f>('Staff Knowledge'!G16+'Specific Measures'!K16+'Emergency Readiness'!Z16+'Isolation Capacity'!I16+'Stakeholder Coordination'!F16+'Logistics Coordination'!G16+'Risk Communication'!I16+'Public Health'!G16)/LUTs!$B$1</f>
        <v>#N/A</v>
      </c>
      <c r="I16" s="35" t="e">
        <f t="shared" si="0"/>
        <v>#N/A</v>
      </c>
      <c r="J16" s="35" t="e">
        <f>VLOOKUP(I16,LUTs!A$13:D$17,2)</f>
        <v>#N/A</v>
      </c>
    </row>
    <row r="17" spans="1:10" ht="15.75" customHeight="1">
      <c r="A17" s="34" t="str">
        <f>IF(ISBLANK(Responses!A17), "", Responses!A17)</f>
        <v/>
      </c>
      <c r="B17" s="34" t="str">
        <f>IF(ISBLANK(Responses!B17), "", Responses!B17)</f>
        <v/>
      </c>
      <c r="C17" s="34" t="str">
        <f>IF(ISBLANK(Responses!BI17), "", Responses!BI17)</f>
        <v/>
      </c>
      <c r="F17" s="35" t="b">
        <v>0</v>
      </c>
      <c r="G17" s="41">
        <f>IF(ISBLANK('Risk Rating'!K17), "", 'Risk Rating'!K17)</f>
        <v>0</v>
      </c>
      <c r="H17" s="43" t="e">
        <f>('Staff Knowledge'!G17+'Specific Measures'!K17+'Emergency Readiness'!Z17+'Isolation Capacity'!I17+'Stakeholder Coordination'!F17+'Logistics Coordination'!G17+'Risk Communication'!I17+'Public Health'!G17)/LUTs!$B$1</f>
        <v>#N/A</v>
      </c>
      <c r="I17" s="35" t="e">
        <f t="shared" si="0"/>
        <v>#N/A</v>
      </c>
      <c r="J17" s="35" t="e">
        <f>VLOOKUP(I17,LUTs!A$13:D$17,2)</f>
        <v>#N/A</v>
      </c>
    </row>
    <row r="18" spans="1:10" ht="15.75" customHeight="1">
      <c r="A18" s="34" t="str">
        <f>IF(ISBLANK(Responses!A18), "", Responses!A18)</f>
        <v/>
      </c>
      <c r="B18" s="34" t="str">
        <f>IF(ISBLANK(Responses!B18), "", Responses!B18)</f>
        <v/>
      </c>
      <c r="C18" s="34" t="str">
        <f>IF(ISBLANK(Responses!BI18), "", Responses!BI18)</f>
        <v/>
      </c>
      <c r="F18" s="35" t="b">
        <v>0</v>
      </c>
      <c r="G18" s="41">
        <f>IF(ISBLANK('Risk Rating'!K18), "", 'Risk Rating'!K18)</f>
        <v>0</v>
      </c>
      <c r="H18" s="43" t="e">
        <f>('Staff Knowledge'!G18+'Specific Measures'!K18+'Emergency Readiness'!Z18+'Isolation Capacity'!I18+'Stakeholder Coordination'!F18+'Logistics Coordination'!G18+'Risk Communication'!I18+'Public Health'!G18)/LUTs!$B$1</f>
        <v>#N/A</v>
      </c>
      <c r="I18" s="35" t="e">
        <f t="shared" si="0"/>
        <v>#N/A</v>
      </c>
      <c r="J18" s="35" t="e">
        <f>VLOOKUP(I18,LUTs!A$13:D$17,2)</f>
        <v>#N/A</v>
      </c>
    </row>
    <row r="19" spans="1:10" ht="15.75" customHeight="1">
      <c r="A19" s="34" t="str">
        <f>IF(ISBLANK(Responses!A19), "", Responses!A19)</f>
        <v/>
      </c>
      <c r="B19" s="34" t="str">
        <f>IF(ISBLANK(Responses!B19), "", Responses!B19)</f>
        <v/>
      </c>
      <c r="C19" s="34" t="str">
        <f>IF(ISBLANK(Responses!BI19), "", Responses!BI19)</f>
        <v/>
      </c>
      <c r="F19" s="35" t="b">
        <v>0</v>
      </c>
      <c r="G19" s="41">
        <f>IF(ISBLANK('Risk Rating'!K19), "", 'Risk Rating'!K19)</f>
        <v>0</v>
      </c>
      <c r="H19" s="43" t="e">
        <f>('Staff Knowledge'!G19+'Specific Measures'!K19+'Emergency Readiness'!Z19+'Isolation Capacity'!I19+'Stakeholder Coordination'!F19+'Logistics Coordination'!G19+'Risk Communication'!I19+'Public Health'!G19)/LUTs!$B$1</f>
        <v>#N/A</v>
      </c>
      <c r="I19" s="35" t="e">
        <f t="shared" si="0"/>
        <v>#N/A</v>
      </c>
      <c r="J19" s="35" t="e">
        <f>VLOOKUP(I19,LUTs!A$13:D$17,2)</f>
        <v>#N/A</v>
      </c>
    </row>
    <row r="20" spans="1:10" ht="15.75" customHeight="1">
      <c r="A20" s="34" t="str">
        <f>IF(ISBLANK(Responses!A20), "", Responses!A20)</f>
        <v/>
      </c>
      <c r="B20" s="34" t="str">
        <f>IF(ISBLANK(Responses!B20), "", Responses!B20)</f>
        <v/>
      </c>
      <c r="C20" s="34" t="str">
        <f>IF(ISBLANK(Responses!BI20), "", Responses!BI20)</f>
        <v/>
      </c>
      <c r="F20" s="35" t="b">
        <v>0</v>
      </c>
      <c r="G20" s="41">
        <f>IF(ISBLANK('Risk Rating'!K20), "", 'Risk Rating'!K20)</f>
        <v>0</v>
      </c>
      <c r="H20" s="43" t="e">
        <f>('Staff Knowledge'!G20+'Specific Measures'!K20+'Emergency Readiness'!Z20+'Isolation Capacity'!I20+'Stakeholder Coordination'!F20+'Logistics Coordination'!G20+'Risk Communication'!I20+'Public Health'!G20)/LUTs!$B$1</f>
        <v>#N/A</v>
      </c>
      <c r="I20" s="35" t="e">
        <f t="shared" si="0"/>
        <v>#N/A</v>
      </c>
      <c r="J20" s="35" t="e">
        <f>VLOOKUP(I20,LUTs!A$13:D$17,2)</f>
        <v>#N/A</v>
      </c>
    </row>
    <row r="21" spans="1:10" ht="15.75" customHeight="1">
      <c r="A21" s="34" t="str">
        <f>IF(ISBLANK(Responses!A21), "", Responses!A21)</f>
        <v/>
      </c>
      <c r="B21" s="34" t="str">
        <f>IF(ISBLANK(Responses!B21), "", Responses!B21)</f>
        <v/>
      </c>
      <c r="C21" s="34" t="str">
        <f>IF(ISBLANK(Responses!BI21), "", Responses!BI21)</f>
        <v/>
      </c>
      <c r="F21" s="35" t="b">
        <v>0</v>
      </c>
      <c r="G21" s="41">
        <f>IF(ISBLANK('Risk Rating'!K21), "", 'Risk Rating'!K21)</f>
        <v>0</v>
      </c>
      <c r="H21" s="43" t="e">
        <f>('Staff Knowledge'!G21+'Specific Measures'!K21+'Emergency Readiness'!Z21+'Isolation Capacity'!I21+'Stakeholder Coordination'!F21+'Logistics Coordination'!G21+'Risk Communication'!I21+'Public Health'!G21)/LUTs!$B$1</f>
        <v>#N/A</v>
      </c>
      <c r="I21" s="35" t="e">
        <f t="shared" si="0"/>
        <v>#N/A</v>
      </c>
      <c r="J21" s="35" t="e">
        <f>VLOOKUP(I21,LUTs!A$13:D$17,2)</f>
        <v>#N/A</v>
      </c>
    </row>
    <row r="22" spans="1:10" ht="15.75" customHeight="1">
      <c r="A22" s="34" t="str">
        <f>IF(ISBLANK(Responses!A22), "", Responses!A22)</f>
        <v/>
      </c>
      <c r="B22" s="34" t="str">
        <f>IF(ISBLANK(Responses!B22), "", Responses!B22)</f>
        <v/>
      </c>
      <c r="C22" s="34" t="str">
        <f>IF(ISBLANK(Responses!BI22), "", Responses!BI22)</f>
        <v/>
      </c>
      <c r="F22" s="35" t="b">
        <v>0</v>
      </c>
      <c r="G22" s="41">
        <f>IF(ISBLANK('Risk Rating'!K22), "", 'Risk Rating'!K22)</f>
        <v>0</v>
      </c>
      <c r="H22" s="43" t="e">
        <f>('Staff Knowledge'!G22+'Specific Measures'!K22+'Emergency Readiness'!Z22+'Isolation Capacity'!I22+'Stakeholder Coordination'!F22+'Logistics Coordination'!G22+'Risk Communication'!I22+'Public Health'!G22)/LUTs!$B$1</f>
        <v>#N/A</v>
      </c>
      <c r="I22" s="35" t="e">
        <f t="shared" si="0"/>
        <v>#N/A</v>
      </c>
      <c r="J22" s="35" t="e">
        <f>VLOOKUP(I22,LUTs!A$13:D$17,2)</f>
        <v>#N/A</v>
      </c>
    </row>
    <row r="23" spans="1:10" ht="15.75" customHeight="1">
      <c r="A23" s="34" t="str">
        <f>IF(ISBLANK(Responses!A23), "", Responses!A23)</f>
        <v/>
      </c>
      <c r="B23" s="34" t="str">
        <f>IF(ISBLANK(Responses!B23), "", Responses!B23)</f>
        <v/>
      </c>
      <c r="C23" s="34" t="str">
        <f>IF(ISBLANK(Responses!BI23), "", Responses!BI23)</f>
        <v/>
      </c>
      <c r="F23" s="35" t="b">
        <v>0</v>
      </c>
      <c r="G23" s="41">
        <f>IF(ISBLANK('Risk Rating'!K23), "", 'Risk Rating'!K23)</f>
        <v>0</v>
      </c>
      <c r="H23" s="43" t="e">
        <f>('Staff Knowledge'!G23+'Specific Measures'!K23+'Emergency Readiness'!Z23+'Isolation Capacity'!I23+'Stakeholder Coordination'!F23+'Logistics Coordination'!G23+'Risk Communication'!I23+'Public Health'!G23)/LUTs!$B$1</f>
        <v>#N/A</v>
      </c>
      <c r="I23" s="35" t="e">
        <f t="shared" si="0"/>
        <v>#N/A</v>
      </c>
      <c r="J23" s="35" t="e">
        <f>VLOOKUP(I23,LUTs!A$13:D$17,2)</f>
        <v>#N/A</v>
      </c>
    </row>
    <row r="24" spans="1:10" ht="15.75" customHeight="1">
      <c r="A24" s="34" t="str">
        <f>IF(ISBLANK(Responses!A24), "", Responses!A24)</f>
        <v/>
      </c>
      <c r="B24" s="34" t="str">
        <f>IF(ISBLANK(Responses!B24), "", Responses!B24)</f>
        <v/>
      </c>
      <c r="C24" s="34" t="str">
        <f>IF(ISBLANK(Responses!BI24), "", Responses!BI24)</f>
        <v/>
      </c>
      <c r="F24" s="35" t="b">
        <v>0</v>
      </c>
      <c r="G24" s="41">
        <f>IF(ISBLANK('Risk Rating'!K24), "", 'Risk Rating'!K24)</f>
        <v>0</v>
      </c>
      <c r="H24" s="43" t="e">
        <f>('Staff Knowledge'!G24+'Specific Measures'!K24+'Emergency Readiness'!Z24+'Isolation Capacity'!I24+'Stakeholder Coordination'!F24+'Logistics Coordination'!G24+'Risk Communication'!I24+'Public Health'!G24)/LUTs!$B$1</f>
        <v>#N/A</v>
      </c>
      <c r="I24" s="35" t="e">
        <f t="shared" si="0"/>
        <v>#N/A</v>
      </c>
      <c r="J24" s="35" t="e">
        <f>VLOOKUP(I24,LUTs!A$13:D$17,2)</f>
        <v>#N/A</v>
      </c>
    </row>
    <row r="25" spans="1:10" ht="15.75" customHeight="1">
      <c r="A25" s="34" t="str">
        <f>IF(ISBLANK(Responses!A25), "", Responses!A25)</f>
        <v/>
      </c>
      <c r="B25" s="34" t="str">
        <f>IF(ISBLANK(Responses!B25), "", Responses!B25)</f>
        <v/>
      </c>
      <c r="C25" s="34" t="str">
        <f>IF(ISBLANK(Responses!BI25), "", Responses!BI25)</f>
        <v/>
      </c>
      <c r="F25" s="35" t="b">
        <v>0</v>
      </c>
      <c r="G25" s="41">
        <f>IF(ISBLANK('Risk Rating'!K25), "", 'Risk Rating'!K25)</f>
        <v>0</v>
      </c>
      <c r="H25" s="43" t="e">
        <f>('Staff Knowledge'!G25+'Specific Measures'!K25+'Emergency Readiness'!Z25+'Isolation Capacity'!I25+'Stakeholder Coordination'!F25+'Logistics Coordination'!G25+'Risk Communication'!I25+'Public Health'!G25)/LUTs!$B$1</f>
        <v>#N/A</v>
      </c>
      <c r="I25" s="35" t="e">
        <f t="shared" si="0"/>
        <v>#N/A</v>
      </c>
      <c r="J25" s="35" t="e">
        <f>VLOOKUP(I25,LUTs!A$13:D$17,2)</f>
        <v>#N/A</v>
      </c>
    </row>
    <row r="26" spans="1:10" ht="15.75" customHeight="1">
      <c r="A26" s="34" t="str">
        <f>IF(ISBLANK(Responses!A26), "", Responses!A26)</f>
        <v/>
      </c>
      <c r="B26" s="34" t="str">
        <f>IF(ISBLANK(Responses!B26), "", Responses!B26)</f>
        <v/>
      </c>
      <c r="C26" s="34" t="str">
        <f>IF(ISBLANK(Responses!BI26), "", Responses!BI26)</f>
        <v/>
      </c>
      <c r="F26" s="35" t="b">
        <v>0</v>
      </c>
      <c r="G26" s="41">
        <f>IF(ISBLANK('Risk Rating'!K26), "", 'Risk Rating'!K26)</f>
        <v>0</v>
      </c>
      <c r="H26" s="43" t="e">
        <f>('Staff Knowledge'!G26+'Specific Measures'!K26+'Emergency Readiness'!Z26+'Isolation Capacity'!I26+'Stakeholder Coordination'!F26+'Logistics Coordination'!G26+'Risk Communication'!I26+'Public Health'!G26)/LUTs!$B$1</f>
        <v>#N/A</v>
      </c>
      <c r="I26" s="35" t="e">
        <f t="shared" si="0"/>
        <v>#N/A</v>
      </c>
      <c r="J26" s="35" t="e">
        <f>VLOOKUP(I26,LUTs!A$13:D$17,2)</f>
        <v>#N/A</v>
      </c>
    </row>
    <row r="27" spans="1:10" ht="15.75" customHeight="1">
      <c r="A27" s="34" t="str">
        <f>IF(ISBLANK(Responses!A27), "", Responses!A27)</f>
        <v/>
      </c>
      <c r="B27" s="34" t="str">
        <f>IF(ISBLANK(Responses!B27), "", Responses!B27)</f>
        <v/>
      </c>
      <c r="C27" s="34" t="str">
        <f>IF(ISBLANK(Responses!BI27), "", Responses!BI27)</f>
        <v/>
      </c>
      <c r="F27" s="35" t="b">
        <v>0</v>
      </c>
      <c r="G27" s="41">
        <f>IF(ISBLANK('Risk Rating'!K27), "", 'Risk Rating'!K27)</f>
        <v>0</v>
      </c>
      <c r="H27" s="43" t="e">
        <f>('Staff Knowledge'!G27+'Specific Measures'!K27+'Emergency Readiness'!Z27+'Isolation Capacity'!I27+'Stakeholder Coordination'!F27+'Logistics Coordination'!G27+'Risk Communication'!I27+'Public Health'!G27)/LUTs!$B$1</f>
        <v>#N/A</v>
      </c>
      <c r="I27" s="35" t="e">
        <f t="shared" si="0"/>
        <v>#N/A</v>
      </c>
      <c r="J27" s="35" t="e">
        <f>VLOOKUP(I27,LUTs!A$13:D$17,2)</f>
        <v>#N/A</v>
      </c>
    </row>
    <row r="28" spans="1:10" ht="15.75" customHeight="1">
      <c r="A28" s="34" t="str">
        <f>IF(ISBLANK(Responses!A28), "", Responses!A28)</f>
        <v/>
      </c>
      <c r="B28" s="34" t="str">
        <f>IF(ISBLANK(Responses!B28), "", Responses!B28)</f>
        <v/>
      </c>
      <c r="C28" s="34" t="str">
        <f>IF(ISBLANK(Responses!BI28), "", Responses!BI28)</f>
        <v/>
      </c>
      <c r="F28" s="35" t="b">
        <v>0</v>
      </c>
      <c r="G28" s="41">
        <f>IF(ISBLANK('Risk Rating'!K28), "", 'Risk Rating'!K28)</f>
        <v>0</v>
      </c>
      <c r="H28" s="43" t="e">
        <f>('Staff Knowledge'!G28+'Specific Measures'!K28+'Emergency Readiness'!Z28+'Isolation Capacity'!I28+'Stakeholder Coordination'!F28+'Logistics Coordination'!G28+'Risk Communication'!I28+'Public Health'!G28)/LUTs!$B$1</f>
        <v>#N/A</v>
      </c>
      <c r="I28" s="35" t="e">
        <f t="shared" si="0"/>
        <v>#N/A</v>
      </c>
      <c r="J28" s="35" t="e">
        <f>VLOOKUP(I28,LUTs!A$13:D$17,2)</f>
        <v>#N/A</v>
      </c>
    </row>
    <row r="29" spans="1:10" ht="15.75" customHeight="1">
      <c r="A29" s="34" t="str">
        <f>IF(ISBLANK(Responses!A29), "", Responses!A29)</f>
        <v/>
      </c>
      <c r="B29" s="34" t="str">
        <f>IF(ISBLANK(Responses!B29), "", Responses!B29)</f>
        <v/>
      </c>
      <c r="C29" s="34" t="str">
        <f>IF(ISBLANK(Responses!BI29), "", Responses!BI29)</f>
        <v/>
      </c>
      <c r="F29" s="35" t="b">
        <v>0</v>
      </c>
      <c r="G29" s="41">
        <f>IF(ISBLANK('Risk Rating'!K29), "", 'Risk Rating'!K29)</f>
        <v>0</v>
      </c>
      <c r="H29" s="43" t="e">
        <f>('Staff Knowledge'!G29+'Specific Measures'!K29+'Emergency Readiness'!Z29+'Isolation Capacity'!I29+'Stakeholder Coordination'!F29+'Logistics Coordination'!G29+'Risk Communication'!I29+'Public Health'!G29)/LUTs!$B$1</f>
        <v>#N/A</v>
      </c>
      <c r="I29" s="35" t="e">
        <f t="shared" si="0"/>
        <v>#N/A</v>
      </c>
      <c r="J29" s="35" t="e">
        <f>VLOOKUP(I29,LUTs!A$13:D$17,2)</f>
        <v>#N/A</v>
      </c>
    </row>
    <row r="30" spans="1:10" ht="15.75" customHeight="1">
      <c r="A30" s="34" t="str">
        <f>IF(ISBLANK(Responses!A30), "", Responses!A30)</f>
        <v/>
      </c>
      <c r="B30" s="34" t="str">
        <f>IF(ISBLANK(Responses!B30), "", Responses!B30)</f>
        <v/>
      </c>
      <c r="C30" s="34" t="str">
        <f>IF(ISBLANK(Responses!BI30), "", Responses!BI30)</f>
        <v/>
      </c>
      <c r="F30" s="35" t="b">
        <v>0</v>
      </c>
      <c r="G30" s="41">
        <f>IF(ISBLANK('Risk Rating'!K30), "", 'Risk Rating'!K30)</f>
        <v>0</v>
      </c>
      <c r="H30" s="43" t="e">
        <f>('Staff Knowledge'!G30+'Specific Measures'!K30+'Emergency Readiness'!Z30+'Isolation Capacity'!I30+'Stakeholder Coordination'!F30+'Logistics Coordination'!G30+'Risk Communication'!I30+'Public Health'!G30)/LUTs!$B$1</f>
        <v>#N/A</v>
      </c>
      <c r="I30" s="35" t="e">
        <f t="shared" si="0"/>
        <v>#N/A</v>
      </c>
      <c r="J30" s="35" t="e">
        <f>VLOOKUP(I30,LUTs!A$13:D$17,2)</f>
        <v>#N/A</v>
      </c>
    </row>
    <row r="31" spans="1:10" ht="15.75" customHeight="1">
      <c r="A31" s="34" t="str">
        <f>IF(ISBLANK(Responses!A31), "", Responses!A31)</f>
        <v/>
      </c>
      <c r="B31" s="34" t="str">
        <f>IF(ISBLANK(Responses!B31), "", Responses!B31)</f>
        <v/>
      </c>
      <c r="C31" s="34" t="str">
        <f>IF(ISBLANK(Responses!BI31), "", Responses!BI31)</f>
        <v/>
      </c>
      <c r="F31" s="35" t="b">
        <v>0</v>
      </c>
      <c r="G31" s="41">
        <f>IF(ISBLANK('Risk Rating'!K31), "", 'Risk Rating'!K31)</f>
        <v>0</v>
      </c>
      <c r="H31" s="43" t="e">
        <f>('Staff Knowledge'!G31+'Specific Measures'!K31+'Emergency Readiness'!Z31+'Isolation Capacity'!I31+'Stakeholder Coordination'!F31+'Logistics Coordination'!G31+'Risk Communication'!I31+'Public Health'!G31)/LUTs!$B$1</f>
        <v>#N/A</v>
      </c>
      <c r="I31" s="35" t="e">
        <f t="shared" si="0"/>
        <v>#N/A</v>
      </c>
      <c r="J31" s="35" t="e">
        <f>VLOOKUP(I31,LUTs!A$13:D$17,2)</f>
        <v>#N/A</v>
      </c>
    </row>
    <row r="32" spans="1:10" ht="15.75" customHeight="1">
      <c r="A32" s="34" t="str">
        <f>IF(ISBLANK(Responses!A32), "", Responses!A32)</f>
        <v/>
      </c>
      <c r="B32" s="34" t="str">
        <f>IF(ISBLANK(Responses!B32), "", Responses!B32)</f>
        <v/>
      </c>
      <c r="C32" s="34" t="str">
        <f>IF(ISBLANK(Responses!BI32), "", Responses!BI32)</f>
        <v/>
      </c>
      <c r="F32" s="35" t="b">
        <v>0</v>
      </c>
      <c r="G32" s="41">
        <f>IF(ISBLANK('Risk Rating'!K32), "", 'Risk Rating'!K32)</f>
        <v>0</v>
      </c>
      <c r="H32" s="43" t="e">
        <f>('Staff Knowledge'!G32+'Specific Measures'!K32+'Emergency Readiness'!Z32+'Isolation Capacity'!I32+'Stakeholder Coordination'!F32+'Logistics Coordination'!G32+'Risk Communication'!I32+'Public Health'!G32)/LUTs!$B$1</f>
        <v>#N/A</v>
      </c>
      <c r="I32" s="35" t="e">
        <f t="shared" si="0"/>
        <v>#N/A</v>
      </c>
      <c r="J32" s="35" t="e">
        <f>VLOOKUP(I32,LUTs!A$13:D$17,2)</f>
        <v>#N/A</v>
      </c>
    </row>
    <row r="33" spans="1:10" ht="15.75" customHeight="1">
      <c r="A33" s="34" t="str">
        <f>IF(ISBLANK(Responses!A33), "", Responses!A33)</f>
        <v/>
      </c>
      <c r="B33" s="34" t="str">
        <f>IF(ISBLANK(Responses!B33), "", Responses!B33)</f>
        <v/>
      </c>
      <c r="C33" s="34" t="str">
        <f>IF(ISBLANK(Responses!BI33), "", Responses!BI33)</f>
        <v/>
      </c>
      <c r="F33" s="35" t="b">
        <v>0</v>
      </c>
      <c r="G33" s="41">
        <f>IF(ISBLANK('Risk Rating'!K33), "", 'Risk Rating'!K33)</f>
        <v>0</v>
      </c>
      <c r="H33" s="43" t="e">
        <f>('Staff Knowledge'!G33+'Specific Measures'!K33+'Emergency Readiness'!Z33+'Isolation Capacity'!I33+'Stakeholder Coordination'!F33+'Logistics Coordination'!G33+'Risk Communication'!I33+'Public Health'!G33)/LUTs!$B$1</f>
        <v>#N/A</v>
      </c>
      <c r="I33" s="35" t="e">
        <f t="shared" si="0"/>
        <v>#N/A</v>
      </c>
      <c r="J33" s="35" t="e">
        <f>VLOOKUP(I33,LUTs!A$13:D$17,2)</f>
        <v>#N/A</v>
      </c>
    </row>
    <row r="34" spans="1:10" ht="15.75" customHeight="1">
      <c r="A34" s="34" t="str">
        <f>IF(ISBLANK(Responses!A34), "", Responses!A34)</f>
        <v/>
      </c>
      <c r="B34" s="34" t="str">
        <f>IF(ISBLANK(Responses!B34), "", Responses!B34)</f>
        <v/>
      </c>
      <c r="C34" s="34" t="str">
        <f>IF(ISBLANK(Responses!BI34), "", Responses!BI34)</f>
        <v/>
      </c>
      <c r="F34" s="35" t="b">
        <v>0</v>
      </c>
      <c r="G34" s="41">
        <f>IF(ISBLANK('Risk Rating'!K34), "", 'Risk Rating'!K34)</f>
        <v>0</v>
      </c>
      <c r="H34" s="43" t="e">
        <f>('Staff Knowledge'!G34+'Specific Measures'!K34+'Emergency Readiness'!Z34+'Isolation Capacity'!I34+'Stakeholder Coordination'!F34+'Logistics Coordination'!G34+'Risk Communication'!I34+'Public Health'!G34)/LUTs!$B$1</f>
        <v>#N/A</v>
      </c>
      <c r="I34" s="35" t="e">
        <f t="shared" si="0"/>
        <v>#N/A</v>
      </c>
      <c r="J34" s="35" t="e">
        <f>VLOOKUP(I34,LUTs!A$13:D$17,2)</f>
        <v>#N/A</v>
      </c>
    </row>
    <row r="35" spans="1:10" ht="15.75" customHeight="1">
      <c r="A35" s="34" t="str">
        <f>IF(ISBLANK(Responses!A35), "", Responses!A35)</f>
        <v/>
      </c>
      <c r="B35" s="34" t="str">
        <f>IF(ISBLANK(Responses!B35), "", Responses!B35)</f>
        <v/>
      </c>
      <c r="C35" s="34" t="str">
        <f>IF(ISBLANK(Responses!BI35), "", Responses!BI35)</f>
        <v/>
      </c>
      <c r="F35" s="35" t="b">
        <v>0</v>
      </c>
      <c r="G35" s="41">
        <f>IF(ISBLANK('Risk Rating'!K35), "", 'Risk Rating'!K35)</f>
        <v>0</v>
      </c>
      <c r="H35" s="43" t="e">
        <f>('Staff Knowledge'!G35+'Specific Measures'!K35+'Emergency Readiness'!Z35+'Isolation Capacity'!I35+'Stakeholder Coordination'!F35+'Logistics Coordination'!G35+'Risk Communication'!I35+'Public Health'!G35)/LUTs!$B$1</f>
        <v>#N/A</v>
      </c>
      <c r="I35" s="35" t="e">
        <f t="shared" si="0"/>
        <v>#N/A</v>
      </c>
      <c r="J35" s="35" t="e">
        <f>VLOOKUP(I35,LUTs!A$13:D$17,2)</f>
        <v>#N/A</v>
      </c>
    </row>
    <row r="36" spans="1:10" ht="15.75" customHeight="1">
      <c r="A36" s="34" t="str">
        <f>IF(ISBLANK(Responses!A36), "", Responses!A36)</f>
        <v/>
      </c>
      <c r="B36" s="34" t="str">
        <f>IF(ISBLANK(Responses!B36), "", Responses!B36)</f>
        <v/>
      </c>
      <c r="C36" s="34" t="str">
        <f>IF(ISBLANK(Responses!BI36), "", Responses!BI36)</f>
        <v/>
      </c>
      <c r="F36" s="35" t="b">
        <v>0</v>
      </c>
      <c r="G36" s="41">
        <f>IF(ISBLANK('Risk Rating'!K36), "", 'Risk Rating'!K36)</f>
        <v>0</v>
      </c>
      <c r="H36" s="43" t="e">
        <f>('Staff Knowledge'!G36+'Specific Measures'!K36+'Emergency Readiness'!Z36+'Isolation Capacity'!I36+'Stakeholder Coordination'!F36+'Logistics Coordination'!G36+'Risk Communication'!I36+'Public Health'!G36)/LUTs!$B$1</f>
        <v>#N/A</v>
      </c>
      <c r="I36" s="35" t="e">
        <f t="shared" si="0"/>
        <v>#N/A</v>
      </c>
      <c r="J36" s="35" t="e">
        <f>VLOOKUP(I36,LUTs!A$13:D$17,2)</f>
        <v>#N/A</v>
      </c>
    </row>
    <row r="37" spans="1:10" ht="15.75" customHeight="1">
      <c r="A37" s="34" t="str">
        <f>IF(ISBLANK(Responses!A37), "", Responses!A37)</f>
        <v/>
      </c>
      <c r="B37" s="34" t="str">
        <f>IF(ISBLANK(Responses!B37), "", Responses!B37)</f>
        <v/>
      </c>
      <c r="C37" s="34" t="str">
        <f>IF(ISBLANK(Responses!BI37), "", Responses!BI37)</f>
        <v/>
      </c>
      <c r="F37" s="35" t="b">
        <v>0</v>
      </c>
      <c r="G37" s="41">
        <f>IF(ISBLANK('Risk Rating'!K37), "", 'Risk Rating'!K37)</f>
        <v>0</v>
      </c>
      <c r="H37" s="43" t="e">
        <f>('Staff Knowledge'!G37+'Specific Measures'!K37+'Emergency Readiness'!Z37+'Isolation Capacity'!I37+'Stakeholder Coordination'!F37+'Logistics Coordination'!G37+'Risk Communication'!I37+'Public Health'!G37)/LUTs!$B$1</f>
        <v>#N/A</v>
      </c>
      <c r="I37" s="35" t="e">
        <f t="shared" si="0"/>
        <v>#N/A</v>
      </c>
      <c r="J37" s="35" t="e">
        <f>VLOOKUP(I37,LUTs!A$13:D$17,2)</f>
        <v>#N/A</v>
      </c>
    </row>
    <row r="38" spans="1:10" ht="15.75" customHeight="1">
      <c r="A38" s="34" t="str">
        <f>IF(ISBLANK(Responses!A38), "", Responses!A38)</f>
        <v/>
      </c>
      <c r="B38" s="34" t="str">
        <f>IF(ISBLANK(Responses!B38), "", Responses!B38)</f>
        <v/>
      </c>
      <c r="C38" s="34" t="str">
        <f>IF(ISBLANK(Responses!BI38), "", Responses!BI38)</f>
        <v/>
      </c>
      <c r="F38" s="35" t="b">
        <v>0</v>
      </c>
      <c r="G38" s="41">
        <f>IF(ISBLANK('Risk Rating'!K38), "", 'Risk Rating'!K38)</f>
        <v>0</v>
      </c>
      <c r="H38" s="43" t="e">
        <f>('Staff Knowledge'!G38+'Specific Measures'!K38+'Emergency Readiness'!Z38+'Isolation Capacity'!I38+'Stakeholder Coordination'!F38+'Logistics Coordination'!G38+'Risk Communication'!I38+'Public Health'!G38)/LUTs!$B$1</f>
        <v>#N/A</v>
      </c>
      <c r="I38" s="35" t="e">
        <f t="shared" si="0"/>
        <v>#N/A</v>
      </c>
      <c r="J38" s="35" t="e">
        <f>VLOOKUP(I38,LUTs!A$13:D$17,2)</f>
        <v>#N/A</v>
      </c>
    </row>
    <row r="39" spans="1:10" ht="15.75" customHeight="1">
      <c r="A39" s="34" t="str">
        <f>IF(ISBLANK(Responses!A39), "", Responses!A39)</f>
        <v/>
      </c>
      <c r="B39" s="34" t="str">
        <f>IF(ISBLANK(Responses!B39), "", Responses!B39)</f>
        <v/>
      </c>
      <c r="C39" s="34" t="str">
        <f>IF(ISBLANK(Responses!BI39), "", Responses!BI39)</f>
        <v/>
      </c>
      <c r="F39" s="35" t="b">
        <v>0</v>
      </c>
      <c r="G39" s="41">
        <f>IF(ISBLANK('Risk Rating'!K39), "", 'Risk Rating'!K39)</f>
        <v>0</v>
      </c>
      <c r="H39" s="43" t="e">
        <f>('Staff Knowledge'!G39+'Specific Measures'!K39+'Emergency Readiness'!Z39+'Isolation Capacity'!I39+'Stakeholder Coordination'!F39+'Logistics Coordination'!G39+'Risk Communication'!I39+'Public Health'!G39)/LUTs!$B$1</f>
        <v>#N/A</v>
      </c>
      <c r="I39" s="35" t="e">
        <f t="shared" si="0"/>
        <v>#N/A</v>
      </c>
      <c r="J39" s="35" t="e">
        <f>VLOOKUP(I39,LUTs!A$13:D$17,2)</f>
        <v>#N/A</v>
      </c>
    </row>
    <row r="40" spans="1:10" ht="15.75" customHeight="1">
      <c r="A40" s="34" t="str">
        <f>IF(ISBLANK(Responses!A40), "", Responses!A40)</f>
        <v/>
      </c>
      <c r="B40" s="34" t="str">
        <f>IF(ISBLANK(Responses!B40), "", Responses!B40)</f>
        <v/>
      </c>
      <c r="C40" s="34" t="str">
        <f>IF(ISBLANK(Responses!BI40), "", Responses!BI40)</f>
        <v/>
      </c>
      <c r="F40" s="35" t="b">
        <v>0</v>
      </c>
      <c r="G40" s="41">
        <f>IF(ISBLANK('Risk Rating'!K40), "", 'Risk Rating'!K40)</f>
        <v>0</v>
      </c>
      <c r="H40" s="43" t="e">
        <f>('Staff Knowledge'!G40+'Specific Measures'!K40+'Emergency Readiness'!Z40+'Isolation Capacity'!I40+'Stakeholder Coordination'!F40+'Logistics Coordination'!G40+'Risk Communication'!I40+'Public Health'!G40)/LUTs!$B$1</f>
        <v>#N/A</v>
      </c>
      <c r="I40" s="35" t="e">
        <f t="shared" si="0"/>
        <v>#N/A</v>
      </c>
      <c r="J40" s="35" t="e">
        <f>VLOOKUP(I40,LUTs!A$13:D$17,2)</f>
        <v>#N/A</v>
      </c>
    </row>
    <row r="41" spans="1:10" ht="15.75" customHeight="1">
      <c r="A41" s="34" t="str">
        <f>IF(ISBLANK(Responses!A41), "", Responses!A41)</f>
        <v/>
      </c>
      <c r="B41" s="34" t="str">
        <f>IF(ISBLANK(Responses!B41), "", Responses!B41)</f>
        <v/>
      </c>
      <c r="C41" s="34" t="str">
        <f>IF(ISBLANK(Responses!BI41), "", Responses!BI41)</f>
        <v/>
      </c>
      <c r="F41" s="35" t="b">
        <v>0</v>
      </c>
      <c r="G41" s="41">
        <f>IF(ISBLANK('Risk Rating'!K41), "", 'Risk Rating'!K41)</f>
        <v>0</v>
      </c>
      <c r="H41" s="43" t="e">
        <f>('Staff Knowledge'!G41+'Specific Measures'!K41+'Emergency Readiness'!Z41+'Isolation Capacity'!I41+'Stakeholder Coordination'!F41+'Logistics Coordination'!G41+'Risk Communication'!I41+'Public Health'!G41)/LUTs!$B$1</f>
        <v>#N/A</v>
      </c>
      <c r="I41" s="35" t="e">
        <f t="shared" si="0"/>
        <v>#N/A</v>
      </c>
      <c r="J41" s="35" t="e">
        <f>VLOOKUP(I41,LUTs!A$13:D$17,2)</f>
        <v>#N/A</v>
      </c>
    </row>
    <row r="42" spans="1:10" ht="15.75" customHeight="1">
      <c r="A42" s="34" t="str">
        <f>IF(ISBLANK(Responses!A42), "", Responses!A42)</f>
        <v/>
      </c>
      <c r="B42" s="34" t="str">
        <f>IF(ISBLANK(Responses!B42), "", Responses!B42)</f>
        <v/>
      </c>
      <c r="C42" s="34" t="str">
        <f>IF(ISBLANK(Responses!BI42), "", Responses!BI42)</f>
        <v/>
      </c>
      <c r="F42" s="35" t="b">
        <v>0</v>
      </c>
      <c r="G42" s="41">
        <f>IF(ISBLANK('Risk Rating'!K42), "", 'Risk Rating'!K42)</f>
        <v>0</v>
      </c>
      <c r="H42" s="43" t="e">
        <f>('Staff Knowledge'!G42+'Specific Measures'!K42+'Emergency Readiness'!Z42+'Isolation Capacity'!I42+'Stakeholder Coordination'!F42+'Logistics Coordination'!G42+'Risk Communication'!I42+'Public Health'!G42)/LUTs!$B$1</f>
        <v>#N/A</v>
      </c>
      <c r="I42" s="35" t="e">
        <f t="shared" si="0"/>
        <v>#N/A</v>
      </c>
      <c r="J42" s="35" t="e">
        <f>VLOOKUP(I42,LUTs!A$13:D$17,2)</f>
        <v>#N/A</v>
      </c>
    </row>
    <row r="43" spans="1:10" ht="15.75" customHeight="1">
      <c r="A43" s="34" t="str">
        <f>IF(ISBLANK(Responses!A43), "", Responses!A43)</f>
        <v/>
      </c>
      <c r="B43" s="34" t="str">
        <f>IF(ISBLANK(Responses!B43), "", Responses!B43)</f>
        <v/>
      </c>
      <c r="C43" s="34" t="str">
        <f>IF(ISBLANK(Responses!BI43), "", Responses!BI43)</f>
        <v/>
      </c>
      <c r="F43" s="35" t="b">
        <v>0</v>
      </c>
      <c r="G43" s="41">
        <f>IF(ISBLANK('Risk Rating'!K43), "", 'Risk Rating'!K43)</f>
        <v>0</v>
      </c>
      <c r="H43" s="43" t="e">
        <f>('Staff Knowledge'!G43+'Specific Measures'!K43+'Emergency Readiness'!Z43+'Isolation Capacity'!I43+'Stakeholder Coordination'!F43+'Logistics Coordination'!G43+'Risk Communication'!I43+'Public Health'!G43)/LUTs!$B$1</f>
        <v>#N/A</v>
      </c>
      <c r="I43" s="35" t="e">
        <f t="shared" si="0"/>
        <v>#N/A</v>
      </c>
      <c r="J43" s="35" t="e">
        <f>VLOOKUP(I43,LUTs!A$13:D$17,2)</f>
        <v>#N/A</v>
      </c>
    </row>
    <row r="44" spans="1:10" ht="15.75" customHeight="1">
      <c r="A44" s="34" t="str">
        <f>IF(ISBLANK(Responses!A44), "", Responses!A44)</f>
        <v/>
      </c>
      <c r="B44" s="34" t="str">
        <f>IF(ISBLANK(Responses!B44), "", Responses!B44)</f>
        <v/>
      </c>
      <c r="C44" s="34" t="str">
        <f>IF(ISBLANK(Responses!BI44), "", Responses!BI44)</f>
        <v/>
      </c>
      <c r="F44" s="35" t="b">
        <v>0</v>
      </c>
      <c r="G44" s="41">
        <f>IF(ISBLANK('Risk Rating'!K44), "", 'Risk Rating'!K44)</f>
        <v>0</v>
      </c>
      <c r="H44" s="43" t="e">
        <f>('Staff Knowledge'!G44+'Specific Measures'!K44+'Emergency Readiness'!Z44+'Isolation Capacity'!I44+'Stakeholder Coordination'!F44+'Logistics Coordination'!G44+'Risk Communication'!I44+'Public Health'!G44)/LUTs!$B$1</f>
        <v>#N/A</v>
      </c>
      <c r="I44" s="35" t="e">
        <f t="shared" si="0"/>
        <v>#N/A</v>
      </c>
      <c r="J44" s="35" t="e">
        <f>VLOOKUP(I44,LUTs!A$13:D$17,2)</f>
        <v>#N/A</v>
      </c>
    </row>
    <row r="45" spans="1:10" ht="15.75" customHeight="1">
      <c r="A45" s="34" t="str">
        <f>IF(ISBLANK(Responses!A45), "", Responses!A45)</f>
        <v/>
      </c>
      <c r="B45" s="34" t="str">
        <f>IF(ISBLANK(Responses!B45), "", Responses!B45)</f>
        <v/>
      </c>
      <c r="C45" s="34" t="str">
        <f>IF(ISBLANK(Responses!BI45), "", Responses!BI45)</f>
        <v/>
      </c>
      <c r="F45" s="35" t="b">
        <v>0</v>
      </c>
      <c r="G45" s="41">
        <f>IF(ISBLANK('Risk Rating'!K45), "", 'Risk Rating'!K45)</f>
        <v>0</v>
      </c>
      <c r="H45" s="43" t="e">
        <f>('Staff Knowledge'!G45+'Specific Measures'!K45+'Emergency Readiness'!Z45+'Isolation Capacity'!I45+'Stakeholder Coordination'!F45+'Logistics Coordination'!G45+'Risk Communication'!I45+'Public Health'!G45)/LUTs!$B$1</f>
        <v>#N/A</v>
      </c>
      <c r="I45" s="35" t="e">
        <f t="shared" si="0"/>
        <v>#N/A</v>
      </c>
      <c r="J45" s="35" t="e">
        <f>VLOOKUP(I45,LUTs!A$13:D$17,2)</f>
        <v>#N/A</v>
      </c>
    </row>
    <row r="46" spans="1:10" ht="15.75" customHeight="1">
      <c r="A46" s="34" t="str">
        <f>IF(ISBLANK(Responses!A46), "", Responses!A46)</f>
        <v/>
      </c>
      <c r="B46" s="34" t="str">
        <f>IF(ISBLANK(Responses!B46), "", Responses!B46)</f>
        <v/>
      </c>
      <c r="C46" s="34" t="str">
        <f>IF(ISBLANK(Responses!BI46), "", Responses!BI46)</f>
        <v/>
      </c>
      <c r="F46" s="35" t="b">
        <v>0</v>
      </c>
      <c r="G46" s="41">
        <f>IF(ISBLANK('Risk Rating'!K46), "", 'Risk Rating'!K46)</f>
        <v>0</v>
      </c>
      <c r="H46" s="43" t="e">
        <f>('Staff Knowledge'!G46+'Specific Measures'!K46+'Emergency Readiness'!Z46+'Isolation Capacity'!I46+'Stakeholder Coordination'!F46+'Logistics Coordination'!G46+'Risk Communication'!I46+'Public Health'!G46)/LUTs!$B$1</f>
        <v>#N/A</v>
      </c>
      <c r="I46" s="35" t="e">
        <f t="shared" si="0"/>
        <v>#N/A</v>
      </c>
      <c r="J46" s="35" t="e">
        <f>VLOOKUP(I46,LUTs!A$13:D$17,2)</f>
        <v>#N/A</v>
      </c>
    </row>
    <row r="47" spans="1:10" ht="15.75" customHeight="1">
      <c r="A47" s="34" t="str">
        <f>IF(ISBLANK(Responses!A47), "", Responses!A47)</f>
        <v/>
      </c>
      <c r="B47" s="34" t="str">
        <f>IF(ISBLANK(Responses!B47), "", Responses!B47)</f>
        <v/>
      </c>
      <c r="C47" s="34" t="str">
        <f>IF(ISBLANK(Responses!BI47), "", Responses!BI47)</f>
        <v/>
      </c>
      <c r="F47" s="35" t="b">
        <v>0</v>
      </c>
      <c r="G47" s="41">
        <f>IF(ISBLANK('Risk Rating'!K47), "", 'Risk Rating'!K47)</f>
        <v>0</v>
      </c>
      <c r="H47" s="43" t="e">
        <f>('Staff Knowledge'!G47+'Specific Measures'!K47+'Emergency Readiness'!Z47+'Isolation Capacity'!I47+'Stakeholder Coordination'!F47+'Logistics Coordination'!G47+'Risk Communication'!I47+'Public Health'!G47)/LUTs!$B$1</f>
        <v>#N/A</v>
      </c>
      <c r="I47" s="35" t="e">
        <f t="shared" si="0"/>
        <v>#N/A</v>
      </c>
      <c r="J47" s="35" t="e">
        <f>VLOOKUP(I47,LUTs!A$13:D$17,2)</f>
        <v>#N/A</v>
      </c>
    </row>
    <row r="48" spans="1:10" ht="15.75" customHeight="1">
      <c r="A48" s="34" t="str">
        <f>IF(ISBLANK(Responses!A48), "", Responses!A48)</f>
        <v/>
      </c>
      <c r="B48" s="34" t="str">
        <f>IF(ISBLANK(Responses!B48), "", Responses!B48)</f>
        <v/>
      </c>
      <c r="C48" s="34" t="str">
        <f>IF(ISBLANK(Responses!BI48), "", Responses!BI48)</f>
        <v/>
      </c>
      <c r="F48" s="35" t="b">
        <v>0</v>
      </c>
      <c r="G48" s="41">
        <f>IF(ISBLANK('Risk Rating'!K48), "", 'Risk Rating'!K48)</f>
        <v>0</v>
      </c>
      <c r="H48" s="43" t="e">
        <f>('Staff Knowledge'!G48+'Specific Measures'!K48+'Emergency Readiness'!Z48+'Isolation Capacity'!I48+'Stakeholder Coordination'!F48+'Logistics Coordination'!G48+'Risk Communication'!I48+'Public Health'!G48)/LUTs!$B$1</f>
        <v>#N/A</v>
      </c>
      <c r="I48" s="35" t="e">
        <f t="shared" si="0"/>
        <v>#N/A</v>
      </c>
      <c r="J48" s="35" t="e">
        <f>VLOOKUP(I48,LUTs!A$13:D$17,2)</f>
        <v>#N/A</v>
      </c>
    </row>
    <row r="49" spans="1:10" ht="15.75" customHeight="1">
      <c r="A49" s="34" t="str">
        <f>IF(ISBLANK(Responses!A49), "", Responses!A49)</f>
        <v/>
      </c>
      <c r="B49" s="34" t="str">
        <f>IF(ISBLANK(Responses!B49), "", Responses!B49)</f>
        <v/>
      </c>
      <c r="C49" s="34" t="str">
        <f>IF(ISBLANK(Responses!BI49), "", Responses!BI49)</f>
        <v/>
      </c>
      <c r="F49" s="35" t="b">
        <v>0</v>
      </c>
      <c r="G49" s="41">
        <f>IF(ISBLANK('Risk Rating'!K49), "", 'Risk Rating'!K49)</f>
        <v>0</v>
      </c>
      <c r="H49" s="43" t="e">
        <f>('Staff Knowledge'!G49+'Specific Measures'!K49+'Emergency Readiness'!Z49+'Isolation Capacity'!I49+'Stakeholder Coordination'!F49+'Logistics Coordination'!G49+'Risk Communication'!I49+'Public Health'!G49)/LUTs!$B$1</f>
        <v>#N/A</v>
      </c>
      <c r="I49" s="35" t="e">
        <f t="shared" si="0"/>
        <v>#N/A</v>
      </c>
      <c r="J49" s="35" t="e">
        <f>VLOOKUP(I49,LUTs!A$13:D$17,2)</f>
        <v>#N/A</v>
      </c>
    </row>
    <row r="50" spans="1:10" ht="15.75" customHeight="1">
      <c r="A50" s="34" t="str">
        <f>IF(ISBLANK(Responses!A50), "", Responses!A50)</f>
        <v/>
      </c>
      <c r="B50" s="34" t="str">
        <f>IF(ISBLANK(Responses!B50), "", Responses!B50)</f>
        <v/>
      </c>
      <c r="C50" s="34" t="str">
        <f>IF(ISBLANK(Responses!BI50), "", Responses!BI50)</f>
        <v/>
      </c>
      <c r="F50" s="35" t="b">
        <v>0</v>
      </c>
      <c r="G50" s="41">
        <f>IF(ISBLANK('Risk Rating'!K50), "", 'Risk Rating'!K50)</f>
        <v>0</v>
      </c>
      <c r="H50" s="43" t="e">
        <f>('Staff Knowledge'!G50+'Specific Measures'!K50+'Emergency Readiness'!Z50+'Isolation Capacity'!I50+'Stakeholder Coordination'!F50+'Logistics Coordination'!G50+'Risk Communication'!I50+'Public Health'!G50)/LUTs!$B$1</f>
        <v>#N/A</v>
      </c>
      <c r="I50" s="35" t="e">
        <f t="shared" si="0"/>
        <v>#N/A</v>
      </c>
      <c r="J50" s="35" t="e">
        <f>VLOOKUP(I50,LUTs!A$13:D$17,2)</f>
        <v>#N/A</v>
      </c>
    </row>
    <row r="51" spans="1:10" ht="15.75" customHeight="1">
      <c r="A51" s="34" t="str">
        <f>IF(ISBLANK(Responses!A51), "", Responses!A51)</f>
        <v/>
      </c>
      <c r="B51" s="34" t="str">
        <f>IF(ISBLANK(Responses!B51), "", Responses!B51)</f>
        <v/>
      </c>
      <c r="C51" s="34" t="str">
        <f>IF(ISBLANK(Responses!BI51), "", Responses!BI51)</f>
        <v/>
      </c>
      <c r="F51" s="35" t="b">
        <v>0</v>
      </c>
      <c r="G51" s="41">
        <f>IF(ISBLANK('Risk Rating'!K51), "", 'Risk Rating'!K51)</f>
        <v>0</v>
      </c>
      <c r="H51" s="43" t="e">
        <f>('Staff Knowledge'!G51+'Specific Measures'!K51+'Emergency Readiness'!Z51+'Isolation Capacity'!I51+'Stakeholder Coordination'!F51+'Logistics Coordination'!G51+'Risk Communication'!I51+'Public Health'!G51)/LUTs!$B$1</f>
        <v>#N/A</v>
      </c>
      <c r="I51" s="35" t="e">
        <f t="shared" si="0"/>
        <v>#N/A</v>
      </c>
      <c r="J51" s="35" t="e">
        <f>VLOOKUP(I51,LUTs!A$13:D$17,2)</f>
        <v>#N/A</v>
      </c>
    </row>
    <row r="52" spans="1:10" ht="15.75" customHeight="1">
      <c r="A52" s="34" t="str">
        <f>IF(ISBLANK(Responses!A52), "", Responses!A52)</f>
        <v/>
      </c>
      <c r="B52" s="34" t="str">
        <f>IF(ISBLANK(Responses!B52), "", Responses!B52)</f>
        <v/>
      </c>
      <c r="C52" s="34" t="str">
        <f>IF(ISBLANK(Responses!BI52), "", Responses!BI52)</f>
        <v/>
      </c>
      <c r="F52" s="35" t="b">
        <v>0</v>
      </c>
      <c r="G52" s="41">
        <f>IF(ISBLANK('Risk Rating'!K52), "", 'Risk Rating'!K52)</f>
        <v>0</v>
      </c>
      <c r="H52" s="43" t="e">
        <f>('Staff Knowledge'!G52+'Specific Measures'!K52+'Emergency Readiness'!Z52+'Isolation Capacity'!I52+'Stakeholder Coordination'!F52+'Logistics Coordination'!G52+'Risk Communication'!I52+'Public Health'!G52)/LUTs!$B$1</f>
        <v>#N/A</v>
      </c>
      <c r="I52" s="35" t="e">
        <f t="shared" si="0"/>
        <v>#N/A</v>
      </c>
      <c r="J52" s="35" t="e">
        <f>VLOOKUP(I52,LUTs!A$13:D$17,2)</f>
        <v>#N/A</v>
      </c>
    </row>
    <row r="53" spans="1:10" ht="15.75" customHeight="1">
      <c r="A53" s="34" t="str">
        <f>IF(ISBLANK(Responses!A53), "", Responses!A53)</f>
        <v/>
      </c>
      <c r="B53" s="34" t="str">
        <f>IF(ISBLANK(Responses!B53), "", Responses!B53)</f>
        <v/>
      </c>
      <c r="C53" s="34" t="str">
        <f>IF(ISBLANK(Responses!BI53), "", Responses!BI53)</f>
        <v/>
      </c>
      <c r="F53" s="35" t="b">
        <v>0</v>
      </c>
      <c r="G53" s="41">
        <f>IF(ISBLANK('Risk Rating'!K53), "", 'Risk Rating'!K53)</f>
        <v>0</v>
      </c>
      <c r="H53" s="43" t="e">
        <f>('Staff Knowledge'!G53+'Specific Measures'!K53+'Emergency Readiness'!Z53+'Isolation Capacity'!I53+'Stakeholder Coordination'!F53+'Logistics Coordination'!G53+'Risk Communication'!I53+'Public Health'!G53)/LUTs!$B$1</f>
        <v>#N/A</v>
      </c>
      <c r="I53" s="35" t="e">
        <f t="shared" si="0"/>
        <v>#N/A</v>
      </c>
      <c r="J53" s="35" t="e">
        <f>VLOOKUP(I53,LUTs!A$13:D$17,2)</f>
        <v>#N/A</v>
      </c>
    </row>
    <row r="54" spans="1:10" ht="15.75" customHeight="1">
      <c r="A54" s="34" t="str">
        <f>IF(ISBLANK(Responses!A54), "", Responses!A54)</f>
        <v/>
      </c>
      <c r="B54" s="34" t="str">
        <f>IF(ISBLANK(Responses!B54), "", Responses!B54)</f>
        <v/>
      </c>
      <c r="C54" s="34" t="str">
        <f>IF(ISBLANK(Responses!BI54), "", Responses!BI54)</f>
        <v/>
      </c>
      <c r="F54" s="35" t="b">
        <v>0</v>
      </c>
      <c r="G54" s="41">
        <f>IF(ISBLANK('Risk Rating'!K54), "", 'Risk Rating'!K54)</f>
        <v>0</v>
      </c>
      <c r="H54" s="43" t="e">
        <f>('Staff Knowledge'!G54+'Specific Measures'!K54+'Emergency Readiness'!Z54+'Isolation Capacity'!I54+'Stakeholder Coordination'!F54+'Logistics Coordination'!G54+'Risk Communication'!I54+'Public Health'!G54)/LUTs!$B$1</f>
        <v>#N/A</v>
      </c>
      <c r="I54" s="35" t="e">
        <f t="shared" si="0"/>
        <v>#N/A</v>
      </c>
      <c r="J54" s="35" t="e">
        <f>VLOOKUP(I54,LUTs!A$13:D$17,2)</f>
        <v>#N/A</v>
      </c>
    </row>
    <row r="55" spans="1:10" ht="15.75" customHeight="1">
      <c r="A55" s="34" t="str">
        <f>IF(ISBLANK(Responses!A55), "", Responses!A55)</f>
        <v/>
      </c>
      <c r="B55" s="34" t="str">
        <f>IF(ISBLANK(Responses!B55), "", Responses!B55)</f>
        <v/>
      </c>
      <c r="C55" s="34" t="str">
        <f>IF(ISBLANK(Responses!BI55), "", Responses!BI55)</f>
        <v/>
      </c>
      <c r="F55" s="35" t="b">
        <v>0</v>
      </c>
      <c r="G55" s="41">
        <f>IF(ISBLANK('Risk Rating'!K55), "", 'Risk Rating'!K55)</f>
        <v>0</v>
      </c>
      <c r="H55" s="43" t="e">
        <f>('Staff Knowledge'!G55+'Specific Measures'!K55+'Emergency Readiness'!Z55+'Isolation Capacity'!I55+'Stakeholder Coordination'!F55+'Logistics Coordination'!G55+'Risk Communication'!I55+'Public Health'!G55)/LUTs!$B$1</f>
        <v>#N/A</v>
      </c>
      <c r="I55" s="35" t="e">
        <f t="shared" si="0"/>
        <v>#N/A</v>
      </c>
      <c r="J55" s="35" t="e">
        <f>VLOOKUP(I55,LUTs!A$13:D$17,2)</f>
        <v>#N/A</v>
      </c>
    </row>
    <row r="56" spans="1:10" ht="15.75" customHeight="1">
      <c r="A56" s="34" t="str">
        <f>IF(ISBLANK(Responses!A56), "", Responses!A56)</f>
        <v/>
      </c>
      <c r="B56" s="34" t="str">
        <f>IF(ISBLANK(Responses!B56), "", Responses!B56)</f>
        <v/>
      </c>
      <c r="C56" s="34" t="str">
        <f>IF(ISBLANK(Responses!BI56), "", Responses!BI56)</f>
        <v/>
      </c>
      <c r="F56" s="35" t="b">
        <v>0</v>
      </c>
      <c r="G56" s="41">
        <f>IF(ISBLANK('Risk Rating'!K56), "", 'Risk Rating'!K56)</f>
        <v>0</v>
      </c>
      <c r="H56" s="43" t="e">
        <f>('Staff Knowledge'!G56+'Specific Measures'!K56+'Emergency Readiness'!Z56+'Isolation Capacity'!I56+'Stakeholder Coordination'!F56+'Logistics Coordination'!G56+'Risk Communication'!I56+'Public Health'!G56)/LUTs!$B$1</f>
        <v>#N/A</v>
      </c>
      <c r="I56" s="35" t="e">
        <f t="shared" si="0"/>
        <v>#N/A</v>
      </c>
      <c r="J56" s="35" t="e">
        <f>VLOOKUP(I56,LUTs!A$13:D$17,2)</f>
        <v>#N/A</v>
      </c>
    </row>
    <row r="57" spans="1:10" ht="15.75" customHeight="1">
      <c r="A57" s="34" t="str">
        <f>IF(ISBLANK(Responses!A57), "", Responses!A57)</f>
        <v/>
      </c>
      <c r="B57" s="34" t="str">
        <f>IF(ISBLANK(Responses!B57), "", Responses!B57)</f>
        <v/>
      </c>
      <c r="C57" s="34" t="str">
        <f>IF(ISBLANK(Responses!BI57), "", Responses!BI57)</f>
        <v/>
      </c>
      <c r="F57" s="35" t="b">
        <v>0</v>
      </c>
      <c r="G57" s="41">
        <f>IF(ISBLANK('Risk Rating'!K57), "", 'Risk Rating'!K57)</f>
        <v>0</v>
      </c>
      <c r="H57" s="43" t="e">
        <f>('Staff Knowledge'!G57+'Specific Measures'!K57+'Emergency Readiness'!Z57+'Isolation Capacity'!I57+'Stakeholder Coordination'!F57+'Logistics Coordination'!G57+'Risk Communication'!I57+'Public Health'!G57)/LUTs!$B$1</f>
        <v>#N/A</v>
      </c>
      <c r="I57" s="35" t="e">
        <f t="shared" si="0"/>
        <v>#N/A</v>
      </c>
      <c r="J57" s="35" t="e">
        <f>VLOOKUP(I57,LUTs!A$13:D$17,2)</f>
        <v>#N/A</v>
      </c>
    </row>
    <row r="58" spans="1:10" ht="15.75" customHeight="1">
      <c r="A58" s="34" t="str">
        <f>IF(ISBLANK(Responses!A58), "", Responses!A58)</f>
        <v/>
      </c>
      <c r="B58" s="34" t="str">
        <f>IF(ISBLANK(Responses!B58), "", Responses!B58)</f>
        <v/>
      </c>
      <c r="C58" s="34" t="str">
        <f>IF(ISBLANK(Responses!BI58), "", Responses!BI58)</f>
        <v/>
      </c>
      <c r="F58" s="35" t="b">
        <v>0</v>
      </c>
      <c r="G58" s="41">
        <f>IF(ISBLANK('Risk Rating'!K58), "", 'Risk Rating'!K58)</f>
        <v>0</v>
      </c>
      <c r="H58" s="43" t="e">
        <f>('Staff Knowledge'!G58+'Specific Measures'!K58+'Emergency Readiness'!Z58+'Isolation Capacity'!I58+'Stakeholder Coordination'!F58+'Logistics Coordination'!G58+'Risk Communication'!I58+'Public Health'!G58)/LUTs!$B$1</f>
        <v>#N/A</v>
      </c>
      <c r="I58" s="35" t="e">
        <f t="shared" si="0"/>
        <v>#N/A</v>
      </c>
      <c r="J58" s="35" t="e">
        <f>VLOOKUP(I58,LUTs!A$13:D$17,2)</f>
        <v>#N/A</v>
      </c>
    </row>
    <row r="59" spans="1:10" ht="15.75" customHeight="1">
      <c r="A59" s="34" t="str">
        <f>IF(ISBLANK(Responses!A59), "", Responses!A59)</f>
        <v/>
      </c>
      <c r="B59" s="34" t="str">
        <f>IF(ISBLANK(Responses!B59), "", Responses!B59)</f>
        <v/>
      </c>
      <c r="C59" s="34" t="str">
        <f>IF(ISBLANK(Responses!BI59), "", Responses!BI59)</f>
        <v/>
      </c>
      <c r="F59" s="35" t="b">
        <v>0</v>
      </c>
      <c r="G59" s="41">
        <f>IF(ISBLANK('Risk Rating'!K59), "", 'Risk Rating'!K59)</f>
        <v>0</v>
      </c>
      <c r="H59" s="43" t="e">
        <f>('Staff Knowledge'!G59+'Specific Measures'!K59+'Emergency Readiness'!Z59+'Isolation Capacity'!I59+'Stakeholder Coordination'!F59+'Logistics Coordination'!G59+'Risk Communication'!I59+'Public Health'!G59)/LUTs!$B$1</f>
        <v>#N/A</v>
      </c>
      <c r="I59" s="35" t="e">
        <f t="shared" si="0"/>
        <v>#N/A</v>
      </c>
      <c r="J59" s="35" t="e">
        <f>VLOOKUP(I59,LUTs!A$13:D$17,2)</f>
        <v>#N/A</v>
      </c>
    </row>
    <row r="60" spans="1:10" ht="15.75" customHeight="1">
      <c r="A60" s="34" t="str">
        <f>IF(ISBLANK(Responses!A60), "", Responses!A60)</f>
        <v/>
      </c>
      <c r="B60" s="34" t="str">
        <f>IF(ISBLANK(Responses!B60), "", Responses!B60)</f>
        <v/>
      </c>
      <c r="C60" s="34" t="str">
        <f>IF(ISBLANK(Responses!BI60), "", Responses!BI60)</f>
        <v/>
      </c>
      <c r="F60" s="35" t="b">
        <v>0</v>
      </c>
      <c r="G60" s="41">
        <f>IF(ISBLANK('Risk Rating'!K60), "", 'Risk Rating'!K60)</f>
        <v>0</v>
      </c>
      <c r="H60" s="43" t="e">
        <f>('Staff Knowledge'!G60+'Specific Measures'!K60+'Emergency Readiness'!Z60+'Isolation Capacity'!I60+'Stakeholder Coordination'!F60+'Logistics Coordination'!G60+'Risk Communication'!I60+'Public Health'!G60)/LUTs!$B$1</f>
        <v>#N/A</v>
      </c>
      <c r="I60" s="35" t="e">
        <f t="shared" si="0"/>
        <v>#N/A</v>
      </c>
      <c r="J60" s="35" t="e">
        <f>VLOOKUP(I60,LUTs!A$13:D$17,2)</f>
        <v>#N/A</v>
      </c>
    </row>
    <row r="61" spans="1:10" ht="15.75" customHeight="1">
      <c r="A61" s="34" t="str">
        <f>IF(ISBLANK(Responses!A61), "", Responses!A61)</f>
        <v/>
      </c>
      <c r="B61" s="34" t="str">
        <f>IF(ISBLANK(Responses!B61), "", Responses!B61)</f>
        <v/>
      </c>
      <c r="C61" s="34" t="str">
        <f>IF(ISBLANK(Responses!BI61), "", Responses!BI61)</f>
        <v/>
      </c>
      <c r="F61" s="35" t="b">
        <v>0</v>
      </c>
      <c r="G61" s="41">
        <f>IF(ISBLANK('Risk Rating'!K61), "", 'Risk Rating'!K61)</f>
        <v>0</v>
      </c>
      <c r="H61" s="43" t="e">
        <f>('Staff Knowledge'!G61+'Specific Measures'!K61+'Emergency Readiness'!Z61+'Isolation Capacity'!I61+'Stakeholder Coordination'!F61+'Logistics Coordination'!G61+'Risk Communication'!I61+'Public Health'!G61)/LUTs!$B$1</f>
        <v>#N/A</v>
      </c>
      <c r="I61" s="35" t="e">
        <f t="shared" si="0"/>
        <v>#N/A</v>
      </c>
      <c r="J61" s="35" t="e">
        <f>VLOOKUP(I61,LUTs!A$13:D$17,2)</f>
        <v>#N/A</v>
      </c>
    </row>
    <row r="62" spans="1:10" ht="15.75" customHeight="1">
      <c r="A62" s="34" t="str">
        <f>IF(ISBLANK(Responses!A62), "", Responses!A62)</f>
        <v/>
      </c>
      <c r="B62" s="34" t="str">
        <f>IF(ISBLANK(Responses!B62), "", Responses!B62)</f>
        <v/>
      </c>
      <c r="C62" s="34" t="str">
        <f>IF(ISBLANK(Responses!BI62), "", Responses!BI62)</f>
        <v/>
      </c>
      <c r="F62" s="35" t="b">
        <v>0</v>
      </c>
      <c r="G62" s="41">
        <f>IF(ISBLANK('Risk Rating'!K62), "", 'Risk Rating'!K62)</f>
        <v>0</v>
      </c>
      <c r="H62" s="43" t="e">
        <f>('Staff Knowledge'!G62+'Specific Measures'!K62+'Emergency Readiness'!Z62+'Isolation Capacity'!I62+'Stakeholder Coordination'!F62+'Logistics Coordination'!G62+'Risk Communication'!I62+'Public Health'!G62)/LUTs!$B$1</f>
        <v>#N/A</v>
      </c>
      <c r="I62" s="35" t="e">
        <f t="shared" si="0"/>
        <v>#N/A</v>
      </c>
      <c r="J62" s="35" t="e">
        <f>VLOOKUP(I62,LUTs!A$13:D$17,2)</f>
        <v>#N/A</v>
      </c>
    </row>
    <row r="63" spans="1:10" ht="15.75" customHeight="1">
      <c r="A63" s="34" t="str">
        <f>IF(ISBLANK(Responses!A63), "", Responses!A63)</f>
        <v/>
      </c>
      <c r="B63" s="34" t="str">
        <f>IF(ISBLANK(Responses!B63), "", Responses!B63)</f>
        <v/>
      </c>
      <c r="C63" s="34" t="str">
        <f>IF(ISBLANK(Responses!BI63), "", Responses!BI63)</f>
        <v/>
      </c>
      <c r="F63" s="35" t="b">
        <v>0</v>
      </c>
      <c r="G63" s="41">
        <f>IF(ISBLANK('Risk Rating'!K63), "", 'Risk Rating'!K63)</f>
        <v>0</v>
      </c>
      <c r="H63" s="43" t="e">
        <f>('Staff Knowledge'!G63+'Specific Measures'!K63+'Emergency Readiness'!Z63+'Isolation Capacity'!I63+'Stakeholder Coordination'!F63+'Logistics Coordination'!G63+'Risk Communication'!I63+'Public Health'!G63)/LUTs!$B$1</f>
        <v>#N/A</v>
      </c>
      <c r="I63" s="35" t="e">
        <f t="shared" si="0"/>
        <v>#N/A</v>
      </c>
      <c r="J63" s="35" t="e">
        <f>VLOOKUP(I63,LUTs!A$13:D$17,2)</f>
        <v>#N/A</v>
      </c>
    </row>
    <row r="64" spans="1:10" ht="15.75" customHeight="1">
      <c r="A64" s="34" t="str">
        <f>IF(ISBLANK(Responses!A64), "", Responses!A64)</f>
        <v/>
      </c>
      <c r="B64" s="34" t="str">
        <f>IF(ISBLANK(Responses!B64), "", Responses!B64)</f>
        <v/>
      </c>
      <c r="C64" s="34" t="str">
        <f>IF(ISBLANK(Responses!BI64), "", Responses!BI64)</f>
        <v/>
      </c>
      <c r="F64" s="35" t="b">
        <v>0</v>
      </c>
      <c r="G64" s="41">
        <f>IF(ISBLANK('Risk Rating'!K64), "", 'Risk Rating'!K64)</f>
        <v>0</v>
      </c>
      <c r="H64" s="43" t="e">
        <f>('Staff Knowledge'!G64+'Specific Measures'!K64+'Emergency Readiness'!Z64+'Isolation Capacity'!I64+'Stakeholder Coordination'!F64+'Logistics Coordination'!G64+'Risk Communication'!I64+'Public Health'!G64)/LUTs!$B$1</f>
        <v>#N/A</v>
      </c>
      <c r="I64" s="35" t="e">
        <f t="shared" si="0"/>
        <v>#N/A</v>
      </c>
      <c r="J64" s="35" t="e">
        <f>VLOOKUP(I64,LUTs!A$13:D$17,2)</f>
        <v>#N/A</v>
      </c>
    </row>
    <row r="65" spans="1:10" ht="15.75" customHeight="1">
      <c r="A65" s="34" t="str">
        <f>IF(ISBLANK(Responses!A65), "", Responses!A65)</f>
        <v/>
      </c>
      <c r="B65" s="34" t="str">
        <f>IF(ISBLANK(Responses!B65), "", Responses!B65)</f>
        <v/>
      </c>
      <c r="C65" s="34" t="str">
        <f>IF(ISBLANK(Responses!BI65), "", Responses!BI65)</f>
        <v/>
      </c>
      <c r="F65" s="35" t="b">
        <v>0</v>
      </c>
      <c r="G65" s="41">
        <f>IF(ISBLANK('Risk Rating'!K65), "", 'Risk Rating'!K65)</f>
        <v>0</v>
      </c>
      <c r="H65" s="43" t="e">
        <f>('Staff Knowledge'!G65+'Specific Measures'!K65+'Emergency Readiness'!Z65+'Isolation Capacity'!I65+'Stakeholder Coordination'!F65+'Logistics Coordination'!G65+'Risk Communication'!I65+'Public Health'!G65)/LUTs!$B$1</f>
        <v>#N/A</v>
      </c>
      <c r="I65" s="35" t="e">
        <f t="shared" si="0"/>
        <v>#N/A</v>
      </c>
      <c r="J65" s="35" t="e">
        <f>VLOOKUP(I65,LUTs!A$13:D$17,2)</f>
        <v>#N/A</v>
      </c>
    </row>
    <row r="66" spans="1:10" ht="15.75" customHeight="1">
      <c r="A66" s="34" t="str">
        <f>IF(ISBLANK(Responses!A66), "", Responses!A66)</f>
        <v/>
      </c>
      <c r="B66" s="34" t="str">
        <f>IF(ISBLANK(Responses!B66), "", Responses!B66)</f>
        <v/>
      </c>
      <c r="C66" s="34" t="str">
        <f>IF(ISBLANK(Responses!BI66), "", Responses!BI66)</f>
        <v/>
      </c>
      <c r="F66" s="35" t="b">
        <v>0</v>
      </c>
      <c r="G66" s="41">
        <f>IF(ISBLANK('Risk Rating'!K66), "", 'Risk Rating'!K66)</f>
        <v>0</v>
      </c>
      <c r="H66" s="43" t="e">
        <f>('Staff Knowledge'!G66+'Specific Measures'!K66+'Emergency Readiness'!Z66+'Isolation Capacity'!I66+'Stakeholder Coordination'!F66+'Logistics Coordination'!G66+'Risk Communication'!I66+'Public Health'!G66)/LUTs!$B$1</f>
        <v>#N/A</v>
      </c>
      <c r="I66" s="35" t="e">
        <f t="shared" si="0"/>
        <v>#N/A</v>
      </c>
      <c r="J66" s="35" t="e">
        <f>VLOOKUP(I66,LUTs!A$13:D$17,2)</f>
        <v>#N/A</v>
      </c>
    </row>
    <row r="67" spans="1:10" ht="15.75" customHeight="1">
      <c r="A67" s="34" t="str">
        <f>IF(ISBLANK(Responses!A67), "", Responses!A67)</f>
        <v/>
      </c>
      <c r="B67" s="34" t="str">
        <f>IF(ISBLANK(Responses!B67), "", Responses!B67)</f>
        <v/>
      </c>
      <c r="C67" s="34" t="str">
        <f>IF(ISBLANK(Responses!BI67), "", Responses!BI67)</f>
        <v/>
      </c>
      <c r="F67" s="35" t="b">
        <v>0</v>
      </c>
      <c r="G67" s="41">
        <f>IF(ISBLANK('Risk Rating'!K67), "", 'Risk Rating'!K67)</f>
        <v>0</v>
      </c>
      <c r="H67" s="43" t="e">
        <f>('Staff Knowledge'!G67+'Specific Measures'!K67+'Emergency Readiness'!Z67+'Isolation Capacity'!I67+'Stakeholder Coordination'!F67+'Logistics Coordination'!G67+'Risk Communication'!I67+'Public Health'!G67)/LUTs!$B$1</f>
        <v>#N/A</v>
      </c>
      <c r="I67" s="35" t="e">
        <f t="shared" si="0"/>
        <v>#N/A</v>
      </c>
      <c r="J67" s="35" t="e">
        <f>VLOOKUP(I67,LUTs!A$13:D$17,2)</f>
        <v>#N/A</v>
      </c>
    </row>
    <row r="68" spans="1:10" ht="15.75" customHeight="1">
      <c r="A68" s="34" t="str">
        <f>IF(ISBLANK(Responses!A68), "", Responses!A68)</f>
        <v/>
      </c>
      <c r="B68" s="34" t="str">
        <f>IF(ISBLANK(Responses!B68), "", Responses!B68)</f>
        <v/>
      </c>
      <c r="C68" s="34" t="str">
        <f>IF(ISBLANK(Responses!BI68), "", Responses!BI68)</f>
        <v/>
      </c>
      <c r="F68" s="35" t="b">
        <v>0</v>
      </c>
      <c r="G68" s="41">
        <f>IF(ISBLANK('Risk Rating'!K68), "", 'Risk Rating'!K68)</f>
        <v>0</v>
      </c>
      <c r="H68" s="43" t="e">
        <f>('Staff Knowledge'!G68+'Specific Measures'!K68+'Emergency Readiness'!Z68+'Isolation Capacity'!I68+'Stakeholder Coordination'!F68+'Logistics Coordination'!G68+'Risk Communication'!I68+'Public Health'!G68)/LUTs!$B$1</f>
        <v>#N/A</v>
      </c>
      <c r="I68" s="35" t="e">
        <f t="shared" si="0"/>
        <v>#N/A</v>
      </c>
      <c r="J68" s="35" t="e">
        <f>VLOOKUP(I68,LUTs!A$13:D$17,2)</f>
        <v>#N/A</v>
      </c>
    </row>
    <row r="69" spans="1:10" ht="15.75" customHeight="1">
      <c r="A69" s="34" t="str">
        <f>IF(ISBLANK(Responses!A69), "", Responses!A69)</f>
        <v/>
      </c>
      <c r="B69" s="34" t="str">
        <f>IF(ISBLANK(Responses!B69), "", Responses!B69)</f>
        <v/>
      </c>
      <c r="C69" s="34" t="str">
        <f>IF(ISBLANK(Responses!BI69), "", Responses!BI69)</f>
        <v/>
      </c>
      <c r="F69" s="35" t="b">
        <v>0</v>
      </c>
      <c r="G69" s="41">
        <f>IF(ISBLANK('Risk Rating'!K69), "", 'Risk Rating'!K69)</f>
        <v>0</v>
      </c>
      <c r="H69" s="43" t="e">
        <f>('Staff Knowledge'!G69+'Specific Measures'!K69+'Emergency Readiness'!Z69+'Isolation Capacity'!I69+'Stakeholder Coordination'!F69+'Logistics Coordination'!G69+'Risk Communication'!I69+'Public Health'!G69)/LUTs!$B$1</f>
        <v>#N/A</v>
      </c>
      <c r="I69" s="35" t="e">
        <f t="shared" si="0"/>
        <v>#N/A</v>
      </c>
      <c r="J69" s="35" t="e">
        <f>VLOOKUP(I69,LUTs!A$13:D$17,2)</f>
        <v>#N/A</v>
      </c>
    </row>
    <row r="70" spans="1:10" ht="15.75" customHeight="1">
      <c r="A70" s="34" t="str">
        <f>IF(ISBLANK(Responses!A70), "", Responses!A70)</f>
        <v/>
      </c>
      <c r="B70" s="34" t="str">
        <f>IF(ISBLANK(Responses!B70), "", Responses!B70)</f>
        <v/>
      </c>
      <c r="C70" s="34" t="str">
        <f>IF(ISBLANK(Responses!BI70), "", Responses!BI70)</f>
        <v/>
      </c>
      <c r="F70" s="35" t="b">
        <v>0</v>
      </c>
      <c r="G70" s="41">
        <f>IF(ISBLANK('Risk Rating'!K70), "", 'Risk Rating'!K70)</f>
        <v>0</v>
      </c>
      <c r="H70" s="43" t="e">
        <f>('Staff Knowledge'!G70+'Specific Measures'!K70+'Emergency Readiness'!Z70+'Isolation Capacity'!I70+'Stakeholder Coordination'!F70+'Logistics Coordination'!G70+'Risk Communication'!I70+'Public Health'!G70)/LUTs!$B$1</f>
        <v>#N/A</v>
      </c>
      <c r="I70" s="35" t="e">
        <f t="shared" si="0"/>
        <v>#N/A</v>
      </c>
      <c r="J70" s="35" t="e">
        <f>VLOOKUP(I70,LUTs!A$13:D$17,2)</f>
        <v>#N/A</v>
      </c>
    </row>
    <row r="71" spans="1:10" ht="15.75" customHeight="1">
      <c r="A71" s="34" t="str">
        <f>IF(ISBLANK(Responses!A71), "", Responses!A71)</f>
        <v/>
      </c>
      <c r="B71" s="34" t="str">
        <f>IF(ISBLANK(Responses!B71), "", Responses!B71)</f>
        <v/>
      </c>
      <c r="C71" s="34" t="str">
        <f>IF(ISBLANK(Responses!BI71), "", Responses!BI71)</f>
        <v/>
      </c>
      <c r="F71" s="35" t="b">
        <v>0</v>
      </c>
      <c r="G71" s="41">
        <f>IF(ISBLANK('Risk Rating'!K71), "", 'Risk Rating'!K71)</f>
        <v>0</v>
      </c>
      <c r="H71" s="43" t="e">
        <f>('Staff Knowledge'!G71+'Specific Measures'!K71+'Emergency Readiness'!Z71+'Isolation Capacity'!I71+'Stakeholder Coordination'!F71+'Logistics Coordination'!G71+'Risk Communication'!I71+'Public Health'!G71)/LUTs!$B$1</f>
        <v>#N/A</v>
      </c>
      <c r="I71" s="35" t="e">
        <f t="shared" si="0"/>
        <v>#N/A</v>
      </c>
      <c r="J71" s="35" t="e">
        <f>VLOOKUP(I71,LUTs!A$13:D$17,2)</f>
        <v>#N/A</v>
      </c>
    </row>
    <row r="72" spans="1:10" ht="15.75" customHeight="1">
      <c r="A72" s="34" t="str">
        <f>IF(ISBLANK(Responses!A72), "", Responses!A72)</f>
        <v/>
      </c>
      <c r="B72" s="34" t="str">
        <f>IF(ISBLANK(Responses!B72), "", Responses!B72)</f>
        <v/>
      </c>
      <c r="C72" s="34" t="str">
        <f>IF(ISBLANK(Responses!BI72), "", Responses!BI72)</f>
        <v/>
      </c>
      <c r="F72" s="35" t="b">
        <v>0</v>
      </c>
      <c r="G72" s="41">
        <f>IF(ISBLANK('Risk Rating'!K72), "", 'Risk Rating'!K72)</f>
        <v>0</v>
      </c>
      <c r="H72" s="43" t="e">
        <f>('Staff Knowledge'!G72+'Specific Measures'!K72+'Emergency Readiness'!Z72+'Isolation Capacity'!I72+'Stakeholder Coordination'!F72+'Logistics Coordination'!G72+'Risk Communication'!I72+'Public Health'!G72)/LUTs!$B$1</f>
        <v>#N/A</v>
      </c>
      <c r="I72" s="35" t="e">
        <f t="shared" si="0"/>
        <v>#N/A</v>
      </c>
      <c r="J72" s="35" t="e">
        <f>VLOOKUP(I72,LUTs!A$13:D$17,2)</f>
        <v>#N/A</v>
      </c>
    </row>
    <row r="73" spans="1:10" ht="15.75" customHeight="1">
      <c r="A73" s="34" t="str">
        <f>IF(ISBLANK(Responses!A73), "", Responses!A73)</f>
        <v/>
      </c>
      <c r="B73" s="34" t="str">
        <f>IF(ISBLANK(Responses!B73), "", Responses!B73)</f>
        <v/>
      </c>
      <c r="C73" s="34" t="str">
        <f>IF(ISBLANK(Responses!BI73), "", Responses!BI73)</f>
        <v/>
      </c>
      <c r="F73" s="35" t="b">
        <v>0</v>
      </c>
      <c r="G73" s="41">
        <f>IF(ISBLANK('Risk Rating'!K73), "", 'Risk Rating'!K73)</f>
        <v>0</v>
      </c>
      <c r="H73" s="43" t="e">
        <f>('Staff Knowledge'!G73+'Specific Measures'!K73+'Emergency Readiness'!Z73+'Isolation Capacity'!I73+'Stakeholder Coordination'!F73+'Logistics Coordination'!G73+'Risk Communication'!I73+'Public Health'!G73)/LUTs!$B$1</f>
        <v>#N/A</v>
      </c>
      <c r="I73" s="35" t="e">
        <f t="shared" si="0"/>
        <v>#N/A</v>
      </c>
      <c r="J73" s="35" t="e">
        <f>VLOOKUP(I73,LUTs!A$13:D$17,2)</f>
        <v>#N/A</v>
      </c>
    </row>
    <row r="74" spans="1:10" ht="15.75" customHeight="1">
      <c r="A74" s="34" t="str">
        <f>IF(ISBLANK(Responses!A74), "", Responses!A74)</f>
        <v/>
      </c>
      <c r="B74" s="34" t="str">
        <f>IF(ISBLANK(Responses!B74), "", Responses!B74)</f>
        <v/>
      </c>
      <c r="C74" s="34" t="str">
        <f>IF(ISBLANK(Responses!BI74), "", Responses!BI74)</f>
        <v/>
      </c>
      <c r="F74" s="35" t="b">
        <v>0</v>
      </c>
      <c r="G74" s="41">
        <f>IF(ISBLANK('Risk Rating'!K74), "", 'Risk Rating'!K74)</f>
        <v>0</v>
      </c>
      <c r="H74" s="43" t="e">
        <f>('Staff Knowledge'!G74+'Specific Measures'!K74+'Emergency Readiness'!Z74+'Isolation Capacity'!I74+'Stakeholder Coordination'!F74+'Logistics Coordination'!G74+'Risk Communication'!I74+'Public Health'!G74)/LUTs!$B$1</f>
        <v>#N/A</v>
      </c>
      <c r="I74" s="35" t="e">
        <f t="shared" si="0"/>
        <v>#N/A</v>
      </c>
      <c r="J74" s="35" t="e">
        <f>VLOOKUP(I74,LUTs!A$13:D$17,2)</f>
        <v>#N/A</v>
      </c>
    </row>
    <row r="75" spans="1:10" ht="15.75" customHeight="1">
      <c r="A75" s="34" t="str">
        <f>IF(ISBLANK(Responses!A75), "", Responses!A75)</f>
        <v/>
      </c>
      <c r="B75" s="34" t="str">
        <f>IF(ISBLANK(Responses!B75), "", Responses!B75)</f>
        <v/>
      </c>
      <c r="C75" s="34" t="str">
        <f>IF(ISBLANK(Responses!BI75), "", Responses!BI75)</f>
        <v/>
      </c>
      <c r="F75" s="35" t="b">
        <v>0</v>
      </c>
      <c r="G75" s="41">
        <f>IF(ISBLANK('Risk Rating'!K75), "", 'Risk Rating'!K75)</f>
        <v>0</v>
      </c>
      <c r="H75" s="43" t="e">
        <f>('Staff Knowledge'!G75+'Specific Measures'!K75+'Emergency Readiness'!Z75+'Isolation Capacity'!I75+'Stakeholder Coordination'!F75+'Logistics Coordination'!G75+'Risk Communication'!I75+'Public Health'!G75)/LUTs!$B$1</f>
        <v>#N/A</v>
      </c>
      <c r="I75" s="35" t="e">
        <f t="shared" si="0"/>
        <v>#N/A</v>
      </c>
      <c r="J75" s="35" t="e">
        <f>VLOOKUP(I75,LUTs!A$13:D$17,2)</f>
        <v>#N/A</v>
      </c>
    </row>
    <row r="76" spans="1:10" ht="15.75" customHeight="1">
      <c r="A76" s="34" t="str">
        <f>IF(ISBLANK(Responses!A76), "", Responses!A76)</f>
        <v/>
      </c>
      <c r="B76" s="34" t="str">
        <f>IF(ISBLANK(Responses!B76), "", Responses!B76)</f>
        <v/>
      </c>
      <c r="C76" s="34" t="str">
        <f>IF(ISBLANK(Responses!BI76), "", Responses!BI76)</f>
        <v/>
      </c>
      <c r="F76" s="35" t="b">
        <v>0</v>
      </c>
      <c r="G76" s="41">
        <f>IF(ISBLANK('Risk Rating'!K76), "", 'Risk Rating'!K76)</f>
        <v>0</v>
      </c>
      <c r="H76" s="43" t="e">
        <f>('Staff Knowledge'!G76+'Specific Measures'!K76+'Emergency Readiness'!Z76+'Isolation Capacity'!I76+'Stakeholder Coordination'!F76+'Logistics Coordination'!G76+'Risk Communication'!I76+'Public Health'!G76)/LUTs!$B$1</f>
        <v>#N/A</v>
      </c>
      <c r="I76" s="35" t="e">
        <f t="shared" si="0"/>
        <v>#N/A</v>
      </c>
      <c r="J76" s="35" t="e">
        <f>VLOOKUP(I76,LUTs!A$13:D$17,2)</f>
        <v>#N/A</v>
      </c>
    </row>
    <row r="77" spans="1:10" ht="15.75" customHeight="1">
      <c r="A77" s="34" t="str">
        <f>IF(ISBLANK(Responses!A77), "", Responses!A77)</f>
        <v/>
      </c>
      <c r="B77" s="34" t="str">
        <f>IF(ISBLANK(Responses!B77), "", Responses!B77)</f>
        <v/>
      </c>
      <c r="C77" s="34" t="str">
        <f>IF(ISBLANK(Responses!BI77), "", Responses!BI77)</f>
        <v/>
      </c>
      <c r="F77" s="35" t="b">
        <v>0</v>
      </c>
      <c r="G77" s="41">
        <f>IF(ISBLANK('Risk Rating'!K77), "", 'Risk Rating'!K77)</f>
        <v>0</v>
      </c>
      <c r="H77" s="43" t="e">
        <f>('Staff Knowledge'!G77+'Specific Measures'!K77+'Emergency Readiness'!Z77+'Isolation Capacity'!I77+'Stakeholder Coordination'!F77+'Logistics Coordination'!G77+'Risk Communication'!I77+'Public Health'!G77)/LUTs!$B$1</f>
        <v>#N/A</v>
      </c>
      <c r="I77" s="35" t="e">
        <f t="shared" si="0"/>
        <v>#N/A</v>
      </c>
      <c r="J77" s="35" t="e">
        <f>VLOOKUP(I77,LUTs!A$13:D$17,2)</f>
        <v>#N/A</v>
      </c>
    </row>
    <row r="78" spans="1:10" ht="15.75" customHeight="1">
      <c r="A78" s="34" t="str">
        <f>IF(ISBLANK(Responses!A78), "", Responses!A78)</f>
        <v/>
      </c>
      <c r="B78" s="34" t="str">
        <f>IF(ISBLANK(Responses!B78), "", Responses!B78)</f>
        <v/>
      </c>
      <c r="C78" s="34" t="str">
        <f>IF(ISBLANK(Responses!BI78), "", Responses!BI78)</f>
        <v/>
      </c>
      <c r="F78" s="35" t="b">
        <v>0</v>
      </c>
      <c r="G78" s="41">
        <f>IF(ISBLANK('Risk Rating'!K78), "", 'Risk Rating'!K78)</f>
        <v>0</v>
      </c>
      <c r="H78" s="43" t="e">
        <f>('Staff Knowledge'!G78+'Specific Measures'!K78+'Emergency Readiness'!Z78+'Isolation Capacity'!I78+'Stakeholder Coordination'!F78+'Logistics Coordination'!G78+'Risk Communication'!I78+'Public Health'!G78)/LUTs!$B$1</f>
        <v>#N/A</v>
      </c>
      <c r="I78" s="35" t="e">
        <f t="shared" si="0"/>
        <v>#N/A</v>
      </c>
      <c r="J78" s="35" t="e">
        <f>VLOOKUP(I78,LUTs!A$13:D$17,2)</f>
        <v>#N/A</v>
      </c>
    </row>
    <row r="79" spans="1:10" ht="15.75" customHeight="1">
      <c r="A79" s="34" t="str">
        <f>IF(ISBLANK(Responses!A79), "", Responses!A79)</f>
        <v/>
      </c>
      <c r="B79" s="34" t="str">
        <f>IF(ISBLANK(Responses!B79), "", Responses!B79)</f>
        <v/>
      </c>
      <c r="C79" s="34" t="str">
        <f>IF(ISBLANK(Responses!BI79), "", Responses!BI79)</f>
        <v/>
      </c>
      <c r="F79" s="35" t="b">
        <v>0</v>
      </c>
      <c r="G79" s="41">
        <f>IF(ISBLANK('Risk Rating'!K79), "", 'Risk Rating'!K79)</f>
        <v>0</v>
      </c>
      <c r="H79" s="43" t="e">
        <f>('Staff Knowledge'!G79+'Specific Measures'!K79+'Emergency Readiness'!Z79+'Isolation Capacity'!I79+'Stakeholder Coordination'!F79+'Logistics Coordination'!G79+'Risk Communication'!I79+'Public Health'!G79)/LUTs!$B$1</f>
        <v>#N/A</v>
      </c>
      <c r="I79" s="35" t="e">
        <f t="shared" si="0"/>
        <v>#N/A</v>
      </c>
      <c r="J79" s="35" t="e">
        <f>VLOOKUP(I79,LUTs!A$13:D$17,2)</f>
        <v>#N/A</v>
      </c>
    </row>
    <row r="80" spans="1:10" ht="15.75" customHeight="1">
      <c r="A80" s="34" t="str">
        <f>IF(ISBLANK(Responses!A80), "", Responses!A80)</f>
        <v/>
      </c>
      <c r="B80" s="34" t="str">
        <f>IF(ISBLANK(Responses!B80), "", Responses!B80)</f>
        <v/>
      </c>
      <c r="C80" s="34" t="str">
        <f>IF(ISBLANK(Responses!BI80), "", Responses!BI80)</f>
        <v/>
      </c>
      <c r="F80" s="35" t="b">
        <v>0</v>
      </c>
      <c r="G80" s="41">
        <f>IF(ISBLANK('Risk Rating'!K80), "", 'Risk Rating'!K80)</f>
        <v>0</v>
      </c>
      <c r="H80" s="43" t="e">
        <f>('Staff Knowledge'!G80+'Specific Measures'!K80+'Emergency Readiness'!Z80+'Isolation Capacity'!I80+'Stakeholder Coordination'!F80+'Logistics Coordination'!G80+'Risk Communication'!I80+'Public Health'!G80)/LUTs!$B$1</f>
        <v>#N/A</v>
      </c>
      <c r="I80" s="35" t="e">
        <f t="shared" si="0"/>
        <v>#N/A</v>
      </c>
      <c r="J80" s="35" t="e">
        <f>VLOOKUP(I80,LUTs!A$13:D$17,2)</f>
        <v>#N/A</v>
      </c>
    </row>
    <row r="81" spans="1:10" ht="15.75" customHeight="1">
      <c r="A81" s="34" t="str">
        <f>IF(ISBLANK(Responses!A81), "", Responses!A81)</f>
        <v/>
      </c>
      <c r="B81" s="34" t="str">
        <f>IF(ISBLANK(Responses!B81), "", Responses!B81)</f>
        <v/>
      </c>
      <c r="C81" s="34" t="str">
        <f>IF(ISBLANK(Responses!BI81), "", Responses!BI81)</f>
        <v/>
      </c>
      <c r="F81" s="35" t="b">
        <v>0</v>
      </c>
      <c r="G81" s="41">
        <f>IF(ISBLANK('Risk Rating'!K81), "", 'Risk Rating'!K81)</f>
        <v>0</v>
      </c>
      <c r="H81" s="43" t="e">
        <f>('Staff Knowledge'!G81+'Specific Measures'!K81+'Emergency Readiness'!Z81+'Isolation Capacity'!I81+'Stakeholder Coordination'!F81+'Logistics Coordination'!G81+'Risk Communication'!I81+'Public Health'!G81)/LUTs!$B$1</f>
        <v>#N/A</v>
      </c>
      <c r="I81" s="35" t="e">
        <f t="shared" si="0"/>
        <v>#N/A</v>
      </c>
      <c r="J81" s="35" t="e">
        <f>VLOOKUP(I81,LUTs!A$13:D$17,2)</f>
        <v>#N/A</v>
      </c>
    </row>
    <row r="82" spans="1:10" ht="15.75" customHeight="1">
      <c r="A82" s="34" t="str">
        <f>IF(ISBLANK(Responses!A82), "", Responses!A82)</f>
        <v/>
      </c>
      <c r="B82" s="34" t="str">
        <f>IF(ISBLANK(Responses!B82), "", Responses!B82)</f>
        <v/>
      </c>
      <c r="C82" s="34" t="str">
        <f>IF(ISBLANK(Responses!BI82), "", Responses!BI82)</f>
        <v/>
      </c>
      <c r="F82" s="35" t="b">
        <v>0</v>
      </c>
      <c r="G82" s="41">
        <f>IF(ISBLANK('Risk Rating'!K82), "", 'Risk Rating'!K82)</f>
        <v>0</v>
      </c>
      <c r="H82" s="43" t="e">
        <f>('Staff Knowledge'!G82+'Specific Measures'!K82+'Emergency Readiness'!Z82+'Isolation Capacity'!I82+'Stakeholder Coordination'!F82+'Logistics Coordination'!G82+'Risk Communication'!I82+'Public Health'!G82)/LUTs!$B$1</f>
        <v>#N/A</v>
      </c>
      <c r="I82" s="35" t="e">
        <f t="shared" si="0"/>
        <v>#N/A</v>
      </c>
      <c r="J82" s="35" t="e">
        <f>VLOOKUP(I82,LUTs!A$13:D$17,2)</f>
        <v>#N/A</v>
      </c>
    </row>
    <row r="83" spans="1:10" ht="15.75" customHeight="1">
      <c r="A83" s="34" t="str">
        <f>IF(ISBLANK(Responses!A83), "", Responses!A83)</f>
        <v/>
      </c>
      <c r="B83" s="34" t="str">
        <f>IF(ISBLANK(Responses!B83), "", Responses!B83)</f>
        <v/>
      </c>
      <c r="C83" s="34" t="str">
        <f>IF(ISBLANK(Responses!BI83), "", Responses!BI83)</f>
        <v/>
      </c>
      <c r="F83" s="35" t="b">
        <v>0</v>
      </c>
      <c r="G83" s="41">
        <f>IF(ISBLANK('Risk Rating'!K83), "", 'Risk Rating'!K83)</f>
        <v>0</v>
      </c>
      <c r="H83" s="43" t="e">
        <f>('Staff Knowledge'!G83+'Specific Measures'!K83+'Emergency Readiness'!Z83+'Isolation Capacity'!I83+'Stakeholder Coordination'!F83+'Logistics Coordination'!G83+'Risk Communication'!I83+'Public Health'!G83)/LUTs!$B$1</f>
        <v>#N/A</v>
      </c>
      <c r="I83" s="35" t="e">
        <f t="shared" si="0"/>
        <v>#N/A</v>
      </c>
      <c r="J83" s="35" t="e">
        <f>VLOOKUP(I83,LUTs!A$13:D$17,2)</f>
        <v>#N/A</v>
      </c>
    </row>
    <row r="84" spans="1:10" ht="15.75" customHeight="1">
      <c r="A84" s="34" t="str">
        <f>IF(ISBLANK(Responses!A84), "", Responses!A84)</f>
        <v/>
      </c>
      <c r="B84" s="34" t="str">
        <f>IF(ISBLANK(Responses!B84), "", Responses!B84)</f>
        <v/>
      </c>
      <c r="C84" s="34" t="str">
        <f>IF(ISBLANK(Responses!BI84), "", Responses!BI84)</f>
        <v/>
      </c>
      <c r="F84" s="35" t="b">
        <v>0</v>
      </c>
      <c r="G84" s="41">
        <f>IF(ISBLANK('Risk Rating'!K84), "", 'Risk Rating'!K84)</f>
        <v>0</v>
      </c>
      <c r="H84" s="43" t="e">
        <f>('Staff Knowledge'!G84+'Specific Measures'!K84+'Emergency Readiness'!Z84+'Isolation Capacity'!I84+'Stakeholder Coordination'!F84+'Logistics Coordination'!G84+'Risk Communication'!I84+'Public Health'!G84)/LUTs!$B$1</f>
        <v>#N/A</v>
      </c>
      <c r="I84" s="35" t="e">
        <f t="shared" si="0"/>
        <v>#N/A</v>
      </c>
      <c r="J84" s="35" t="e">
        <f>VLOOKUP(I84,LUTs!A$13:D$17,2)</f>
        <v>#N/A</v>
      </c>
    </row>
    <row r="85" spans="1:10" ht="15.75" customHeight="1">
      <c r="A85" s="34" t="str">
        <f>IF(ISBLANK(Responses!A85), "", Responses!A85)</f>
        <v/>
      </c>
      <c r="B85" s="34" t="str">
        <f>IF(ISBLANK(Responses!B85), "", Responses!B85)</f>
        <v/>
      </c>
      <c r="C85" s="34" t="str">
        <f>IF(ISBLANK(Responses!BI85), "", Responses!BI85)</f>
        <v/>
      </c>
      <c r="F85" s="35" t="b">
        <v>0</v>
      </c>
      <c r="G85" s="41">
        <f>IF(ISBLANK('Risk Rating'!K85), "", 'Risk Rating'!K85)</f>
        <v>0</v>
      </c>
      <c r="H85" s="43" t="e">
        <f>('Staff Knowledge'!G85+'Specific Measures'!K85+'Emergency Readiness'!Z85+'Isolation Capacity'!I85+'Stakeholder Coordination'!F85+'Logistics Coordination'!G85+'Risk Communication'!I85+'Public Health'!G85)/LUTs!$B$1</f>
        <v>#N/A</v>
      </c>
      <c r="I85" s="35" t="e">
        <f t="shared" si="0"/>
        <v>#N/A</v>
      </c>
      <c r="J85" s="35" t="e">
        <f>VLOOKUP(I85,LUTs!A$13:D$17,2)</f>
        <v>#N/A</v>
      </c>
    </row>
    <row r="86" spans="1:10" ht="15.75" customHeight="1">
      <c r="A86" s="34" t="str">
        <f>IF(ISBLANK(Responses!A86), "", Responses!A86)</f>
        <v/>
      </c>
      <c r="B86" s="34" t="str">
        <f>IF(ISBLANK(Responses!B86), "", Responses!B86)</f>
        <v/>
      </c>
      <c r="C86" s="34" t="str">
        <f>IF(ISBLANK(Responses!BI86), "", Responses!BI86)</f>
        <v/>
      </c>
      <c r="F86" s="35" t="b">
        <v>0</v>
      </c>
      <c r="G86" s="41">
        <f>IF(ISBLANK('Risk Rating'!K86), "", 'Risk Rating'!K86)</f>
        <v>0</v>
      </c>
      <c r="H86" s="43" t="e">
        <f>('Staff Knowledge'!G86+'Specific Measures'!K86+'Emergency Readiness'!Z86+'Isolation Capacity'!I86+'Stakeholder Coordination'!F86+'Logistics Coordination'!G86+'Risk Communication'!I86+'Public Health'!G86)/LUTs!$B$1</f>
        <v>#N/A</v>
      </c>
      <c r="I86" s="35" t="e">
        <f t="shared" si="0"/>
        <v>#N/A</v>
      </c>
      <c r="J86" s="35" t="e">
        <f>VLOOKUP(I86,LUTs!A$13:D$17,2)</f>
        <v>#N/A</v>
      </c>
    </row>
    <row r="87" spans="1:10" ht="15.75" customHeight="1">
      <c r="A87" s="34" t="str">
        <f>IF(ISBLANK(Responses!A87), "", Responses!A87)</f>
        <v/>
      </c>
      <c r="B87" s="34" t="str">
        <f>IF(ISBLANK(Responses!B87), "", Responses!B87)</f>
        <v/>
      </c>
      <c r="C87" s="34" t="str">
        <f>IF(ISBLANK(Responses!BI87), "", Responses!BI87)</f>
        <v/>
      </c>
      <c r="F87" s="35" t="b">
        <v>0</v>
      </c>
      <c r="G87" s="41">
        <f>IF(ISBLANK('Risk Rating'!K87), "", 'Risk Rating'!K87)</f>
        <v>0</v>
      </c>
      <c r="H87" s="43" t="e">
        <f>('Staff Knowledge'!G87+'Specific Measures'!K87+'Emergency Readiness'!Z87+'Isolation Capacity'!I87+'Stakeholder Coordination'!F87+'Logistics Coordination'!G87+'Risk Communication'!I87+'Public Health'!G87)/LUTs!$B$1</f>
        <v>#N/A</v>
      </c>
      <c r="I87" s="35" t="e">
        <f t="shared" si="0"/>
        <v>#N/A</v>
      </c>
      <c r="J87" s="35" t="e">
        <f>VLOOKUP(I87,LUTs!A$13:D$17,2)</f>
        <v>#N/A</v>
      </c>
    </row>
    <row r="88" spans="1:10" ht="15.75" customHeight="1">
      <c r="A88" s="34" t="str">
        <f>IF(ISBLANK(Responses!A88), "", Responses!A88)</f>
        <v/>
      </c>
      <c r="B88" s="34" t="str">
        <f>IF(ISBLANK(Responses!B88), "", Responses!B88)</f>
        <v/>
      </c>
      <c r="C88" s="34" t="str">
        <f>IF(ISBLANK(Responses!BI88), "", Responses!BI88)</f>
        <v/>
      </c>
      <c r="F88" s="35" t="b">
        <v>0</v>
      </c>
      <c r="G88" s="41">
        <f>IF(ISBLANK('Risk Rating'!K88), "", 'Risk Rating'!K88)</f>
        <v>0</v>
      </c>
      <c r="H88" s="43" t="e">
        <f>('Staff Knowledge'!G88+'Specific Measures'!K88+'Emergency Readiness'!Z88+'Isolation Capacity'!I88+'Stakeholder Coordination'!F88+'Logistics Coordination'!G88+'Risk Communication'!I88+'Public Health'!G88)/LUTs!$B$1</f>
        <v>#N/A</v>
      </c>
      <c r="I88" s="35" t="e">
        <f t="shared" si="0"/>
        <v>#N/A</v>
      </c>
      <c r="J88" s="35" t="e">
        <f>VLOOKUP(I88,LUTs!A$13:D$17,2)</f>
        <v>#N/A</v>
      </c>
    </row>
    <row r="89" spans="1:10" ht="15.75" customHeight="1">
      <c r="A89" s="34" t="str">
        <f>IF(ISBLANK(Responses!A89), "", Responses!A89)</f>
        <v/>
      </c>
      <c r="B89" s="34" t="str">
        <f>IF(ISBLANK(Responses!B89), "", Responses!B89)</f>
        <v/>
      </c>
      <c r="C89" s="34" t="str">
        <f>IF(ISBLANK(Responses!BI89), "", Responses!BI89)</f>
        <v/>
      </c>
      <c r="F89" s="35" t="b">
        <v>0</v>
      </c>
      <c r="G89" s="41">
        <f>IF(ISBLANK('Risk Rating'!K89), "", 'Risk Rating'!K89)</f>
        <v>0</v>
      </c>
      <c r="H89" s="43" t="e">
        <f>('Staff Knowledge'!G89+'Specific Measures'!K89+'Emergency Readiness'!Z89+'Isolation Capacity'!I89+'Stakeholder Coordination'!F89+'Logistics Coordination'!G89+'Risk Communication'!I89+'Public Health'!G89)/LUTs!$B$1</f>
        <v>#N/A</v>
      </c>
      <c r="I89" s="35" t="e">
        <f t="shared" si="0"/>
        <v>#N/A</v>
      </c>
      <c r="J89" s="35" t="e">
        <f>VLOOKUP(I89,LUTs!A$13:D$17,2)</f>
        <v>#N/A</v>
      </c>
    </row>
    <row r="90" spans="1:10" ht="15.75" customHeight="1">
      <c r="A90" s="34" t="str">
        <f>IF(ISBLANK(Responses!A90), "", Responses!A90)</f>
        <v/>
      </c>
      <c r="B90" s="34" t="str">
        <f>IF(ISBLANK(Responses!B90), "", Responses!B90)</f>
        <v/>
      </c>
      <c r="C90" s="34" t="str">
        <f>IF(ISBLANK(Responses!BI90), "", Responses!BI90)</f>
        <v/>
      </c>
      <c r="F90" s="35" t="b">
        <v>0</v>
      </c>
      <c r="G90" s="41">
        <f>IF(ISBLANK('Risk Rating'!K90), "", 'Risk Rating'!K90)</f>
        <v>0</v>
      </c>
      <c r="H90" s="43" t="e">
        <f>('Staff Knowledge'!G90+'Specific Measures'!K90+'Emergency Readiness'!Z90+'Isolation Capacity'!I90+'Stakeholder Coordination'!F90+'Logistics Coordination'!G90+'Risk Communication'!I90+'Public Health'!G90)/LUTs!$B$1</f>
        <v>#N/A</v>
      </c>
      <c r="I90" s="35" t="e">
        <f t="shared" si="0"/>
        <v>#N/A</v>
      </c>
      <c r="J90" s="35" t="e">
        <f>VLOOKUP(I90,LUTs!A$13:D$17,2)</f>
        <v>#N/A</v>
      </c>
    </row>
    <row r="91" spans="1:10" ht="15.75" customHeight="1">
      <c r="A91" s="34" t="str">
        <f>IF(ISBLANK(Responses!A91), "", Responses!A91)</f>
        <v/>
      </c>
      <c r="B91" s="34" t="str">
        <f>IF(ISBLANK(Responses!B91), "", Responses!B91)</f>
        <v/>
      </c>
      <c r="C91" s="34" t="str">
        <f>IF(ISBLANK(Responses!BI91), "", Responses!BI91)</f>
        <v/>
      </c>
      <c r="F91" s="35" t="b">
        <v>0</v>
      </c>
      <c r="G91" s="41">
        <f>IF(ISBLANK('Risk Rating'!K91), "", 'Risk Rating'!K91)</f>
        <v>0</v>
      </c>
      <c r="H91" s="43" t="e">
        <f>('Staff Knowledge'!G91+'Specific Measures'!K91+'Emergency Readiness'!Z91+'Isolation Capacity'!I91+'Stakeholder Coordination'!F91+'Logistics Coordination'!G91+'Risk Communication'!I91+'Public Health'!G91)/LUTs!$B$1</f>
        <v>#N/A</v>
      </c>
      <c r="I91" s="35" t="e">
        <f t="shared" si="0"/>
        <v>#N/A</v>
      </c>
      <c r="J91" s="35" t="e">
        <f>VLOOKUP(I91,LUTs!A$13:D$17,2)</f>
        <v>#N/A</v>
      </c>
    </row>
    <row r="92" spans="1:10" ht="15.75" customHeight="1">
      <c r="A92" s="34" t="str">
        <f>IF(ISBLANK(Responses!A92), "", Responses!A92)</f>
        <v/>
      </c>
      <c r="B92" s="34" t="str">
        <f>IF(ISBLANK(Responses!B92), "", Responses!B92)</f>
        <v/>
      </c>
      <c r="C92" s="34" t="str">
        <f>IF(ISBLANK(Responses!BI92), "", Responses!BI92)</f>
        <v/>
      </c>
      <c r="F92" s="35" t="b">
        <v>0</v>
      </c>
      <c r="G92" s="41">
        <f>IF(ISBLANK('Risk Rating'!K92), "", 'Risk Rating'!K92)</f>
        <v>0</v>
      </c>
      <c r="H92" s="43" t="e">
        <f>('Staff Knowledge'!G92+'Specific Measures'!K92+'Emergency Readiness'!Z92+'Isolation Capacity'!I92+'Stakeholder Coordination'!F92+'Logistics Coordination'!G92+'Risk Communication'!I92+'Public Health'!G92)/LUTs!$B$1</f>
        <v>#N/A</v>
      </c>
      <c r="I92" s="35" t="e">
        <f t="shared" si="0"/>
        <v>#N/A</v>
      </c>
      <c r="J92" s="35" t="e">
        <f>VLOOKUP(I92,LUTs!A$13:D$17,2)</f>
        <v>#N/A</v>
      </c>
    </row>
    <row r="93" spans="1:10" ht="15.75" customHeight="1">
      <c r="A93" s="34" t="str">
        <f>IF(ISBLANK(Responses!A93), "", Responses!A93)</f>
        <v/>
      </c>
      <c r="B93" s="34" t="str">
        <f>IF(ISBLANK(Responses!B93), "", Responses!B93)</f>
        <v/>
      </c>
      <c r="C93" s="34" t="str">
        <f>IF(ISBLANK(Responses!BI93), "", Responses!BI93)</f>
        <v/>
      </c>
      <c r="F93" s="35" t="b">
        <v>0</v>
      </c>
      <c r="G93" s="41">
        <f>IF(ISBLANK('Risk Rating'!K93), "", 'Risk Rating'!K93)</f>
        <v>0</v>
      </c>
      <c r="H93" s="43" t="e">
        <f>('Staff Knowledge'!G93+'Specific Measures'!K93+'Emergency Readiness'!Z93+'Isolation Capacity'!I93+'Stakeholder Coordination'!F93+'Logistics Coordination'!G93+'Risk Communication'!I93+'Public Health'!G93)/LUTs!$B$1</f>
        <v>#N/A</v>
      </c>
      <c r="I93" s="35" t="e">
        <f t="shared" si="0"/>
        <v>#N/A</v>
      </c>
      <c r="J93" s="35" t="e">
        <f>VLOOKUP(I93,LUTs!A$13:D$17,2)</f>
        <v>#N/A</v>
      </c>
    </row>
    <row r="94" spans="1:10" ht="15.75" customHeight="1">
      <c r="A94" s="34" t="str">
        <f>IF(ISBLANK(Responses!A94), "", Responses!A94)</f>
        <v/>
      </c>
      <c r="B94" s="34" t="str">
        <f>IF(ISBLANK(Responses!B94), "", Responses!B94)</f>
        <v/>
      </c>
      <c r="C94" s="34" t="str">
        <f>IF(ISBLANK(Responses!BI94), "", Responses!BI94)</f>
        <v/>
      </c>
      <c r="F94" s="35" t="b">
        <v>0</v>
      </c>
      <c r="G94" s="41">
        <f>IF(ISBLANK('Risk Rating'!K94), "", 'Risk Rating'!K94)</f>
        <v>0</v>
      </c>
      <c r="H94" s="43" t="e">
        <f>('Staff Knowledge'!G94+'Specific Measures'!K94+'Emergency Readiness'!Z94+'Isolation Capacity'!I94+'Stakeholder Coordination'!F94+'Logistics Coordination'!G94+'Risk Communication'!I94+'Public Health'!G94)/LUTs!$B$1</f>
        <v>#N/A</v>
      </c>
      <c r="I94" s="35" t="e">
        <f t="shared" si="0"/>
        <v>#N/A</v>
      </c>
      <c r="J94" s="35" t="e">
        <f>VLOOKUP(I94,LUTs!A$13:D$17,2)</f>
        <v>#N/A</v>
      </c>
    </row>
    <row r="95" spans="1:10" ht="15.75" customHeight="1">
      <c r="A95" s="34" t="str">
        <f>IF(ISBLANK(Responses!A95), "", Responses!A95)</f>
        <v/>
      </c>
      <c r="B95" s="34" t="str">
        <f>IF(ISBLANK(Responses!B95), "", Responses!B95)</f>
        <v/>
      </c>
      <c r="C95" s="34" t="str">
        <f>IF(ISBLANK(Responses!BI95), "", Responses!BI95)</f>
        <v/>
      </c>
      <c r="F95" s="35" t="b">
        <v>0</v>
      </c>
      <c r="G95" s="41">
        <f>IF(ISBLANK('Risk Rating'!K95), "", 'Risk Rating'!K95)</f>
        <v>0</v>
      </c>
      <c r="H95" s="43" t="e">
        <f>('Staff Knowledge'!G95+'Specific Measures'!K95+'Emergency Readiness'!Z95+'Isolation Capacity'!I95+'Stakeholder Coordination'!F95+'Logistics Coordination'!G95+'Risk Communication'!I95+'Public Health'!G95)/LUTs!$B$1</f>
        <v>#N/A</v>
      </c>
      <c r="I95" s="35" t="e">
        <f t="shared" si="0"/>
        <v>#N/A</v>
      </c>
      <c r="J95" s="35" t="e">
        <f>VLOOKUP(I95,LUTs!A$13:D$17,2)</f>
        <v>#N/A</v>
      </c>
    </row>
    <row r="96" spans="1:10" ht="15.75" customHeight="1">
      <c r="A96" s="34" t="str">
        <f>IF(ISBLANK(Responses!A96), "", Responses!A96)</f>
        <v/>
      </c>
      <c r="B96" s="34" t="str">
        <f>IF(ISBLANK(Responses!B96), "", Responses!B96)</f>
        <v/>
      </c>
      <c r="C96" s="34" t="str">
        <f>IF(ISBLANK(Responses!BI96), "", Responses!BI96)</f>
        <v/>
      </c>
      <c r="F96" s="35" t="b">
        <v>0</v>
      </c>
      <c r="G96" s="41">
        <f>IF(ISBLANK('Risk Rating'!K96), "", 'Risk Rating'!K96)</f>
        <v>0</v>
      </c>
      <c r="H96" s="43" t="e">
        <f>('Staff Knowledge'!G96+'Specific Measures'!K96+'Emergency Readiness'!Z96+'Isolation Capacity'!I96+'Stakeholder Coordination'!F96+'Logistics Coordination'!G96+'Risk Communication'!I96+'Public Health'!G96)/LUTs!$B$1</f>
        <v>#N/A</v>
      </c>
      <c r="I96" s="35" t="e">
        <f t="shared" si="0"/>
        <v>#N/A</v>
      </c>
      <c r="J96" s="35" t="e">
        <f>VLOOKUP(I96,LUTs!A$13:D$17,2)</f>
        <v>#N/A</v>
      </c>
    </row>
    <row r="97" spans="1:10" ht="15.75" customHeight="1">
      <c r="A97" s="34" t="str">
        <f>IF(ISBLANK(Responses!A97), "", Responses!A97)</f>
        <v/>
      </c>
      <c r="B97" s="34" t="str">
        <f>IF(ISBLANK(Responses!B97), "", Responses!B97)</f>
        <v/>
      </c>
      <c r="C97" s="34" t="str">
        <f>IF(ISBLANK(Responses!BI97), "", Responses!BI97)</f>
        <v/>
      </c>
      <c r="F97" s="35" t="b">
        <v>0</v>
      </c>
      <c r="G97" s="41">
        <f>IF(ISBLANK('Risk Rating'!K97), "", 'Risk Rating'!K97)</f>
        <v>0</v>
      </c>
      <c r="H97" s="43" t="e">
        <f>('Staff Knowledge'!G97+'Specific Measures'!K97+'Emergency Readiness'!Z97+'Isolation Capacity'!I97+'Stakeholder Coordination'!F97+'Logistics Coordination'!G97+'Risk Communication'!I97+'Public Health'!G97)/LUTs!$B$1</f>
        <v>#N/A</v>
      </c>
      <c r="I97" s="35" t="e">
        <f t="shared" si="0"/>
        <v>#N/A</v>
      </c>
      <c r="J97" s="35" t="e">
        <f>VLOOKUP(I97,LUTs!A$13:D$17,2)</f>
        <v>#N/A</v>
      </c>
    </row>
    <row r="98" spans="1:10" ht="15.75" customHeight="1">
      <c r="A98" s="34" t="str">
        <f>IF(ISBLANK(Responses!A98), "", Responses!A98)</f>
        <v/>
      </c>
      <c r="B98" s="34" t="str">
        <f>IF(ISBLANK(Responses!B98), "", Responses!B98)</f>
        <v/>
      </c>
      <c r="C98" s="34" t="str">
        <f>IF(ISBLANK(Responses!BI98), "", Responses!BI98)</f>
        <v/>
      </c>
      <c r="F98" s="35" t="b">
        <v>0</v>
      </c>
      <c r="G98" s="41">
        <f>IF(ISBLANK('Risk Rating'!K98), "", 'Risk Rating'!K98)</f>
        <v>0</v>
      </c>
      <c r="H98" s="43" t="e">
        <f>('Staff Knowledge'!G98+'Specific Measures'!K98+'Emergency Readiness'!Z98+'Isolation Capacity'!I98+'Stakeholder Coordination'!F98+'Logistics Coordination'!G98+'Risk Communication'!I98+'Public Health'!G98)/LUTs!$B$1</f>
        <v>#N/A</v>
      </c>
      <c r="I98" s="35" t="e">
        <f t="shared" si="0"/>
        <v>#N/A</v>
      </c>
      <c r="J98" s="35" t="e">
        <f>VLOOKUP(I98,LUTs!A$13:D$17,2)</f>
        <v>#N/A</v>
      </c>
    </row>
    <row r="99" spans="1:10" ht="15.75" customHeight="1">
      <c r="A99" s="34" t="str">
        <f>IF(ISBLANK(Responses!A99), "", Responses!A99)</f>
        <v/>
      </c>
      <c r="B99" s="34" t="str">
        <f>IF(ISBLANK(Responses!B99), "", Responses!B99)</f>
        <v/>
      </c>
      <c r="C99" s="34" t="str">
        <f>IF(ISBLANK(Responses!BI99), "", Responses!BI99)</f>
        <v/>
      </c>
      <c r="F99" s="35" t="b">
        <v>0</v>
      </c>
      <c r="G99" s="41">
        <f>IF(ISBLANK('Risk Rating'!K99), "", 'Risk Rating'!K99)</f>
        <v>0</v>
      </c>
      <c r="H99" s="43" t="e">
        <f>('Staff Knowledge'!G99+'Specific Measures'!K99+'Emergency Readiness'!Z99+'Isolation Capacity'!I99+'Stakeholder Coordination'!F99+'Logistics Coordination'!G99+'Risk Communication'!I99+'Public Health'!G99)/LUTs!$B$1</f>
        <v>#N/A</v>
      </c>
      <c r="I99" s="35" t="e">
        <f t="shared" si="0"/>
        <v>#N/A</v>
      </c>
      <c r="J99" s="35" t="e">
        <f>VLOOKUP(I99,LUTs!A$13:D$17,2)</f>
        <v>#N/A</v>
      </c>
    </row>
    <row r="100" spans="1:10" ht="15.75" customHeight="1">
      <c r="A100" s="34" t="str">
        <f>IF(ISBLANK(Responses!A100), "", Responses!A100)</f>
        <v/>
      </c>
      <c r="B100" s="34" t="str">
        <f>IF(ISBLANK(Responses!B100), "", Responses!B100)</f>
        <v/>
      </c>
      <c r="C100" s="34" t="str">
        <f>IF(ISBLANK(Responses!BI100), "", Responses!BI100)</f>
        <v/>
      </c>
      <c r="F100" s="35" t="b">
        <v>0</v>
      </c>
      <c r="G100" s="41">
        <f>IF(ISBLANK('Risk Rating'!K100), "", 'Risk Rating'!K100)</f>
        <v>0</v>
      </c>
      <c r="H100" s="43" t="e">
        <f>('Staff Knowledge'!G100+'Specific Measures'!K100+'Emergency Readiness'!Z100+'Isolation Capacity'!I100+'Stakeholder Coordination'!F100+'Logistics Coordination'!G100+'Risk Communication'!I100+'Public Health'!G100)/LUTs!$B$1</f>
        <v>#N/A</v>
      </c>
      <c r="I100" s="35" t="e">
        <f t="shared" si="0"/>
        <v>#N/A</v>
      </c>
      <c r="J100" s="35" t="e">
        <f>VLOOKUP(I100,LUTs!A$13:D$17,2)</f>
        <v>#N/A</v>
      </c>
    </row>
    <row r="101" spans="1:10" ht="15.75" customHeight="1">
      <c r="A101" s="34" t="str">
        <f>IF(ISBLANK(Responses!A101), "", Responses!A101)</f>
        <v/>
      </c>
      <c r="B101" s="34" t="str">
        <f>IF(ISBLANK(Responses!B101), "", Responses!B101)</f>
        <v/>
      </c>
      <c r="C101" s="34" t="str">
        <f>IF(ISBLANK(Responses!BI101), "", Responses!BI101)</f>
        <v/>
      </c>
      <c r="F101" s="35" t="b">
        <v>0</v>
      </c>
      <c r="G101" s="41">
        <f>IF(ISBLANK('Risk Rating'!K101), "", 'Risk Rating'!K101)</f>
        <v>0</v>
      </c>
      <c r="H101" s="43" t="e">
        <f>('Staff Knowledge'!G101+'Specific Measures'!K101+'Emergency Readiness'!Z101+'Isolation Capacity'!I101+'Stakeholder Coordination'!F101+'Logistics Coordination'!G101+'Risk Communication'!I101+'Public Health'!G101)/LUTs!$B$1</f>
        <v>#N/A</v>
      </c>
      <c r="I101" s="35" t="e">
        <f t="shared" si="0"/>
        <v>#N/A</v>
      </c>
      <c r="J101" s="35" t="e">
        <f>VLOOKUP(I101,LUTs!A$13:D$17,2)</f>
        <v>#N/A</v>
      </c>
    </row>
    <row r="102" spans="1:10" ht="15.75" customHeight="1">
      <c r="A102" s="34" t="str">
        <f>IF(ISBLANK(Responses!A102), "", Responses!A102)</f>
        <v/>
      </c>
      <c r="B102" s="34" t="str">
        <f>IF(ISBLANK(Responses!B102), "", Responses!B102)</f>
        <v/>
      </c>
      <c r="C102" s="34" t="str">
        <f>IF(ISBLANK(Responses!BI102), "", Responses!BI102)</f>
        <v/>
      </c>
      <c r="F102" s="35" t="b">
        <v>0</v>
      </c>
      <c r="G102" s="41">
        <f>IF(ISBLANK('Risk Rating'!K102), "", 'Risk Rating'!K102)</f>
        <v>0</v>
      </c>
      <c r="H102" s="43" t="e">
        <f>('Staff Knowledge'!G102+'Specific Measures'!K102+'Emergency Readiness'!Z102+'Isolation Capacity'!I102+'Stakeholder Coordination'!F102+'Logistics Coordination'!G102+'Risk Communication'!I102+'Public Health'!G102)/LUTs!$B$1</f>
        <v>#N/A</v>
      </c>
      <c r="I102" s="35" t="e">
        <f t="shared" si="0"/>
        <v>#N/A</v>
      </c>
      <c r="J102" s="35" t="e">
        <f>VLOOKUP(I102,LUTs!A$13:D$17,2)</f>
        <v>#N/A</v>
      </c>
    </row>
    <row r="103" spans="1:10" ht="15.75" customHeight="1">
      <c r="A103" s="34" t="str">
        <f>IF(ISBLANK(Responses!A103), "", Responses!A103)</f>
        <v/>
      </c>
      <c r="B103" s="34" t="str">
        <f>IF(ISBLANK(Responses!B103), "", Responses!B103)</f>
        <v/>
      </c>
      <c r="C103" s="34" t="str">
        <f>IF(ISBLANK(Responses!BI103), "", Responses!BI103)</f>
        <v/>
      </c>
      <c r="F103" s="35" t="b">
        <v>0</v>
      </c>
      <c r="G103" s="41">
        <f>IF(ISBLANK('Risk Rating'!K103), "", 'Risk Rating'!K103)</f>
        <v>0</v>
      </c>
      <c r="H103" s="43" t="e">
        <f>('Staff Knowledge'!G103+'Specific Measures'!K103+'Emergency Readiness'!Z103+'Isolation Capacity'!I103+'Stakeholder Coordination'!F103+'Logistics Coordination'!G103+'Risk Communication'!I103+'Public Health'!G103)/LUTs!$B$1</f>
        <v>#N/A</v>
      </c>
      <c r="I103" s="35" t="e">
        <f t="shared" si="0"/>
        <v>#N/A</v>
      </c>
      <c r="J103" s="35" t="e">
        <f>VLOOKUP(I103,LUTs!A$13:D$17,2)</f>
        <v>#N/A</v>
      </c>
    </row>
    <row r="104" spans="1:10" ht="15.75" customHeight="1">
      <c r="A104" s="34" t="str">
        <f>IF(ISBLANK(Responses!A104), "", Responses!A104)</f>
        <v/>
      </c>
      <c r="B104" s="34" t="str">
        <f>IF(ISBLANK(Responses!B104), "", Responses!B104)</f>
        <v/>
      </c>
      <c r="C104" s="34" t="str">
        <f>IF(ISBLANK(Responses!BI104), "", Responses!BI104)</f>
        <v/>
      </c>
      <c r="F104" s="35" t="b">
        <v>0</v>
      </c>
      <c r="G104" s="41">
        <f>IF(ISBLANK('Risk Rating'!K104), "", 'Risk Rating'!K104)</f>
        <v>0</v>
      </c>
      <c r="H104" s="43" t="e">
        <f>('Staff Knowledge'!G104+'Specific Measures'!K104+'Emergency Readiness'!Z104+'Isolation Capacity'!I104+'Stakeholder Coordination'!F104+'Logistics Coordination'!G104+'Risk Communication'!I104+'Public Health'!G104)/LUTs!$B$1</f>
        <v>#N/A</v>
      </c>
      <c r="I104" s="35" t="e">
        <f t="shared" si="0"/>
        <v>#N/A</v>
      </c>
      <c r="J104" s="35" t="e">
        <f>VLOOKUP(I104,LUTs!A$13:D$17,2)</f>
        <v>#N/A</v>
      </c>
    </row>
    <row r="105" spans="1:10" ht="15.75" customHeight="1">
      <c r="A105" s="34" t="str">
        <f>IF(ISBLANK(Responses!A105), "", Responses!A105)</f>
        <v/>
      </c>
      <c r="B105" s="34" t="str">
        <f>IF(ISBLANK(Responses!B105), "", Responses!B105)</f>
        <v/>
      </c>
      <c r="C105" s="34" t="str">
        <f>IF(ISBLANK(Responses!BI105), "", Responses!BI105)</f>
        <v/>
      </c>
      <c r="F105" s="35" t="b">
        <v>0</v>
      </c>
      <c r="G105" s="41">
        <f>IF(ISBLANK('Risk Rating'!K105), "", 'Risk Rating'!K105)</f>
        <v>0</v>
      </c>
      <c r="H105" s="43" t="e">
        <f>('Staff Knowledge'!G105+'Specific Measures'!K105+'Emergency Readiness'!Z105+'Isolation Capacity'!I105+'Stakeholder Coordination'!F105+'Logistics Coordination'!G105+'Risk Communication'!I105+'Public Health'!G105)/LUTs!$B$1</f>
        <v>#N/A</v>
      </c>
      <c r="I105" s="35" t="e">
        <f t="shared" si="0"/>
        <v>#N/A</v>
      </c>
      <c r="J105" s="35" t="e">
        <f>VLOOKUP(I105,LUTs!A$13:D$17,2)</f>
        <v>#N/A</v>
      </c>
    </row>
    <row r="106" spans="1:10" ht="15.75" customHeight="1">
      <c r="A106" s="34" t="str">
        <f>IF(ISBLANK(Responses!A106), "", Responses!A106)</f>
        <v/>
      </c>
      <c r="B106" s="34" t="str">
        <f>IF(ISBLANK(Responses!B106), "", Responses!B106)</f>
        <v/>
      </c>
      <c r="C106" s="34" t="str">
        <f>IF(ISBLANK(Responses!BI106), "", Responses!BI106)</f>
        <v/>
      </c>
      <c r="F106" s="35" t="b">
        <v>0</v>
      </c>
      <c r="G106" s="41" t="str">
        <f>IF(ISBLANK('Risk Rating'!K106), "", 'Risk Rating'!K106)</f>
        <v/>
      </c>
      <c r="H106" s="43" t="e">
        <f>('Staff Knowledge'!G106+'Specific Measures'!K106+'Emergency Readiness'!Z106+'Isolation Capacity'!I106+'Stakeholder Coordination'!F106+'Logistics Coordination'!G106+'Risk Communication'!I106+'Public Health'!G106)/LUTs!$B$1</f>
        <v>#N/A</v>
      </c>
      <c r="I106" s="35" t="e">
        <f t="shared" si="0"/>
        <v>#N/A</v>
      </c>
      <c r="J106" s="35" t="e">
        <f>VLOOKUP(I106,LUTs!A$13:D$17,2)</f>
        <v>#N/A</v>
      </c>
    </row>
    <row r="107" spans="1:10" ht="15.75" customHeight="1">
      <c r="A107" s="34" t="str">
        <f>IF(ISBLANK(Responses!A107), "", Responses!A107)</f>
        <v/>
      </c>
      <c r="B107" s="34" t="str">
        <f>IF(ISBLANK(Responses!B107), "", Responses!B107)</f>
        <v/>
      </c>
      <c r="C107" s="34" t="str">
        <f>IF(ISBLANK(Responses!BI107), "", Responses!BI107)</f>
        <v/>
      </c>
      <c r="F107" s="35" t="b">
        <v>0</v>
      </c>
      <c r="G107" s="41" t="str">
        <f>IF(ISBLANK('Risk Rating'!K107), "", 'Risk Rating'!K107)</f>
        <v/>
      </c>
      <c r="H107" s="43" t="e">
        <f>('Staff Knowledge'!G107+'Specific Measures'!K107+'Emergency Readiness'!Z107+'Isolation Capacity'!I107+'Stakeholder Coordination'!F107+'Logistics Coordination'!G107+'Risk Communication'!I107+'Public Health'!G107)/LUTs!$B$1</f>
        <v>#N/A</v>
      </c>
      <c r="I107" s="35" t="e">
        <f t="shared" si="0"/>
        <v>#N/A</v>
      </c>
      <c r="J107" s="35" t="e">
        <f>VLOOKUP(I107,LUTs!A$13:D$17,2)</f>
        <v>#N/A</v>
      </c>
    </row>
    <row r="108" spans="1:10" ht="15.75" customHeight="1">
      <c r="A108" s="34" t="str">
        <f>IF(ISBLANK(Responses!A108), "", Responses!A108)</f>
        <v/>
      </c>
      <c r="B108" s="34" t="str">
        <f>IF(ISBLANK(Responses!B108), "", Responses!B108)</f>
        <v/>
      </c>
      <c r="C108" s="34" t="str">
        <f>IF(ISBLANK(Responses!BI108), "", Responses!BI108)</f>
        <v/>
      </c>
      <c r="F108" s="35" t="b">
        <v>0</v>
      </c>
      <c r="G108" s="41" t="str">
        <f>IF(ISBLANK('Risk Rating'!K108), "", 'Risk Rating'!K108)</f>
        <v/>
      </c>
      <c r="H108" s="43" t="e">
        <f>('Staff Knowledge'!G108+'Specific Measures'!K108+'Emergency Readiness'!Z108+'Isolation Capacity'!I108+'Stakeholder Coordination'!F108+'Logistics Coordination'!G108+'Risk Communication'!I108+'Public Health'!G108)/LUTs!$B$1</f>
        <v>#N/A</v>
      </c>
      <c r="I108" s="35" t="e">
        <f t="shared" si="0"/>
        <v>#N/A</v>
      </c>
      <c r="J108" s="35" t="e">
        <f>VLOOKUP(I108,LUTs!A$13:D$17,2)</f>
        <v>#N/A</v>
      </c>
    </row>
    <row r="109" spans="1:10" ht="15.75" customHeight="1">
      <c r="A109" s="34" t="str">
        <f>IF(ISBLANK(Responses!A109), "", Responses!A109)</f>
        <v/>
      </c>
      <c r="B109" s="34" t="str">
        <f>IF(ISBLANK(Responses!B109), "", Responses!B109)</f>
        <v/>
      </c>
      <c r="C109" s="34" t="str">
        <f>IF(ISBLANK(Responses!BI109), "", Responses!BI109)</f>
        <v/>
      </c>
      <c r="F109" s="35" t="b">
        <v>0</v>
      </c>
      <c r="G109" s="41" t="str">
        <f>IF(ISBLANK('Risk Rating'!K109), "", 'Risk Rating'!K109)</f>
        <v/>
      </c>
      <c r="H109" s="43" t="e">
        <f>('Staff Knowledge'!G109+'Specific Measures'!K109+'Emergency Readiness'!Z109+'Isolation Capacity'!I109+'Stakeholder Coordination'!F109+'Logistics Coordination'!G109+'Risk Communication'!I109+'Public Health'!G109)/LUTs!$B$1</f>
        <v>#N/A</v>
      </c>
      <c r="I109" s="35" t="e">
        <f t="shared" si="0"/>
        <v>#N/A</v>
      </c>
      <c r="J109" s="35" t="e">
        <f>VLOOKUP(I109,LUTs!A$13:D$17,2)</f>
        <v>#N/A</v>
      </c>
    </row>
    <row r="110" spans="1:10" ht="15.75" customHeight="1">
      <c r="A110" s="34" t="str">
        <f>IF(ISBLANK(Responses!A110), "", Responses!A110)</f>
        <v/>
      </c>
      <c r="B110" s="34" t="str">
        <f>IF(ISBLANK(Responses!B110), "", Responses!B110)</f>
        <v/>
      </c>
      <c r="C110" s="34" t="str">
        <f>IF(ISBLANK(Responses!BI110), "", Responses!BI110)</f>
        <v/>
      </c>
      <c r="F110" s="35" t="b">
        <v>0</v>
      </c>
      <c r="G110" s="41" t="str">
        <f>IF(ISBLANK('Risk Rating'!K110), "", 'Risk Rating'!K110)</f>
        <v/>
      </c>
      <c r="H110" s="43">
        <f>('Staff Knowledge'!G110+'Specific Measures'!K110+'Emergency Readiness'!Z110+'Isolation Capacity'!I110+'Stakeholder Coordination'!F110+'Logistics Coordination'!G110+'Risk Communication'!I110+'Public Health'!G110)/LUTs!$B$1</f>
        <v>0</v>
      </c>
      <c r="I110" s="35" t="str">
        <f t="shared" si="0"/>
        <v>Very High</v>
      </c>
      <c r="J110" s="35" t="str">
        <f>VLOOKUP(I110,LUTs!A$13:D$17,2)</f>
        <v>Overall risk of transmission and further spread of COVID-19 in relation to the resumption of group training is considered very high.</v>
      </c>
    </row>
    <row r="111" spans="1:10" ht="15.75" customHeight="1">
      <c r="A111" s="34" t="str">
        <f>IF(ISBLANK(Responses!A111), "", Responses!A111)</f>
        <v/>
      </c>
      <c r="B111" s="34" t="str">
        <f>IF(ISBLANK(Responses!B111), "", Responses!B111)</f>
        <v/>
      </c>
      <c r="C111" s="34" t="str">
        <f>IF(ISBLANK(Responses!BI111), "", Responses!BI111)</f>
        <v/>
      </c>
      <c r="F111" s="35" t="b">
        <v>0</v>
      </c>
      <c r="H111" s="43"/>
    </row>
    <row r="112" spans="1:10" ht="15.75" customHeight="1">
      <c r="A112" s="34" t="str">
        <f>IF(ISBLANK(Responses!A112), "", Responses!A112)</f>
        <v/>
      </c>
      <c r="B112" s="34" t="str">
        <f>IF(ISBLANK(Responses!B112), "", Responses!B112)</f>
        <v/>
      </c>
      <c r="C112" s="34" t="str">
        <f>IF(ISBLANK(Responses!BI112), "", Responses!BI112)</f>
        <v/>
      </c>
      <c r="F112" s="35" t="b">
        <v>0</v>
      </c>
      <c r="H112" s="43"/>
    </row>
    <row r="113" spans="1:8" ht="15.75" customHeight="1">
      <c r="A113" s="34" t="str">
        <f>IF(ISBLANK(Responses!A113), "", Responses!A113)</f>
        <v/>
      </c>
      <c r="B113" s="34" t="str">
        <f>IF(ISBLANK(Responses!B113), "", Responses!B113)</f>
        <v/>
      </c>
      <c r="C113" s="34" t="str">
        <f>IF(ISBLANK(Responses!BI113), "", Responses!BI113)</f>
        <v/>
      </c>
      <c r="F113" s="35" t="b">
        <v>0</v>
      </c>
      <c r="H113" s="43"/>
    </row>
    <row r="114" spans="1:8" ht="15.75" customHeight="1">
      <c r="A114" s="34" t="str">
        <f>IF(ISBLANK(Responses!A114), "", Responses!A114)</f>
        <v/>
      </c>
      <c r="B114" s="34" t="str">
        <f>IF(ISBLANK(Responses!B114), "", Responses!B114)</f>
        <v/>
      </c>
      <c r="C114" s="34" t="str">
        <f>IF(ISBLANK(Responses!BI114), "", Responses!BI114)</f>
        <v/>
      </c>
      <c r="F114" s="35" t="b">
        <v>0</v>
      </c>
      <c r="H114" s="43"/>
    </row>
    <row r="115" spans="1:8" ht="15.75" customHeight="1">
      <c r="A115" s="34" t="str">
        <f>IF(ISBLANK(Responses!A115), "", Responses!A115)</f>
        <v/>
      </c>
      <c r="B115" s="34" t="str">
        <f>IF(ISBLANK(Responses!B115), "", Responses!B115)</f>
        <v/>
      </c>
      <c r="C115" s="34" t="str">
        <f>IF(ISBLANK(Responses!BI115), "", Responses!BI115)</f>
        <v/>
      </c>
      <c r="H115" s="43"/>
    </row>
    <row r="116" spans="1:8" ht="15.75" customHeight="1">
      <c r="A116" s="34" t="str">
        <f>IF(ISBLANK(Responses!A116), "", Responses!A116)</f>
        <v/>
      </c>
      <c r="B116" s="34" t="str">
        <f>IF(ISBLANK(Responses!B116), "", Responses!B116)</f>
        <v/>
      </c>
      <c r="C116" s="34" t="str">
        <f>IF(ISBLANK(Responses!BI116), "", Responses!BI116)</f>
        <v/>
      </c>
      <c r="H116" s="43"/>
    </row>
    <row r="117" spans="1:8" ht="15.75" customHeight="1">
      <c r="A117" s="34" t="str">
        <f>IF(ISBLANK(Responses!A117), "", Responses!A117)</f>
        <v/>
      </c>
      <c r="B117" s="34" t="str">
        <f>IF(ISBLANK(Responses!B117), "", Responses!B117)</f>
        <v/>
      </c>
      <c r="C117" s="34" t="str">
        <f>IF(ISBLANK(Responses!BI117), "", Responses!BI117)</f>
        <v/>
      </c>
      <c r="H117" s="43"/>
    </row>
    <row r="118" spans="1:8" ht="15.75" customHeight="1">
      <c r="A118" s="34" t="str">
        <f>IF(ISBLANK(Responses!A118), "", Responses!A118)</f>
        <v/>
      </c>
      <c r="B118" s="34" t="str">
        <f>IF(ISBLANK(Responses!B118), "", Responses!B118)</f>
        <v/>
      </c>
      <c r="C118" s="34" t="str">
        <f>IF(ISBLANK(Responses!BI118), "", Responses!BI118)</f>
        <v/>
      </c>
      <c r="H118" s="43"/>
    </row>
    <row r="119" spans="1:8" ht="15.75" customHeight="1">
      <c r="H119" s="43"/>
    </row>
    <row r="120" spans="1:8" ht="15.75" customHeight="1">
      <c r="H120" s="43"/>
    </row>
    <row r="121" spans="1:8" ht="15.75" customHeight="1">
      <c r="H121" s="43"/>
    </row>
    <row r="122" spans="1:8" ht="15.75" customHeight="1">
      <c r="H122" s="43"/>
    </row>
    <row r="123" spans="1:8" ht="15.75" customHeight="1">
      <c r="H123" s="43"/>
    </row>
    <row r="124" spans="1:8" ht="15.75" customHeight="1">
      <c r="H124" s="43"/>
    </row>
    <row r="125" spans="1:8" ht="15.75" customHeight="1">
      <c r="H125" s="43"/>
    </row>
    <row r="126" spans="1:8" ht="15.75" customHeight="1">
      <c r="H126" s="43"/>
    </row>
    <row r="127" spans="1:8" ht="15.75" customHeight="1">
      <c r="H127" s="43"/>
    </row>
    <row r="128" spans="1:8" ht="15.75" customHeight="1">
      <c r="H128" s="43"/>
    </row>
    <row r="129" spans="8:8" ht="15.75" customHeight="1">
      <c r="H129" s="43"/>
    </row>
    <row r="130" spans="8:8" ht="15.75" customHeight="1">
      <c r="H130" s="43"/>
    </row>
    <row r="131" spans="8:8" ht="15.75" customHeight="1">
      <c r="H131" s="43"/>
    </row>
    <row r="132" spans="8:8" ht="15.75" customHeight="1">
      <c r="H132" s="43"/>
    </row>
    <row r="133" spans="8:8" ht="15.75" customHeight="1">
      <c r="H133" s="43"/>
    </row>
    <row r="134" spans="8:8" ht="15.75" customHeight="1">
      <c r="H134" s="43"/>
    </row>
    <row r="135" spans="8:8" ht="15.75" customHeight="1">
      <c r="H135" s="43"/>
    </row>
    <row r="136" spans="8:8" ht="15.75" customHeight="1">
      <c r="H136" s="43"/>
    </row>
    <row r="137" spans="8:8" ht="15.75" customHeight="1">
      <c r="H137" s="43"/>
    </row>
    <row r="138" spans="8:8" ht="15.75" customHeight="1">
      <c r="H138" s="43"/>
    </row>
    <row r="139" spans="8:8" ht="15.75" customHeight="1">
      <c r="H139" s="43"/>
    </row>
    <row r="140" spans="8:8" ht="15.75" customHeight="1">
      <c r="H140" s="43"/>
    </row>
    <row r="141" spans="8:8" ht="15.75" customHeight="1">
      <c r="H141" s="43"/>
    </row>
    <row r="142" spans="8:8" ht="15.75" customHeight="1">
      <c r="H142" s="43"/>
    </row>
    <row r="143" spans="8:8" ht="15.75" customHeight="1">
      <c r="H143" s="43"/>
    </row>
    <row r="144" spans="8:8" ht="15.75" customHeight="1">
      <c r="H144" s="43"/>
    </row>
    <row r="145" spans="8:8" ht="15.75" customHeight="1">
      <c r="H145" s="43"/>
    </row>
    <row r="146" spans="8:8" ht="15.75" customHeight="1">
      <c r="H146" s="43"/>
    </row>
    <row r="147" spans="8:8" ht="15.75" customHeight="1">
      <c r="H147" s="43"/>
    </row>
    <row r="148" spans="8:8" ht="15.75" customHeight="1">
      <c r="H148" s="43"/>
    </row>
    <row r="149" spans="8:8" ht="15.75" customHeight="1">
      <c r="H149" s="43"/>
    </row>
    <row r="150" spans="8:8" ht="15.75" customHeight="1">
      <c r="H150" s="43"/>
    </row>
    <row r="151" spans="8:8" ht="15.75" customHeight="1">
      <c r="H151" s="43"/>
    </row>
    <row r="152" spans="8:8" ht="15.75" customHeight="1">
      <c r="H152" s="43"/>
    </row>
    <row r="153" spans="8:8" ht="15.75" customHeight="1">
      <c r="H153" s="43"/>
    </row>
    <row r="154" spans="8:8" ht="15.75" customHeight="1">
      <c r="H154" s="43"/>
    </row>
    <row r="155" spans="8:8" ht="15.75" customHeight="1">
      <c r="H155" s="43"/>
    </row>
    <row r="156" spans="8:8" ht="15.75" customHeight="1">
      <c r="H156" s="43"/>
    </row>
    <row r="157" spans="8:8" ht="15.75" customHeight="1">
      <c r="H157" s="43"/>
    </row>
    <row r="158" spans="8:8" ht="15.75" customHeight="1">
      <c r="H158" s="43"/>
    </row>
    <row r="159" spans="8:8" ht="15.75" customHeight="1">
      <c r="H159" s="43"/>
    </row>
    <row r="160" spans="8:8" ht="15.75" customHeight="1">
      <c r="H160" s="43"/>
    </row>
    <row r="161" spans="8:8" ht="15.75" customHeight="1">
      <c r="H161" s="43"/>
    </row>
    <row r="162" spans="8:8" ht="15.75" customHeight="1">
      <c r="H162" s="43"/>
    </row>
    <row r="163" spans="8:8" ht="15.75" customHeight="1">
      <c r="H163" s="43"/>
    </row>
    <row r="164" spans="8:8" ht="15.75" customHeight="1">
      <c r="H164" s="43"/>
    </row>
    <row r="165" spans="8:8" ht="15.75" customHeight="1">
      <c r="H165" s="43"/>
    </row>
    <row r="166" spans="8:8" ht="15.75" customHeight="1">
      <c r="H166" s="43"/>
    </row>
    <row r="167" spans="8:8" ht="15.75" customHeight="1">
      <c r="H167" s="43"/>
    </row>
    <row r="168" spans="8:8" ht="15.75" customHeight="1">
      <c r="H168" s="43"/>
    </row>
    <row r="169" spans="8:8" ht="15.75" customHeight="1">
      <c r="H169" s="43"/>
    </row>
    <row r="170" spans="8:8" ht="15.75" customHeight="1">
      <c r="H170" s="43"/>
    </row>
    <row r="171" spans="8:8" ht="15.75" customHeight="1">
      <c r="H171" s="43"/>
    </row>
    <row r="172" spans="8:8" ht="15.75" customHeight="1">
      <c r="H172" s="43"/>
    </row>
    <row r="173" spans="8:8" ht="15.75" customHeight="1">
      <c r="H173" s="43"/>
    </row>
    <row r="174" spans="8:8" ht="15.75" customHeight="1">
      <c r="H174" s="43"/>
    </row>
    <row r="175" spans="8:8" ht="15.75" customHeight="1">
      <c r="H175" s="43"/>
    </row>
    <row r="176" spans="8:8" ht="15.75" customHeight="1">
      <c r="H176" s="43"/>
    </row>
    <row r="177" spans="8:8" ht="15.75" customHeight="1">
      <c r="H177" s="43"/>
    </row>
    <row r="178" spans="8:8" ht="15.75" customHeight="1">
      <c r="H178" s="43"/>
    </row>
    <row r="179" spans="8:8" ht="15.75" customHeight="1">
      <c r="H179" s="43"/>
    </row>
    <row r="180" spans="8:8" ht="15.75" customHeight="1">
      <c r="H180" s="43"/>
    </row>
    <row r="181" spans="8:8" ht="15.75" customHeight="1">
      <c r="H181" s="43"/>
    </row>
    <row r="182" spans="8:8" ht="15.75" customHeight="1">
      <c r="H182" s="43"/>
    </row>
    <row r="183" spans="8:8" ht="15.75" customHeight="1">
      <c r="H183" s="43"/>
    </row>
    <row r="184" spans="8:8" ht="15.75" customHeight="1">
      <c r="H184" s="43"/>
    </row>
    <row r="185" spans="8:8" ht="15.75" customHeight="1">
      <c r="H185" s="43"/>
    </row>
    <row r="186" spans="8:8" ht="15.75" customHeight="1">
      <c r="H186" s="43"/>
    </row>
    <row r="187" spans="8:8" ht="15.75" customHeight="1">
      <c r="H187" s="43"/>
    </row>
    <row r="188" spans="8:8" ht="15.75" customHeight="1">
      <c r="H188" s="43"/>
    </row>
    <row r="189" spans="8:8" ht="15.75" customHeight="1">
      <c r="H189" s="43"/>
    </row>
    <row r="190" spans="8:8" ht="15.75" customHeight="1">
      <c r="H190" s="43"/>
    </row>
    <row r="191" spans="8:8" ht="15.75" customHeight="1">
      <c r="H191" s="43"/>
    </row>
    <row r="192" spans="8:8" ht="15.75" customHeight="1">
      <c r="H192" s="43"/>
    </row>
    <row r="193" spans="8:8" ht="15.75" customHeight="1">
      <c r="H193" s="43"/>
    </row>
    <row r="194" spans="8:8" ht="15.75" customHeight="1">
      <c r="H194" s="43"/>
    </row>
    <row r="195" spans="8:8" ht="15.75" customHeight="1">
      <c r="H195" s="43"/>
    </row>
    <row r="196" spans="8:8" ht="15.75" customHeight="1">
      <c r="H196" s="43"/>
    </row>
    <row r="197" spans="8:8" ht="15.75" customHeight="1">
      <c r="H197" s="43"/>
    </row>
    <row r="198" spans="8:8" ht="15.75" customHeight="1">
      <c r="H198" s="43"/>
    </row>
    <row r="199" spans="8:8" ht="15.75" customHeight="1">
      <c r="H199" s="43"/>
    </row>
    <row r="200" spans="8:8" ht="15.75" customHeight="1">
      <c r="H200" s="43"/>
    </row>
    <row r="201" spans="8:8" ht="15.75" customHeight="1">
      <c r="H201" s="43"/>
    </row>
    <row r="202" spans="8:8" ht="15.75" customHeight="1">
      <c r="H202" s="43"/>
    </row>
    <row r="203" spans="8:8" ht="15.75" customHeight="1">
      <c r="H203" s="43"/>
    </row>
    <row r="204" spans="8:8" ht="15.75" customHeight="1">
      <c r="H204" s="43"/>
    </row>
    <row r="205" spans="8:8" ht="15.75" customHeight="1">
      <c r="H205" s="43"/>
    </row>
    <row r="206" spans="8:8" ht="15.75" customHeight="1">
      <c r="H206" s="43"/>
    </row>
    <row r="207" spans="8:8" ht="15.75" customHeight="1">
      <c r="H207" s="43"/>
    </row>
    <row r="208" spans="8:8" ht="15.75" customHeight="1">
      <c r="H208" s="43"/>
    </row>
    <row r="209" spans="8:8" ht="15.75" customHeight="1">
      <c r="H209" s="43"/>
    </row>
    <row r="210" spans="8:8" ht="15.75" customHeight="1">
      <c r="H210" s="43"/>
    </row>
    <row r="211" spans="8:8" ht="15.75" customHeight="1">
      <c r="H211" s="43"/>
    </row>
    <row r="212" spans="8:8" ht="15.75" customHeight="1">
      <c r="H212" s="43"/>
    </row>
    <row r="213" spans="8:8" ht="15.75" customHeight="1">
      <c r="H213" s="43"/>
    </row>
    <row r="214" spans="8:8" ht="15.75" customHeight="1">
      <c r="H214" s="43"/>
    </row>
    <row r="215" spans="8:8" ht="15.75" customHeight="1">
      <c r="H215" s="43"/>
    </row>
    <row r="216" spans="8:8" ht="15.75" customHeight="1">
      <c r="H216" s="43"/>
    </row>
    <row r="217" spans="8:8" ht="15.75" customHeight="1">
      <c r="H217" s="43"/>
    </row>
    <row r="218" spans="8:8" ht="15.75" customHeight="1">
      <c r="H218" s="43"/>
    </row>
    <row r="219" spans="8:8" ht="15.75" customHeight="1">
      <c r="H219" s="43"/>
    </row>
    <row r="220" spans="8:8" ht="15.75" customHeight="1">
      <c r="H220" s="43"/>
    </row>
    <row r="221" spans="8:8" ht="15.75" customHeight="1">
      <c r="H221" s="43"/>
    </row>
    <row r="222" spans="8:8" ht="15.75" customHeight="1">
      <c r="H222" s="43"/>
    </row>
    <row r="223" spans="8:8" ht="15.75" customHeight="1">
      <c r="H223" s="43"/>
    </row>
    <row r="224" spans="8:8" ht="15.75" customHeight="1">
      <c r="H224" s="43"/>
    </row>
    <row r="225" spans="8:8" ht="15.75" customHeight="1">
      <c r="H225" s="43"/>
    </row>
    <row r="226" spans="8:8" ht="15.75" customHeight="1">
      <c r="H226" s="43"/>
    </row>
    <row r="227" spans="8:8" ht="15.75" customHeight="1">
      <c r="H227" s="43"/>
    </row>
    <row r="228" spans="8:8" ht="15.75" customHeight="1">
      <c r="H228" s="43"/>
    </row>
    <row r="229" spans="8:8" ht="15.75" customHeight="1">
      <c r="H229" s="43"/>
    </row>
    <row r="230" spans="8:8" ht="15.75" customHeight="1">
      <c r="H230" s="43"/>
    </row>
    <row r="231" spans="8:8" ht="15.75" customHeight="1">
      <c r="H231" s="43"/>
    </row>
    <row r="232" spans="8:8" ht="15.75" customHeight="1">
      <c r="H232" s="43"/>
    </row>
    <row r="233" spans="8:8" ht="15.75" customHeight="1">
      <c r="H233" s="43"/>
    </row>
    <row r="234" spans="8:8" ht="15.75" customHeight="1">
      <c r="H234" s="43"/>
    </row>
    <row r="235" spans="8:8" ht="15.75" customHeight="1">
      <c r="H235" s="43"/>
    </row>
    <row r="236" spans="8:8" ht="15.75" customHeight="1">
      <c r="H236" s="43"/>
    </row>
    <row r="237" spans="8:8" ht="15.75" customHeight="1">
      <c r="H237" s="43"/>
    </row>
    <row r="238" spans="8:8" ht="15.75" customHeight="1">
      <c r="H238" s="43"/>
    </row>
    <row r="239" spans="8:8" ht="15.75" customHeight="1">
      <c r="H239" s="43"/>
    </row>
    <row r="240" spans="8:8" ht="15.75" customHeight="1">
      <c r="H240" s="43"/>
    </row>
    <row r="241" spans="8:8" ht="15.75" customHeight="1">
      <c r="H241" s="43"/>
    </row>
    <row r="242" spans="8:8" ht="15.75" customHeight="1">
      <c r="H242" s="43"/>
    </row>
    <row r="243" spans="8:8" ht="15.75" customHeight="1">
      <c r="H243" s="43"/>
    </row>
    <row r="244" spans="8:8" ht="15.75" customHeight="1">
      <c r="H244" s="43"/>
    </row>
    <row r="245" spans="8:8" ht="15.75" customHeight="1">
      <c r="H245" s="43"/>
    </row>
    <row r="246" spans="8:8" ht="15.75" customHeight="1">
      <c r="H246" s="43"/>
    </row>
    <row r="247" spans="8:8" ht="15.75" customHeight="1">
      <c r="H247" s="43"/>
    </row>
    <row r="248" spans="8:8" ht="15.75" customHeight="1">
      <c r="H248" s="43"/>
    </row>
    <row r="249" spans="8:8" ht="15.75" customHeight="1">
      <c r="H249" s="43"/>
    </row>
    <row r="250" spans="8:8" ht="15.75" customHeight="1">
      <c r="H250" s="43"/>
    </row>
    <row r="251" spans="8:8" ht="15.75" customHeight="1">
      <c r="H251" s="43"/>
    </row>
    <row r="252" spans="8:8" ht="15.75" customHeight="1">
      <c r="H252" s="43"/>
    </row>
    <row r="253" spans="8:8" ht="15.75" customHeight="1">
      <c r="H253" s="43"/>
    </row>
    <row r="254" spans="8:8" ht="15.75" customHeight="1">
      <c r="H254" s="43"/>
    </row>
    <row r="255" spans="8:8" ht="15.75" customHeight="1">
      <c r="H255" s="43"/>
    </row>
    <row r="256" spans="8:8" ht="15.75" customHeight="1">
      <c r="H256" s="43"/>
    </row>
    <row r="257" spans="8:8" ht="15.75" customHeight="1">
      <c r="H257" s="43"/>
    </row>
    <row r="258" spans="8:8" ht="15.75" customHeight="1">
      <c r="H258" s="43"/>
    </row>
    <row r="259" spans="8:8" ht="15.75" customHeight="1">
      <c r="H259" s="43"/>
    </row>
    <row r="260" spans="8:8" ht="15.75" customHeight="1">
      <c r="H260" s="43"/>
    </row>
    <row r="261" spans="8:8" ht="15.75" customHeight="1">
      <c r="H261" s="43"/>
    </row>
    <row r="262" spans="8:8" ht="15.75" customHeight="1">
      <c r="H262" s="43"/>
    </row>
    <row r="263" spans="8:8" ht="15.75" customHeight="1">
      <c r="H263" s="43"/>
    </row>
    <row r="264" spans="8:8" ht="15.75" customHeight="1">
      <c r="H264" s="43"/>
    </row>
    <row r="265" spans="8:8" ht="15.75" customHeight="1">
      <c r="H265" s="43"/>
    </row>
    <row r="266" spans="8:8" ht="15.75" customHeight="1">
      <c r="H266" s="43"/>
    </row>
    <row r="267" spans="8:8" ht="15.75" customHeight="1">
      <c r="H267" s="43"/>
    </row>
    <row r="268" spans="8:8" ht="15.75" customHeight="1">
      <c r="H268" s="43"/>
    </row>
    <row r="269" spans="8:8" ht="15.75" customHeight="1">
      <c r="H269" s="43"/>
    </row>
    <row r="270" spans="8:8" ht="15.75" customHeight="1">
      <c r="H270" s="43"/>
    </row>
    <row r="271" spans="8:8" ht="15.75" customHeight="1">
      <c r="H271" s="43"/>
    </row>
    <row r="272" spans="8:8" ht="15.75" customHeight="1">
      <c r="H272" s="43"/>
    </row>
    <row r="273" spans="8:8" ht="15.75" customHeight="1">
      <c r="H273" s="43"/>
    </row>
    <row r="274" spans="8:8" ht="15.75" customHeight="1">
      <c r="H274" s="43"/>
    </row>
    <row r="275" spans="8:8" ht="15.75" customHeight="1">
      <c r="H275" s="43"/>
    </row>
    <row r="276" spans="8:8" ht="15.75" customHeight="1">
      <c r="H276" s="43"/>
    </row>
    <row r="277" spans="8:8" ht="15.75" customHeight="1">
      <c r="H277" s="43"/>
    </row>
    <row r="278" spans="8:8" ht="15.75" customHeight="1">
      <c r="H278" s="43"/>
    </row>
    <row r="279" spans="8:8" ht="15.75" customHeight="1">
      <c r="H279" s="43"/>
    </row>
    <row r="280" spans="8:8" ht="15.75" customHeight="1">
      <c r="H280" s="43"/>
    </row>
    <row r="281" spans="8:8" ht="15.75" customHeight="1">
      <c r="H281" s="43"/>
    </row>
    <row r="282" spans="8:8" ht="15.75" customHeight="1">
      <c r="H282" s="43"/>
    </row>
    <row r="283" spans="8:8" ht="15.75" customHeight="1">
      <c r="H283" s="43"/>
    </row>
    <row r="284" spans="8:8" ht="15.75" customHeight="1">
      <c r="H284" s="43"/>
    </row>
    <row r="285" spans="8:8" ht="15.75" customHeight="1">
      <c r="H285" s="43"/>
    </row>
    <row r="286" spans="8:8" ht="15.75" customHeight="1">
      <c r="H286" s="43"/>
    </row>
    <row r="287" spans="8:8" ht="15.75" customHeight="1">
      <c r="H287" s="43"/>
    </row>
    <row r="288" spans="8:8" ht="15.75" customHeight="1">
      <c r="H288" s="43"/>
    </row>
    <row r="289" spans="8:8" ht="15.75" customHeight="1">
      <c r="H289" s="43"/>
    </row>
    <row r="290" spans="8:8" ht="15.75" customHeight="1">
      <c r="H290" s="43"/>
    </row>
    <row r="291" spans="8:8" ht="15.75" customHeight="1">
      <c r="H291" s="43"/>
    </row>
    <row r="292" spans="8:8" ht="15.75" customHeight="1">
      <c r="H292" s="43"/>
    </row>
    <row r="293" spans="8:8" ht="15.75" customHeight="1">
      <c r="H293" s="43"/>
    </row>
    <row r="294" spans="8:8" ht="15.75" customHeight="1">
      <c r="H294" s="43"/>
    </row>
    <row r="295" spans="8:8" ht="15.75" customHeight="1">
      <c r="H295" s="43"/>
    </row>
    <row r="296" spans="8:8" ht="15.75" customHeight="1">
      <c r="H296" s="43"/>
    </row>
    <row r="297" spans="8:8" ht="15.75" customHeight="1">
      <c r="H297" s="43"/>
    </row>
    <row r="298" spans="8:8" ht="15.75" customHeight="1">
      <c r="H298" s="43"/>
    </row>
    <row r="299" spans="8:8" ht="15.75" customHeight="1">
      <c r="H299" s="43"/>
    </row>
    <row r="300" spans="8:8" ht="15.75" customHeight="1">
      <c r="H300" s="43"/>
    </row>
    <row r="301" spans="8:8" ht="15.75" customHeight="1">
      <c r="H301" s="43"/>
    </row>
    <row r="302" spans="8:8" ht="15.75" customHeight="1">
      <c r="H302" s="43"/>
    </row>
    <row r="303" spans="8:8" ht="15.75" customHeight="1">
      <c r="H303" s="43"/>
    </row>
    <row r="304" spans="8:8" ht="15.75" customHeight="1">
      <c r="H304" s="43"/>
    </row>
    <row r="305" spans="8:8" ht="15.75" customHeight="1">
      <c r="H305" s="43"/>
    </row>
    <row r="306" spans="8:8" ht="15.75" customHeight="1">
      <c r="H306" s="43"/>
    </row>
    <row r="307" spans="8:8" ht="15.75" customHeight="1">
      <c r="H307" s="43"/>
    </row>
    <row r="308" spans="8:8" ht="15.75" customHeight="1">
      <c r="H308" s="43"/>
    </row>
    <row r="309" spans="8:8" ht="15.75" customHeight="1">
      <c r="H309" s="43"/>
    </row>
    <row r="310" spans="8:8" ht="15.75" customHeight="1">
      <c r="H310" s="43"/>
    </row>
    <row r="311" spans="8:8" ht="15.75" customHeight="1">
      <c r="H311" s="43"/>
    </row>
    <row r="312" spans="8:8" ht="15.75" customHeight="1">
      <c r="H312" s="43"/>
    </row>
    <row r="313" spans="8:8" ht="15.75" customHeight="1">
      <c r="H313" s="43"/>
    </row>
    <row r="314" spans="8:8" ht="15.75" customHeight="1">
      <c r="H314" s="43"/>
    </row>
    <row r="315" spans="8:8" ht="15.75" customHeight="1">
      <c r="H315" s="43"/>
    </row>
    <row r="316" spans="8:8" ht="15.75" customHeight="1">
      <c r="H316" s="43"/>
    </row>
    <row r="317" spans="8:8" ht="15.75" customHeight="1">
      <c r="H317" s="43"/>
    </row>
    <row r="318" spans="8:8" ht="15.75" customHeight="1">
      <c r="H318" s="43"/>
    </row>
    <row r="319" spans="8:8" ht="15.75" customHeight="1"/>
    <row r="320" spans="8:8"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workbookViewId="0"/>
  </sheetViews>
  <sheetFormatPr defaultColWidth="14.42578125" defaultRowHeight="15" customHeight="1"/>
  <cols>
    <col min="1" max="1" width="17" customWidth="1"/>
    <col min="2" max="6" width="14.42578125" customWidth="1"/>
  </cols>
  <sheetData>
    <row r="1" spans="1:11" ht="15.75" customHeight="1">
      <c r="A1" s="34" t="str">
        <f>IF(ISBLANK(Responses!A1), "", Responses!A1)</f>
        <v>Timestamp</v>
      </c>
      <c r="B1" s="34" t="str">
        <f>IF(ISBLANK(Responses!B1), "", Responses!B1)</f>
        <v>Sport Organization Name</v>
      </c>
      <c r="C1" s="34" t="str">
        <f>IF(ISBLANK(Responses!C1), "", Responses!C1)</f>
        <v>Name of person completing this NSO Risk Assessment:</v>
      </c>
      <c r="D1" s="34" t="str">
        <f>IF(ISBLANK(Responses!D1), "", Responses!D1)</f>
        <v>Name of NSO communications liaison:</v>
      </c>
      <c r="E1" s="34" t="str">
        <f>IF(ISBLANK(Responses!E1), "", Responses!E1)</f>
        <v>Will the training be held in a region that has documented active local transmission of COVID-19 (community spread) in the last 14 days?</v>
      </c>
      <c r="F1" s="34" t="str">
        <f>IF(ISBLANK(Responses!F1), "", Responses!F1)</f>
        <v>Will the training be held in venues/facilities with access by multiple groups?</v>
      </c>
      <c r="G1" s="34" t="str">
        <f>IF(ISBLANK(Responses!G1), "", Responses!G1)</f>
        <v>Will the group include team members relocating from areas outside the training location that have documented active local transmission of COVID-19 (community spread)?</v>
      </c>
      <c r="H1" s="34" t="str">
        <f>IF(ISBLANK(Responses!H1), "", Responses!H1)</f>
        <v>Will the group include participants (athletes or coaches) at higher risk of severe COVID-19 disease (e.g., people over 65 years of age or people with underlying health conditions)?</v>
      </c>
      <c r="I1" s="34" t="str">
        <f>IF(ISBLANK(Responses!I1), "", Responses!I1)</f>
        <v>Is the training considered at higher risk of spread for COVID-19 (eg, contact sport, indirect contact through training equipment eg balls, landing pits etc)?</v>
      </c>
      <c r="J1" s="34" t="str">
        <f>IF(ISBLANK(Responses!J1), "", Responses!J1)</f>
        <v>Will the training be held indoors?</v>
      </c>
      <c r="K1" s="35" t="s">
        <v>108</v>
      </c>
    </row>
    <row r="2" spans="1:11" ht="15.75" customHeight="1">
      <c r="A2" s="34" t="str">
        <f>IF(ISBLANK(Responses!A2), "", Responses!A2)</f>
        <v/>
      </c>
      <c r="B2" s="34" t="str">
        <f>IF(ISBLANK(Responses!B2), "", Responses!B2)</f>
        <v/>
      </c>
      <c r="C2" s="34" t="str">
        <f>IF(ISBLANK(Responses!C2), "", Responses!C2)</f>
        <v/>
      </c>
      <c r="D2" s="34" t="str">
        <f>IF(ISBLANK(Responses!D2), "", Responses!D2)</f>
        <v/>
      </c>
      <c r="E2" s="34" t="str">
        <f>IF(ISBLANK(Responses!E2), "", Responses!E2)</f>
        <v/>
      </c>
      <c r="F2" s="34" t="str">
        <f>IF(ISBLANK(Responses!F2), "", Responses!F2)</f>
        <v/>
      </c>
      <c r="G2" s="34" t="str">
        <f>IF(ISBLANK(Responses!G2), "", Responses!G2)</f>
        <v/>
      </c>
      <c r="H2" s="34" t="str">
        <f>IF(ISBLANK(Responses!H2), "", Responses!H2)</f>
        <v/>
      </c>
      <c r="I2" s="34" t="str">
        <f>IF(ISBLANK(Responses!I2), "", Responses!I2)</f>
        <v/>
      </c>
      <c r="J2" s="34" t="str">
        <f>IF(ISBLANK(Responses!J2), "", Responses!J2)</f>
        <v/>
      </c>
      <c r="K2" s="35">
        <f t="shared" ref="K2:K105" si="0">COUNTIFS(E2:J2,"Yes")</f>
        <v>0</v>
      </c>
    </row>
    <row r="3" spans="1:11" ht="15.75" customHeight="1">
      <c r="A3" s="34" t="str">
        <f>IF(ISBLANK(Responses!A3), "", Responses!A3)</f>
        <v/>
      </c>
      <c r="B3" s="34" t="str">
        <f>IF(ISBLANK(Responses!B3), "", Responses!B3)</f>
        <v/>
      </c>
      <c r="C3" s="34" t="str">
        <f>IF(ISBLANK(Responses!C3), "", Responses!C3)</f>
        <v/>
      </c>
      <c r="D3" s="34" t="str">
        <f>IF(ISBLANK(Responses!D3), "", Responses!D3)</f>
        <v/>
      </c>
      <c r="E3" s="34" t="str">
        <f>IF(ISBLANK(Responses!E3), "", Responses!E3)</f>
        <v/>
      </c>
      <c r="F3" s="34" t="str">
        <f>IF(ISBLANK(Responses!F3), "", Responses!F3)</f>
        <v/>
      </c>
      <c r="G3" s="34" t="str">
        <f>IF(ISBLANK(Responses!G3), "", Responses!G3)</f>
        <v/>
      </c>
      <c r="H3" s="34" t="str">
        <f>IF(ISBLANK(Responses!H3), "", Responses!H3)</f>
        <v/>
      </c>
      <c r="I3" s="34" t="str">
        <f>IF(ISBLANK(Responses!I3), "", Responses!I3)</f>
        <v/>
      </c>
      <c r="J3" s="34" t="str">
        <f>IF(ISBLANK(Responses!J3), "", Responses!J3)</f>
        <v/>
      </c>
      <c r="K3" s="35">
        <f t="shared" si="0"/>
        <v>0</v>
      </c>
    </row>
    <row r="4" spans="1:11" ht="15.75" customHeight="1">
      <c r="A4" s="34" t="str">
        <f>IF(ISBLANK(Responses!A4), "", Responses!A4)</f>
        <v/>
      </c>
      <c r="B4" s="34" t="str">
        <f>IF(ISBLANK(Responses!B4), "", Responses!B4)</f>
        <v/>
      </c>
      <c r="C4" s="34" t="str">
        <f>IF(ISBLANK(Responses!C4), "", Responses!C4)</f>
        <v/>
      </c>
      <c r="D4" s="34" t="str">
        <f>IF(ISBLANK(Responses!D4), "", Responses!D4)</f>
        <v/>
      </c>
      <c r="E4" s="34" t="str">
        <f>IF(ISBLANK(Responses!E4), "", Responses!E4)</f>
        <v/>
      </c>
      <c r="F4" s="34" t="str">
        <f>IF(ISBLANK(Responses!F4), "", Responses!F4)</f>
        <v/>
      </c>
      <c r="G4" s="34" t="str">
        <f>IF(ISBLANK(Responses!G4), "", Responses!G4)</f>
        <v/>
      </c>
      <c r="H4" s="34" t="str">
        <f>IF(ISBLANK(Responses!H4), "", Responses!H4)</f>
        <v/>
      </c>
      <c r="I4" s="34" t="str">
        <f>IF(ISBLANK(Responses!I4), "", Responses!I4)</f>
        <v/>
      </c>
      <c r="J4" s="34" t="str">
        <f>IF(ISBLANK(Responses!J4), "", Responses!J4)</f>
        <v/>
      </c>
      <c r="K4" s="35">
        <f t="shared" si="0"/>
        <v>0</v>
      </c>
    </row>
    <row r="5" spans="1:11" ht="15.75" customHeight="1">
      <c r="A5" s="34" t="str">
        <f>IF(ISBLANK(Responses!A5), "", Responses!A5)</f>
        <v/>
      </c>
      <c r="B5" s="34" t="str">
        <f>IF(ISBLANK(Responses!B5), "", Responses!B5)</f>
        <v/>
      </c>
      <c r="C5" s="34" t="str">
        <f>IF(ISBLANK(Responses!C5), "", Responses!C5)</f>
        <v/>
      </c>
      <c r="D5" s="34" t="str">
        <f>IF(ISBLANK(Responses!D5), "", Responses!D5)</f>
        <v/>
      </c>
      <c r="E5" s="34" t="str">
        <f>IF(ISBLANK(Responses!E5), "", Responses!E5)</f>
        <v/>
      </c>
      <c r="F5" s="34" t="str">
        <f>IF(ISBLANK(Responses!F5), "", Responses!F5)</f>
        <v/>
      </c>
      <c r="G5" s="34" t="str">
        <f>IF(ISBLANK(Responses!G5), "", Responses!G5)</f>
        <v/>
      </c>
      <c r="H5" s="34" t="str">
        <f>IF(ISBLANK(Responses!H5), "", Responses!H5)</f>
        <v/>
      </c>
      <c r="I5" s="34" t="str">
        <f>IF(ISBLANK(Responses!I5), "", Responses!I5)</f>
        <v/>
      </c>
      <c r="J5" s="34" t="str">
        <f>IF(ISBLANK(Responses!J5), "", Responses!J5)</f>
        <v/>
      </c>
      <c r="K5" s="35">
        <f t="shared" si="0"/>
        <v>0</v>
      </c>
    </row>
    <row r="6" spans="1:11" ht="15.75" customHeight="1">
      <c r="A6" s="34" t="str">
        <f>IF(ISBLANK(Responses!A6), "", Responses!A6)</f>
        <v/>
      </c>
      <c r="B6" s="34" t="str">
        <f>IF(ISBLANK(Responses!B6), "", Responses!B6)</f>
        <v/>
      </c>
      <c r="C6" s="34" t="str">
        <f>IF(ISBLANK(Responses!C6), "", Responses!C6)</f>
        <v/>
      </c>
      <c r="D6" s="34" t="str">
        <f>IF(ISBLANK(Responses!D6), "", Responses!D6)</f>
        <v/>
      </c>
      <c r="E6" s="34" t="str">
        <f>IF(ISBLANK(Responses!E6), "", Responses!E6)</f>
        <v/>
      </c>
      <c r="F6" s="34" t="str">
        <f>IF(ISBLANK(Responses!F6), "", Responses!F6)</f>
        <v/>
      </c>
      <c r="G6" s="34" t="str">
        <f>IF(ISBLANK(Responses!G6), "", Responses!G6)</f>
        <v/>
      </c>
      <c r="H6" s="34" t="str">
        <f>IF(ISBLANK(Responses!H6), "", Responses!H6)</f>
        <v/>
      </c>
      <c r="I6" s="34" t="str">
        <f>IF(ISBLANK(Responses!I6), "", Responses!I6)</f>
        <v/>
      </c>
      <c r="J6" s="34" t="str">
        <f>IF(ISBLANK(Responses!J6), "", Responses!J6)</f>
        <v/>
      </c>
      <c r="K6" s="35">
        <f t="shared" si="0"/>
        <v>0</v>
      </c>
    </row>
    <row r="7" spans="1:11" ht="15.75" customHeight="1">
      <c r="A7" s="34" t="str">
        <f>IF(ISBLANK(Responses!A7), "", Responses!A7)</f>
        <v/>
      </c>
      <c r="B7" s="34" t="str">
        <f>IF(ISBLANK(Responses!B7), "", Responses!B7)</f>
        <v/>
      </c>
      <c r="C7" s="34" t="str">
        <f>IF(ISBLANK(Responses!C7), "", Responses!C7)</f>
        <v/>
      </c>
      <c r="D7" s="34" t="str">
        <f>IF(ISBLANK(Responses!D7), "", Responses!D7)</f>
        <v/>
      </c>
      <c r="E7" s="34" t="str">
        <f>IF(ISBLANK(Responses!E7), "", Responses!E7)</f>
        <v/>
      </c>
      <c r="F7" s="34" t="str">
        <f>IF(ISBLANK(Responses!F7), "", Responses!F7)</f>
        <v/>
      </c>
      <c r="G7" s="34" t="str">
        <f>IF(ISBLANK(Responses!G7), "", Responses!G7)</f>
        <v/>
      </c>
      <c r="H7" s="34" t="str">
        <f>IF(ISBLANK(Responses!H7), "", Responses!H7)</f>
        <v/>
      </c>
      <c r="I7" s="34" t="str">
        <f>IF(ISBLANK(Responses!I7), "", Responses!I7)</f>
        <v/>
      </c>
      <c r="J7" s="34" t="str">
        <f>IF(ISBLANK(Responses!J7), "", Responses!J7)</f>
        <v/>
      </c>
      <c r="K7" s="35">
        <f t="shared" si="0"/>
        <v>0</v>
      </c>
    </row>
    <row r="8" spans="1:11" ht="15.75" customHeight="1">
      <c r="A8" s="34" t="str">
        <f>IF(ISBLANK(Responses!A8), "", Responses!A8)</f>
        <v/>
      </c>
      <c r="B8" s="34" t="str">
        <f>IF(ISBLANK(Responses!B8), "", Responses!B8)</f>
        <v/>
      </c>
      <c r="C8" s="34" t="str">
        <f>IF(ISBLANK(Responses!C8), "", Responses!C8)</f>
        <v/>
      </c>
      <c r="D8" s="34" t="str">
        <f>IF(ISBLANK(Responses!D8), "", Responses!D8)</f>
        <v/>
      </c>
      <c r="E8" s="34" t="str">
        <f>IF(ISBLANK(Responses!E8), "", Responses!E8)</f>
        <v/>
      </c>
      <c r="F8" s="34" t="str">
        <f>IF(ISBLANK(Responses!F8), "", Responses!F8)</f>
        <v/>
      </c>
      <c r="G8" s="34" t="str">
        <f>IF(ISBLANK(Responses!G8), "", Responses!G8)</f>
        <v/>
      </c>
      <c r="H8" s="34" t="str">
        <f>IF(ISBLANK(Responses!H8), "", Responses!H8)</f>
        <v/>
      </c>
      <c r="I8" s="34" t="str">
        <f>IF(ISBLANK(Responses!I8), "", Responses!I8)</f>
        <v/>
      </c>
      <c r="J8" s="34" t="str">
        <f>IF(ISBLANK(Responses!J8), "", Responses!J8)</f>
        <v/>
      </c>
      <c r="K8" s="35">
        <f t="shared" si="0"/>
        <v>0</v>
      </c>
    </row>
    <row r="9" spans="1:11" ht="15.75" customHeight="1">
      <c r="A9" s="34" t="str">
        <f>IF(ISBLANK(Responses!A9), "", Responses!A9)</f>
        <v/>
      </c>
      <c r="B9" s="34" t="str">
        <f>IF(ISBLANK(Responses!B9), "", Responses!B9)</f>
        <v/>
      </c>
      <c r="C9" s="34" t="str">
        <f>IF(ISBLANK(Responses!C9), "", Responses!C9)</f>
        <v/>
      </c>
      <c r="D9" s="34" t="str">
        <f>IF(ISBLANK(Responses!D9), "", Responses!D9)</f>
        <v/>
      </c>
      <c r="E9" s="34" t="str">
        <f>IF(ISBLANK(Responses!E9), "", Responses!E9)</f>
        <v/>
      </c>
      <c r="F9" s="34" t="str">
        <f>IF(ISBLANK(Responses!F9), "", Responses!F9)</f>
        <v/>
      </c>
      <c r="G9" s="34" t="str">
        <f>IF(ISBLANK(Responses!G9), "", Responses!G9)</f>
        <v/>
      </c>
      <c r="H9" s="34" t="str">
        <f>IF(ISBLANK(Responses!H9), "", Responses!H9)</f>
        <v/>
      </c>
      <c r="I9" s="34" t="str">
        <f>IF(ISBLANK(Responses!I9), "", Responses!I9)</f>
        <v/>
      </c>
      <c r="J9" s="34" t="str">
        <f>IF(ISBLANK(Responses!J9), "", Responses!J9)</f>
        <v/>
      </c>
      <c r="K9" s="35">
        <f t="shared" si="0"/>
        <v>0</v>
      </c>
    </row>
    <row r="10" spans="1:11" ht="15.75" customHeight="1">
      <c r="A10" s="34" t="str">
        <f>IF(ISBLANK(Responses!A10), "", Responses!A10)</f>
        <v/>
      </c>
      <c r="B10" s="34" t="str">
        <f>IF(ISBLANK(Responses!B10), "", Responses!B10)</f>
        <v/>
      </c>
      <c r="C10" s="34" t="str">
        <f>IF(ISBLANK(Responses!C10), "", Responses!C10)</f>
        <v/>
      </c>
      <c r="D10" s="34" t="str">
        <f>IF(ISBLANK(Responses!D10), "", Responses!D10)</f>
        <v/>
      </c>
      <c r="E10" s="34" t="str">
        <f>IF(ISBLANK(Responses!E10), "", Responses!E10)</f>
        <v/>
      </c>
      <c r="F10" s="34" t="str">
        <f>IF(ISBLANK(Responses!F10), "", Responses!F10)</f>
        <v/>
      </c>
      <c r="G10" s="34" t="str">
        <f>IF(ISBLANK(Responses!G10), "", Responses!G10)</f>
        <v/>
      </c>
      <c r="H10" s="34" t="str">
        <f>IF(ISBLANK(Responses!H10), "", Responses!H10)</f>
        <v/>
      </c>
      <c r="I10" s="34" t="str">
        <f>IF(ISBLANK(Responses!I10), "", Responses!I10)</f>
        <v/>
      </c>
      <c r="J10" s="34" t="str">
        <f>IF(ISBLANK(Responses!J10), "", Responses!J10)</f>
        <v/>
      </c>
      <c r="K10" s="35">
        <f t="shared" si="0"/>
        <v>0</v>
      </c>
    </row>
    <row r="11" spans="1:11" ht="15.75" customHeight="1">
      <c r="A11" s="34" t="str">
        <f>IF(ISBLANK(Responses!A11), "", Responses!A11)</f>
        <v/>
      </c>
      <c r="B11" s="34" t="str">
        <f>IF(ISBLANK(Responses!B11), "", Responses!B11)</f>
        <v/>
      </c>
      <c r="C11" s="34" t="str">
        <f>IF(ISBLANK(Responses!C11), "", Responses!C11)</f>
        <v/>
      </c>
      <c r="D11" s="34" t="str">
        <f>IF(ISBLANK(Responses!D11), "", Responses!D11)</f>
        <v/>
      </c>
      <c r="E11" s="34" t="str">
        <f>IF(ISBLANK(Responses!E11), "", Responses!E11)</f>
        <v/>
      </c>
      <c r="F11" s="34" t="str">
        <f>IF(ISBLANK(Responses!F11), "", Responses!F11)</f>
        <v/>
      </c>
      <c r="G11" s="34" t="str">
        <f>IF(ISBLANK(Responses!G11), "", Responses!G11)</f>
        <v/>
      </c>
      <c r="H11" s="34" t="str">
        <f>IF(ISBLANK(Responses!H11), "", Responses!H11)</f>
        <v/>
      </c>
      <c r="I11" s="34" t="str">
        <f>IF(ISBLANK(Responses!I11), "", Responses!I11)</f>
        <v/>
      </c>
      <c r="J11" s="34" t="str">
        <f>IF(ISBLANK(Responses!J11), "", Responses!J11)</f>
        <v/>
      </c>
      <c r="K11" s="35">
        <f t="shared" si="0"/>
        <v>0</v>
      </c>
    </row>
    <row r="12" spans="1:11" ht="15.75" customHeight="1">
      <c r="A12" s="34" t="str">
        <f>IF(ISBLANK(Responses!A12), "", Responses!A12)</f>
        <v/>
      </c>
      <c r="B12" s="34" t="str">
        <f>IF(ISBLANK(Responses!B12), "", Responses!B12)</f>
        <v/>
      </c>
      <c r="C12" s="34" t="str">
        <f>IF(ISBLANK(Responses!C12), "", Responses!C12)</f>
        <v/>
      </c>
      <c r="D12" s="34" t="str">
        <f>IF(ISBLANK(Responses!D12), "", Responses!D12)</f>
        <v/>
      </c>
      <c r="E12" s="34" t="str">
        <f>IF(ISBLANK(Responses!E12), "", Responses!E12)</f>
        <v/>
      </c>
      <c r="F12" s="34" t="str">
        <f>IF(ISBLANK(Responses!F12), "", Responses!F12)</f>
        <v/>
      </c>
      <c r="G12" s="34" t="str">
        <f>IF(ISBLANK(Responses!G12), "", Responses!G12)</f>
        <v/>
      </c>
      <c r="H12" s="34" t="str">
        <f>IF(ISBLANK(Responses!H12), "", Responses!H12)</f>
        <v/>
      </c>
      <c r="I12" s="34" t="str">
        <f>IF(ISBLANK(Responses!I12), "", Responses!I12)</f>
        <v/>
      </c>
      <c r="J12" s="34" t="str">
        <f>IF(ISBLANK(Responses!J12), "", Responses!J12)</f>
        <v/>
      </c>
      <c r="K12" s="35">
        <f t="shared" si="0"/>
        <v>0</v>
      </c>
    </row>
    <row r="13" spans="1:11" ht="15.75" customHeight="1">
      <c r="A13" s="34" t="str">
        <f>IF(ISBLANK(Responses!A13), "", Responses!A13)</f>
        <v/>
      </c>
      <c r="B13" s="34" t="str">
        <f>IF(ISBLANK(Responses!B13), "", Responses!B13)</f>
        <v/>
      </c>
      <c r="C13" s="34" t="str">
        <f>IF(ISBLANK(Responses!C13), "", Responses!C13)</f>
        <v/>
      </c>
      <c r="D13" s="34" t="str">
        <f>IF(ISBLANK(Responses!D13), "", Responses!D13)</f>
        <v/>
      </c>
      <c r="E13" s="34" t="str">
        <f>IF(ISBLANK(Responses!E13), "", Responses!E13)</f>
        <v/>
      </c>
      <c r="F13" s="34" t="str">
        <f>IF(ISBLANK(Responses!F13), "", Responses!F13)</f>
        <v/>
      </c>
      <c r="G13" s="34" t="str">
        <f>IF(ISBLANK(Responses!G13), "", Responses!G13)</f>
        <v/>
      </c>
      <c r="H13" s="34" t="str">
        <f>IF(ISBLANK(Responses!H13), "", Responses!H13)</f>
        <v/>
      </c>
      <c r="I13" s="34" t="str">
        <f>IF(ISBLANK(Responses!I13), "", Responses!I13)</f>
        <v/>
      </c>
      <c r="J13" s="34" t="str">
        <f>IF(ISBLANK(Responses!J13), "", Responses!J13)</f>
        <v/>
      </c>
      <c r="K13" s="35">
        <f t="shared" si="0"/>
        <v>0</v>
      </c>
    </row>
    <row r="14" spans="1:11" ht="15.75" customHeight="1">
      <c r="A14" s="34" t="str">
        <f>IF(ISBLANK(Responses!A14), "", Responses!A14)</f>
        <v/>
      </c>
      <c r="B14" s="34" t="str">
        <f>IF(ISBLANK(Responses!B14), "", Responses!B14)</f>
        <v/>
      </c>
      <c r="C14" s="34" t="str">
        <f>IF(ISBLANK(Responses!C14), "", Responses!C14)</f>
        <v/>
      </c>
      <c r="D14" s="34" t="str">
        <f>IF(ISBLANK(Responses!D14), "", Responses!D14)</f>
        <v/>
      </c>
      <c r="E14" s="34" t="str">
        <f>IF(ISBLANK(Responses!E14), "", Responses!E14)</f>
        <v/>
      </c>
      <c r="F14" s="34" t="str">
        <f>IF(ISBLANK(Responses!F14), "", Responses!F14)</f>
        <v/>
      </c>
      <c r="G14" s="34" t="str">
        <f>IF(ISBLANK(Responses!G14), "", Responses!G14)</f>
        <v/>
      </c>
      <c r="H14" s="34" t="str">
        <f>IF(ISBLANK(Responses!H14), "", Responses!H14)</f>
        <v/>
      </c>
      <c r="I14" s="34" t="str">
        <f>IF(ISBLANK(Responses!I14), "", Responses!I14)</f>
        <v/>
      </c>
      <c r="J14" s="34" t="str">
        <f>IF(ISBLANK(Responses!J14), "", Responses!J14)</f>
        <v/>
      </c>
      <c r="K14" s="35">
        <f t="shared" si="0"/>
        <v>0</v>
      </c>
    </row>
    <row r="15" spans="1:11" ht="15.75" customHeight="1">
      <c r="A15" s="34" t="str">
        <f>IF(ISBLANK(Responses!A15), "", Responses!A15)</f>
        <v/>
      </c>
      <c r="B15" s="34" t="str">
        <f>IF(ISBLANK(Responses!B15), "", Responses!B15)</f>
        <v/>
      </c>
      <c r="C15" s="34" t="str">
        <f>IF(ISBLANK(Responses!C15), "", Responses!C15)</f>
        <v/>
      </c>
      <c r="D15" s="34" t="str">
        <f>IF(ISBLANK(Responses!D15), "", Responses!D15)</f>
        <v/>
      </c>
      <c r="E15" s="34" t="str">
        <f>IF(ISBLANK(Responses!E15), "", Responses!E15)</f>
        <v/>
      </c>
      <c r="F15" s="34" t="str">
        <f>IF(ISBLANK(Responses!F15), "", Responses!F15)</f>
        <v/>
      </c>
      <c r="G15" s="34" t="str">
        <f>IF(ISBLANK(Responses!G15), "", Responses!G15)</f>
        <v/>
      </c>
      <c r="H15" s="34" t="str">
        <f>IF(ISBLANK(Responses!H15), "", Responses!H15)</f>
        <v/>
      </c>
      <c r="I15" s="34" t="str">
        <f>IF(ISBLANK(Responses!I15), "", Responses!I15)</f>
        <v/>
      </c>
      <c r="J15" s="34" t="str">
        <f>IF(ISBLANK(Responses!J15), "", Responses!J15)</f>
        <v/>
      </c>
      <c r="K15" s="35">
        <f t="shared" si="0"/>
        <v>0</v>
      </c>
    </row>
    <row r="16" spans="1:11" ht="15.75" customHeight="1">
      <c r="A16" s="34" t="str">
        <f>IF(ISBLANK(Responses!A16), "", Responses!A16)</f>
        <v/>
      </c>
      <c r="B16" s="34" t="str">
        <f>IF(ISBLANK(Responses!B16), "", Responses!B16)</f>
        <v/>
      </c>
      <c r="C16" s="34" t="str">
        <f>IF(ISBLANK(Responses!C16), "", Responses!C16)</f>
        <v/>
      </c>
      <c r="D16" s="34" t="str">
        <f>IF(ISBLANK(Responses!D16), "", Responses!D16)</f>
        <v/>
      </c>
      <c r="E16" s="34" t="str">
        <f>IF(ISBLANK(Responses!E16), "", Responses!E16)</f>
        <v/>
      </c>
      <c r="F16" s="34" t="str">
        <f>IF(ISBLANK(Responses!F16), "", Responses!F16)</f>
        <v/>
      </c>
      <c r="G16" s="34" t="str">
        <f>IF(ISBLANK(Responses!G16), "", Responses!G16)</f>
        <v/>
      </c>
      <c r="H16" s="34" t="str">
        <f>IF(ISBLANK(Responses!H16), "", Responses!H16)</f>
        <v/>
      </c>
      <c r="I16" s="34" t="str">
        <f>IF(ISBLANK(Responses!I16), "", Responses!I16)</f>
        <v/>
      </c>
      <c r="J16" s="34" t="str">
        <f>IF(ISBLANK(Responses!J16), "", Responses!J16)</f>
        <v/>
      </c>
      <c r="K16" s="35">
        <f t="shared" si="0"/>
        <v>0</v>
      </c>
    </row>
    <row r="17" spans="1:11" ht="15.75" customHeight="1">
      <c r="A17" s="34" t="str">
        <f>IF(ISBLANK(Responses!A17), "", Responses!A17)</f>
        <v/>
      </c>
      <c r="B17" s="34" t="str">
        <f>IF(ISBLANK(Responses!B17), "", Responses!B17)</f>
        <v/>
      </c>
      <c r="C17" s="34" t="str">
        <f>IF(ISBLANK(Responses!C17), "", Responses!C17)</f>
        <v/>
      </c>
      <c r="D17" s="34" t="str">
        <f>IF(ISBLANK(Responses!D17), "", Responses!D17)</f>
        <v/>
      </c>
      <c r="E17" s="34" t="str">
        <f>IF(ISBLANK(Responses!E17), "", Responses!E17)</f>
        <v/>
      </c>
      <c r="F17" s="34" t="str">
        <f>IF(ISBLANK(Responses!F17), "", Responses!F17)</f>
        <v/>
      </c>
      <c r="G17" s="34" t="str">
        <f>IF(ISBLANK(Responses!G17), "", Responses!G17)</f>
        <v/>
      </c>
      <c r="H17" s="34" t="str">
        <f>IF(ISBLANK(Responses!H17), "", Responses!H17)</f>
        <v/>
      </c>
      <c r="I17" s="34" t="str">
        <f>IF(ISBLANK(Responses!I17), "", Responses!I17)</f>
        <v/>
      </c>
      <c r="J17" s="34" t="str">
        <f>IF(ISBLANK(Responses!J17), "", Responses!J17)</f>
        <v/>
      </c>
      <c r="K17" s="35">
        <f t="shared" si="0"/>
        <v>0</v>
      </c>
    </row>
    <row r="18" spans="1:11" ht="15.75" customHeight="1">
      <c r="A18" s="34" t="str">
        <f>IF(ISBLANK(Responses!A18), "", Responses!A18)</f>
        <v/>
      </c>
      <c r="B18" s="34" t="str">
        <f>IF(ISBLANK(Responses!B18), "", Responses!B18)</f>
        <v/>
      </c>
      <c r="C18" s="34" t="str">
        <f>IF(ISBLANK(Responses!C18), "", Responses!C18)</f>
        <v/>
      </c>
      <c r="D18" s="34" t="str">
        <f>IF(ISBLANK(Responses!D18), "", Responses!D18)</f>
        <v/>
      </c>
      <c r="E18" s="34" t="str">
        <f>IF(ISBLANK(Responses!E18), "", Responses!E18)</f>
        <v/>
      </c>
      <c r="F18" s="34" t="str">
        <f>IF(ISBLANK(Responses!F18), "", Responses!F18)</f>
        <v/>
      </c>
      <c r="G18" s="34" t="str">
        <f>IF(ISBLANK(Responses!G18), "", Responses!G18)</f>
        <v/>
      </c>
      <c r="H18" s="34" t="str">
        <f>IF(ISBLANK(Responses!H18), "", Responses!H18)</f>
        <v/>
      </c>
      <c r="I18" s="34" t="str">
        <f>IF(ISBLANK(Responses!I18), "", Responses!I18)</f>
        <v/>
      </c>
      <c r="J18" s="34" t="str">
        <f>IF(ISBLANK(Responses!J18), "", Responses!J18)</f>
        <v/>
      </c>
      <c r="K18" s="35">
        <f t="shared" si="0"/>
        <v>0</v>
      </c>
    </row>
    <row r="19" spans="1:11" ht="15.75" customHeight="1">
      <c r="A19" s="34" t="str">
        <f>IF(ISBLANK(Responses!A19), "", Responses!A19)</f>
        <v/>
      </c>
      <c r="B19" s="34" t="str">
        <f>IF(ISBLANK(Responses!B19), "", Responses!B19)</f>
        <v/>
      </c>
      <c r="C19" s="34" t="str">
        <f>IF(ISBLANK(Responses!C19), "", Responses!C19)</f>
        <v/>
      </c>
      <c r="D19" s="34" t="str">
        <f>IF(ISBLANK(Responses!D19), "", Responses!D19)</f>
        <v/>
      </c>
      <c r="E19" s="34" t="str">
        <f>IF(ISBLANK(Responses!E19), "", Responses!E19)</f>
        <v/>
      </c>
      <c r="F19" s="34" t="str">
        <f>IF(ISBLANK(Responses!F19), "", Responses!F19)</f>
        <v/>
      </c>
      <c r="G19" s="34" t="str">
        <f>IF(ISBLANK(Responses!G19), "", Responses!G19)</f>
        <v/>
      </c>
      <c r="H19" s="34" t="str">
        <f>IF(ISBLANK(Responses!H19), "", Responses!H19)</f>
        <v/>
      </c>
      <c r="I19" s="34" t="str">
        <f>IF(ISBLANK(Responses!I19), "", Responses!I19)</f>
        <v/>
      </c>
      <c r="J19" s="34" t="str">
        <f>IF(ISBLANK(Responses!J19), "", Responses!J19)</f>
        <v/>
      </c>
      <c r="K19" s="35">
        <f t="shared" si="0"/>
        <v>0</v>
      </c>
    </row>
    <row r="20" spans="1:11" ht="15.75" customHeight="1">
      <c r="A20" s="34" t="str">
        <f>IF(ISBLANK(Responses!A20), "", Responses!A20)</f>
        <v/>
      </c>
      <c r="B20" s="34" t="str">
        <f>IF(ISBLANK(Responses!B20), "", Responses!B20)</f>
        <v/>
      </c>
      <c r="C20" s="34" t="str">
        <f>IF(ISBLANK(Responses!C20), "", Responses!C20)</f>
        <v/>
      </c>
      <c r="D20" s="34" t="str">
        <f>IF(ISBLANK(Responses!D20), "", Responses!D20)</f>
        <v/>
      </c>
      <c r="E20" s="34" t="str">
        <f>IF(ISBLANK(Responses!E20), "", Responses!E20)</f>
        <v/>
      </c>
      <c r="F20" s="34" t="str">
        <f>IF(ISBLANK(Responses!F20), "", Responses!F20)</f>
        <v/>
      </c>
      <c r="G20" s="34" t="str">
        <f>IF(ISBLANK(Responses!G20), "", Responses!G20)</f>
        <v/>
      </c>
      <c r="H20" s="34" t="str">
        <f>IF(ISBLANK(Responses!H20), "", Responses!H20)</f>
        <v/>
      </c>
      <c r="I20" s="34" t="str">
        <f>IF(ISBLANK(Responses!I20), "", Responses!I20)</f>
        <v/>
      </c>
      <c r="J20" s="34" t="str">
        <f>IF(ISBLANK(Responses!J20), "", Responses!J20)</f>
        <v/>
      </c>
      <c r="K20" s="35">
        <f t="shared" si="0"/>
        <v>0</v>
      </c>
    </row>
    <row r="21" spans="1:11" ht="15.75" customHeight="1">
      <c r="A21" s="34" t="str">
        <f>IF(ISBLANK(Responses!A21), "", Responses!A21)</f>
        <v/>
      </c>
      <c r="B21" s="34" t="str">
        <f>IF(ISBLANK(Responses!B21), "", Responses!B21)</f>
        <v/>
      </c>
      <c r="C21" s="34" t="str">
        <f>IF(ISBLANK(Responses!C21), "", Responses!C21)</f>
        <v/>
      </c>
      <c r="D21" s="34" t="str">
        <f>IF(ISBLANK(Responses!D21), "", Responses!D21)</f>
        <v/>
      </c>
      <c r="E21" s="34" t="str">
        <f>IF(ISBLANK(Responses!E21), "", Responses!E21)</f>
        <v/>
      </c>
      <c r="F21" s="34" t="str">
        <f>IF(ISBLANK(Responses!F21), "", Responses!F21)</f>
        <v/>
      </c>
      <c r="G21" s="34" t="str">
        <f>IF(ISBLANK(Responses!G21), "", Responses!G21)</f>
        <v/>
      </c>
      <c r="H21" s="34" t="str">
        <f>IF(ISBLANK(Responses!H21), "", Responses!H21)</f>
        <v/>
      </c>
      <c r="I21" s="34" t="str">
        <f>IF(ISBLANK(Responses!I21), "", Responses!I21)</f>
        <v/>
      </c>
      <c r="J21" s="34" t="str">
        <f>IF(ISBLANK(Responses!J21), "", Responses!J21)</f>
        <v/>
      </c>
      <c r="K21" s="35">
        <f t="shared" si="0"/>
        <v>0</v>
      </c>
    </row>
    <row r="22" spans="1:11" ht="15.75" customHeight="1">
      <c r="A22" s="34" t="str">
        <f>IF(ISBLANK(Responses!A22), "", Responses!A22)</f>
        <v/>
      </c>
      <c r="B22" s="34" t="str">
        <f>IF(ISBLANK(Responses!B22), "", Responses!B22)</f>
        <v/>
      </c>
      <c r="C22" s="34" t="str">
        <f>IF(ISBLANK(Responses!C22), "", Responses!C22)</f>
        <v/>
      </c>
      <c r="D22" s="34" t="str">
        <f>IF(ISBLANK(Responses!D22), "", Responses!D22)</f>
        <v/>
      </c>
      <c r="E22" s="34" t="str">
        <f>IF(ISBLANK(Responses!E22), "", Responses!E22)</f>
        <v/>
      </c>
      <c r="F22" s="34" t="str">
        <f>IF(ISBLANK(Responses!F22), "", Responses!F22)</f>
        <v/>
      </c>
      <c r="G22" s="34" t="str">
        <f>IF(ISBLANK(Responses!G22), "", Responses!G22)</f>
        <v/>
      </c>
      <c r="H22" s="34" t="str">
        <f>IF(ISBLANK(Responses!H22), "", Responses!H22)</f>
        <v/>
      </c>
      <c r="I22" s="34" t="str">
        <f>IF(ISBLANK(Responses!I22), "", Responses!I22)</f>
        <v/>
      </c>
      <c r="J22" s="34" t="str">
        <f>IF(ISBLANK(Responses!J22), "", Responses!J22)</f>
        <v/>
      </c>
      <c r="K22" s="35">
        <f t="shared" si="0"/>
        <v>0</v>
      </c>
    </row>
    <row r="23" spans="1:11" ht="15.75" customHeight="1">
      <c r="A23" s="34" t="str">
        <f>IF(ISBLANK(Responses!A23), "", Responses!A23)</f>
        <v/>
      </c>
      <c r="B23" s="34" t="str">
        <f>IF(ISBLANK(Responses!B23), "", Responses!B23)</f>
        <v/>
      </c>
      <c r="C23" s="34" t="str">
        <f>IF(ISBLANK(Responses!C23), "", Responses!C23)</f>
        <v/>
      </c>
      <c r="D23" s="34" t="str">
        <f>IF(ISBLANK(Responses!D23), "", Responses!D23)</f>
        <v/>
      </c>
      <c r="E23" s="34" t="str">
        <f>IF(ISBLANK(Responses!E23), "", Responses!E23)</f>
        <v/>
      </c>
      <c r="F23" s="34" t="str">
        <f>IF(ISBLANK(Responses!F23), "", Responses!F23)</f>
        <v/>
      </c>
      <c r="G23" s="34" t="str">
        <f>IF(ISBLANK(Responses!G23), "", Responses!G23)</f>
        <v/>
      </c>
      <c r="H23" s="34" t="str">
        <f>IF(ISBLANK(Responses!H23), "", Responses!H23)</f>
        <v/>
      </c>
      <c r="I23" s="34" t="str">
        <f>IF(ISBLANK(Responses!I23), "", Responses!I23)</f>
        <v/>
      </c>
      <c r="J23" s="34" t="str">
        <f>IF(ISBLANK(Responses!J23), "", Responses!J23)</f>
        <v/>
      </c>
      <c r="K23" s="35">
        <f t="shared" si="0"/>
        <v>0</v>
      </c>
    </row>
    <row r="24" spans="1:11" ht="15.75" customHeight="1">
      <c r="A24" s="34" t="str">
        <f>IF(ISBLANK(Responses!A24), "", Responses!A24)</f>
        <v/>
      </c>
      <c r="B24" s="34" t="str">
        <f>IF(ISBLANK(Responses!B24), "", Responses!B24)</f>
        <v/>
      </c>
      <c r="C24" s="34" t="str">
        <f>IF(ISBLANK(Responses!C24), "", Responses!C24)</f>
        <v/>
      </c>
      <c r="D24" s="34" t="str">
        <f>IF(ISBLANK(Responses!D24), "", Responses!D24)</f>
        <v/>
      </c>
      <c r="E24" s="34" t="str">
        <f>IF(ISBLANK(Responses!E24), "", Responses!E24)</f>
        <v/>
      </c>
      <c r="F24" s="34" t="str">
        <f>IF(ISBLANK(Responses!F24), "", Responses!F24)</f>
        <v/>
      </c>
      <c r="G24" s="34" t="str">
        <f>IF(ISBLANK(Responses!G24), "", Responses!G24)</f>
        <v/>
      </c>
      <c r="H24" s="34" t="str">
        <f>IF(ISBLANK(Responses!H24), "", Responses!H24)</f>
        <v/>
      </c>
      <c r="I24" s="34" t="str">
        <f>IF(ISBLANK(Responses!I24), "", Responses!I24)</f>
        <v/>
      </c>
      <c r="J24" s="34" t="str">
        <f>IF(ISBLANK(Responses!J24), "", Responses!J24)</f>
        <v/>
      </c>
      <c r="K24" s="35">
        <f t="shared" si="0"/>
        <v>0</v>
      </c>
    </row>
    <row r="25" spans="1:11" ht="15.75" customHeight="1">
      <c r="A25" s="34" t="str">
        <f>IF(ISBLANK(Responses!A25), "", Responses!A25)</f>
        <v/>
      </c>
      <c r="B25" s="34" t="str">
        <f>IF(ISBLANK(Responses!B25), "", Responses!B25)</f>
        <v/>
      </c>
      <c r="C25" s="34" t="str">
        <f>IF(ISBLANK(Responses!C25), "", Responses!C25)</f>
        <v/>
      </c>
      <c r="D25" s="34" t="str">
        <f>IF(ISBLANK(Responses!D25), "", Responses!D25)</f>
        <v/>
      </c>
      <c r="E25" s="34" t="str">
        <f>IF(ISBLANK(Responses!E25), "", Responses!E25)</f>
        <v/>
      </c>
      <c r="F25" s="34" t="str">
        <f>IF(ISBLANK(Responses!F25), "", Responses!F25)</f>
        <v/>
      </c>
      <c r="G25" s="34" t="str">
        <f>IF(ISBLANK(Responses!G25), "", Responses!G25)</f>
        <v/>
      </c>
      <c r="H25" s="34" t="str">
        <f>IF(ISBLANK(Responses!H25), "", Responses!H25)</f>
        <v/>
      </c>
      <c r="I25" s="34" t="str">
        <f>IF(ISBLANK(Responses!I25), "", Responses!I25)</f>
        <v/>
      </c>
      <c r="J25" s="34" t="str">
        <f>IF(ISBLANK(Responses!J25), "", Responses!J25)</f>
        <v/>
      </c>
      <c r="K25" s="35">
        <f t="shared" si="0"/>
        <v>0</v>
      </c>
    </row>
    <row r="26" spans="1:11" ht="15.75" customHeight="1">
      <c r="A26" s="34" t="str">
        <f>IF(ISBLANK(Responses!A26), "", Responses!A26)</f>
        <v/>
      </c>
      <c r="B26" s="34" t="str">
        <f>IF(ISBLANK(Responses!B26), "", Responses!B26)</f>
        <v/>
      </c>
      <c r="C26" s="34" t="str">
        <f>IF(ISBLANK(Responses!C26), "", Responses!C26)</f>
        <v/>
      </c>
      <c r="D26" s="34" t="str">
        <f>IF(ISBLANK(Responses!D26), "", Responses!D26)</f>
        <v/>
      </c>
      <c r="E26" s="34" t="str">
        <f>IF(ISBLANK(Responses!E26), "", Responses!E26)</f>
        <v/>
      </c>
      <c r="F26" s="34" t="str">
        <f>IF(ISBLANK(Responses!F26), "", Responses!F26)</f>
        <v/>
      </c>
      <c r="G26" s="34" t="str">
        <f>IF(ISBLANK(Responses!G26), "", Responses!G26)</f>
        <v/>
      </c>
      <c r="H26" s="34" t="str">
        <f>IF(ISBLANK(Responses!H26), "", Responses!H26)</f>
        <v/>
      </c>
      <c r="I26" s="34" t="str">
        <f>IF(ISBLANK(Responses!I26), "", Responses!I26)</f>
        <v/>
      </c>
      <c r="J26" s="34" t="str">
        <f>IF(ISBLANK(Responses!J26), "", Responses!J26)</f>
        <v/>
      </c>
      <c r="K26" s="35">
        <f t="shared" si="0"/>
        <v>0</v>
      </c>
    </row>
    <row r="27" spans="1:11" ht="15.75" customHeight="1">
      <c r="A27" s="34" t="str">
        <f>IF(ISBLANK(Responses!A27), "", Responses!A27)</f>
        <v/>
      </c>
      <c r="B27" s="34" t="str">
        <f>IF(ISBLANK(Responses!B27), "", Responses!B27)</f>
        <v/>
      </c>
      <c r="C27" s="34" t="str">
        <f>IF(ISBLANK(Responses!C27), "", Responses!C27)</f>
        <v/>
      </c>
      <c r="D27" s="34" t="str">
        <f>IF(ISBLANK(Responses!D27), "", Responses!D27)</f>
        <v/>
      </c>
      <c r="E27" s="34" t="str">
        <f>IF(ISBLANK(Responses!E27), "", Responses!E27)</f>
        <v/>
      </c>
      <c r="F27" s="34" t="str">
        <f>IF(ISBLANK(Responses!F27), "", Responses!F27)</f>
        <v/>
      </c>
      <c r="G27" s="34" t="str">
        <f>IF(ISBLANK(Responses!G27), "", Responses!G27)</f>
        <v/>
      </c>
      <c r="H27" s="34" t="str">
        <f>IF(ISBLANK(Responses!H27), "", Responses!H27)</f>
        <v/>
      </c>
      <c r="I27" s="34" t="str">
        <f>IF(ISBLANK(Responses!I27), "", Responses!I27)</f>
        <v/>
      </c>
      <c r="J27" s="34" t="str">
        <f>IF(ISBLANK(Responses!J27), "", Responses!J27)</f>
        <v/>
      </c>
      <c r="K27" s="35">
        <f t="shared" si="0"/>
        <v>0</v>
      </c>
    </row>
    <row r="28" spans="1:11" ht="15.75" customHeight="1">
      <c r="A28" s="34" t="str">
        <f>IF(ISBLANK(Responses!A28), "", Responses!A28)</f>
        <v/>
      </c>
      <c r="B28" s="34" t="str">
        <f>IF(ISBLANK(Responses!B28), "", Responses!B28)</f>
        <v/>
      </c>
      <c r="C28" s="34" t="str">
        <f>IF(ISBLANK(Responses!C28), "", Responses!C28)</f>
        <v/>
      </c>
      <c r="D28" s="34" t="str">
        <f>IF(ISBLANK(Responses!D28), "", Responses!D28)</f>
        <v/>
      </c>
      <c r="E28" s="34" t="str">
        <f>IF(ISBLANK(Responses!E28), "", Responses!E28)</f>
        <v/>
      </c>
      <c r="F28" s="34" t="str">
        <f>IF(ISBLANK(Responses!F28), "", Responses!F28)</f>
        <v/>
      </c>
      <c r="G28" s="34" t="str">
        <f>IF(ISBLANK(Responses!G28), "", Responses!G28)</f>
        <v/>
      </c>
      <c r="H28" s="34" t="str">
        <f>IF(ISBLANK(Responses!H28), "", Responses!H28)</f>
        <v/>
      </c>
      <c r="I28" s="34" t="str">
        <f>IF(ISBLANK(Responses!I28), "", Responses!I28)</f>
        <v/>
      </c>
      <c r="J28" s="34" t="str">
        <f>IF(ISBLANK(Responses!J28), "", Responses!J28)</f>
        <v/>
      </c>
      <c r="K28" s="35">
        <f t="shared" si="0"/>
        <v>0</v>
      </c>
    </row>
    <row r="29" spans="1:11" ht="15.75" customHeight="1">
      <c r="A29" s="34" t="str">
        <f>IF(ISBLANK(Responses!A29), "", Responses!A29)</f>
        <v/>
      </c>
      <c r="B29" s="34" t="str">
        <f>IF(ISBLANK(Responses!B29), "", Responses!B29)</f>
        <v/>
      </c>
      <c r="C29" s="34" t="str">
        <f>IF(ISBLANK(Responses!C29), "", Responses!C29)</f>
        <v/>
      </c>
      <c r="D29" s="34" t="str">
        <f>IF(ISBLANK(Responses!D29), "", Responses!D29)</f>
        <v/>
      </c>
      <c r="E29" s="34" t="str">
        <f>IF(ISBLANK(Responses!E29), "", Responses!E29)</f>
        <v/>
      </c>
      <c r="F29" s="34" t="str">
        <f>IF(ISBLANK(Responses!F29), "", Responses!F29)</f>
        <v/>
      </c>
      <c r="G29" s="34" t="str">
        <f>IF(ISBLANK(Responses!G29), "", Responses!G29)</f>
        <v/>
      </c>
      <c r="H29" s="34" t="str">
        <f>IF(ISBLANK(Responses!H29), "", Responses!H29)</f>
        <v/>
      </c>
      <c r="I29" s="34" t="str">
        <f>IF(ISBLANK(Responses!I29), "", Responses!I29)</f>
        <v/>
      </c>
      <c r="J29" s="34" t="str">
        <f>IF(ISBLANK(Responses!J29), "", Responses!J29)</f>
        <v/>
      </c>
      <c r="K29" s="35">
        <f t="shared" si="0"/>
        <v>0</v>
      </c>
    </row>
    <row r="30" spans="1:11" ht="15.75" customHeight="1">
      <c r="A30" s="34" t="str">
        <f>IF(ISBLANK(Responses!A30), "", Responses!A30)</f>
        <v/>
      </c>
      <c r="B30" s="34" t="str">
        <f>IF(ISBLANK(Responses!B30), "", Responses!B30)</f>
        <v/>
      </c>
      <c r="C30" s="34" t="str">
        <f>IF(ISBLANK(Responses!C30), "", Responses!C30)</f>
        <v/>
      </c>
      <c r="D30" s="34" t="str">
        <f>IF(ISBLANK(Responses!D30), "", Responses!D30)</f>
        <v/>
      </c>
      <c r="E30" s="34" t="str">
        <f>IF(ISBLANK(Responses!E30), "", Responses!E30)</f>
        <v/>
      </c>
      <c r="F30" s="34" t="str">
        <f>IF(ISBLANK(Responses!F30), "", Responses!F30)</f>
        <v/>
      </c>
      <c r="G30" s="34" t="str">
        <f>IF(ISBLANK(Responses!G30), "", Responses!G30)</f>
        <v/>
      </c>
      <c r="H30" s="34" t="str">
        <f>IF(ISBLANK(Responses!H30), "", Responses!H30)</f>
        <v/>
      </c>
      <c r="I30" s="34" t="str">
        <f>IF(ISBLANK(Responses!I30), "", Responses!I30)</f>
        <v/>
      </c>
      <c r="J30" s="34" t="str">
        <f>IF(ISBLANK(Responses!J30), "", Responses!J30)</f>
        <v/>
      </c>
      <c r="K30" s="35">
        <f t="shared" si="0"/>
        <v>0</v>
      </c>
    </row>
    <row r="31" spans="1:11" ht="15.75" customHeight="1">
      <c r="A31" s="34" t="str">
        <f>IF(ISBLANK(Responses!A31), "", Responses!A31)</f>
        <v/>
      </c>
      <c r="B31" s="34" t="str">
        <f>IF(ISBLANK(Responses!B31), "", Responses!B31)</f>
        <v/>
      </c>
      <c r="C31" s="34" t="str">
        <f>IF(ISBLANK(Responses!C31), "", Responses!C31)</f>
        <v/>
      </c>
      <c r="D31" s="34" t="str">
        <f>IF(ISBLANK(Responses!D31), "", Responses!D31)</f>
        <v/>
      </c>
      <c r="E31" s="34" t="str">
        <f>IF(ISBLANK(Responses!E31), "", Responses!E31)</f>
        <v/>
      </c>
      <c r="F31" s="34" t="str">
        <f>IF(ISBLANK(Responses!F31), "", Responses!F31)</f>
        <v/>
      </c>
      <c r="G31" s="34" t="str">
        <f>IF(ISBLANK(Responses!G31), "", Responses!G31)</f>
        <v/>
      </c>
      <c r="H31" s="34" t="str">
        <f>IF(ISBLANK(Responses!H31), "", Responses!H31)</f>
        <v/>
      </c>
      <c r="I31" s="34" t="str">
        <f>IF(ISBLANK(Responses!I31), "", Responses!I31)</f>
        <v/>
      </c>
      <c r="J31" s="34" t="str">
        <f>IF(ISBLANK(Responses!J31), "", Responses!J31)</f>
        <v/>
      </c>
      <c r="K31" s="35">
        <f t="shared" si="0"/>
        <v>0</v>
      </c>
    </row>
    <row r="32" spans="1:11" ht="15.75" customHeight="1">
      <c r="A32" s="34" t="str">
        <f>IF(ISBLANK(Responses!A32), "", Responses!A32)</f>
        <v/>
      </c>
      <c r="B32" s="34" t="str">
        <f>IF(ISBLANK(Responses!B32), "", Responses!B32)</f>
        <v/>
      </c>
      <c r="C32" s="34" t="str">
        <f>IF(ISBLANK(Responses!C32), "", Responses!C32)</f>
        <v/>
      </c>
      <c r="D32" s="34" t="str">
        <f>IF(ISBLANK(Responses!D32), "", Responses!D32)</f>
        <v/>
      </c>
      <c r="E32" s="34" t="str">
        <f>IF(ISBLANK(Responses!E32), "", Responses!E32)</f>
        <v/>
      </c>
      <c r="F32" s="34" t="str">
        <f>IF(ISBLANK(Responses!F32), "", Responses!F32)</f>
        <v/>
      </c>
      <c r="G32" s="34" t="str">
        <f>IF(ISBLANK(Responses!G32), "", Responses!G32)</f>
        <v/>
      </c>
      <c r="H32" s="34" t="str">
        <f>IF(ISBLANK(Responses!H32), "", Responses!H32)</f>
        <v/>
      </c>
      <c r="I32" s="34" t="str">
        <f>IF(ISBLANK(Responses!I32), "", Responses!I32)</f>
        <v/>
      </c>
      <c r="J32" s="34" t="str">
        <f>IF(ISBLANK(Responses!J32), "", Responses!J32)</f>
        <v/>
      </c>
      <c r="K32" s="35">
        <f t="shared" si="0"/>
        <v>0</v>
      </c>
    </row>
    <row r="33" spans="1:11" ht="15.75" customHeight="1">
      <c r="A33" s="34" t="str">
        <f>IF(ISBLANK(Responses!A33), "", Responses!A33)</f>
        <v/>
      </c>
      <c r="B33" s="34" t="str">
        <f>IF(ISBLANK(Responses!B33), "", Responses!B33)</f>
        <v/>
      </c>
      <c r="C33" s="34" t="str">
        <f>IF(ISBLANK(Responses!C33), "", Responses!C33)</f>
        <v/>
      </c>
      <c r="D33" s="34" t="str">
        <f>IF(ISBLANK(Responses!D33), "", Responses!D33)</f>
        <v/>
      </c>
      <c r="E33" s="34" t="str">
        <f>IF(ISBLANK(Responses!E33), "", Responses!E33)</f>
        <v/>
      </c>
      <c r="F33" s="34" t="str">
        <f>IF(ISBLANK(Responses!F33), "", Responses!F33)</f>
        <v/>
      </c>
      <c r="G33" s="34" t="str">
        <f>IF(ISBLANK(Responses!G33), "", Responses!G33)</f>
        <v/>
      </c>
      <c r="H33" s="34" t="str">
        <f>IF(ISBLANK(Responses!H33), "", Responses!H33)</f>
        <v/>
      </c>
      <c r="I33" s="34" t="str">
        <f>IF(ISBLANK(Responses!I33), "", Responses!I33)</f>
        <v/>
      </c>
      <c r="J33" s="34" t="str">
        <f>IF(ISBLANK(Responses!J33), "", Responses!J33)</f>
        <v/>
      </c>
      <c r="K33" s="35">
        <f t="shared" si="0"/>
        <v>0</v>
      </c>
    </row>
    <row r="34" spans="1:11" ht="15.75" customHeight="1">
      <c r="A34" s="34" t="str">
        <f>IF(ISBLANK(Responses!A34), "", Responses!A34)</f>
        <v/>
      </c>
      <c r="B34" s="34" t="str">
        <f>IF(ISBLANK(Responses!B34), "", Responses!B34)</f>
        <v/>
      </c>
      <c r="C34" s="34" t="str">
        <f>IF(ISBLANK(Responses!C34), "", Responses!C34)</f>
        <v/>
      </c>
      <c r="D34" s="34" t="str">
        <f>IF(ISBLANK(Responses!D34), "", Responses!D34)</f>
        <v/>
      </c>
      <c r="E34" s="34" t="str">
        <f>IF(ISBLANK(Responses!E34), "", Responses!E34)</f>
        <v/>
      </c>
      <c r="F34" s="34" t="str">
        <f>IF(ISBLANK(Responses!F34), "", Responses!F34)</f>
        <v/>
      </c>
      <c r="G34" s="34" t="str">
        <f>IF(ISBLANK(Responses!G34), "", Responses!G34)</f>
        <v/>
      </c>
      <c r="H34" s="34" t="str">
        <f>IF(ISBLANK(Responses!H34), "", Responses!H34)</f>
        <v/>
      </c>
      <c r="I34" s="34" t="str">
        <f>IF(ISBLANK(Responses!I34), "", Responses!I34)</f>
        <v/>
      </c>
      <c r="J34" s="34" t="str">
        <f>IF(ISBLANK(Responses!J34), "", Responses!J34)</f>
        <v/>
      </c>
      <c r="K34" s="35">
        <f t="shared" si="0"/>
        <v>0</v>
      </c>
    </row>
    <row r="35" spans="1:11" ht="15.75" customHeight="1">
      <c r="A35" s="34" t="str">
        <f>IF(ISBLANK(Responses!A35), "", Responses!A35)</f>
        <v/>
      </c>
      <c r="B35" s="34" t="str">
        <f>IF(ISBLANK(Responses!B35), "", Responses!B35)</f>
        <v/>
      </c>
      <c r="C35" s="34" t="str">
        <f>IF(ISBLANK(Responses!C35), "", Responses!C35)</f>
        <v/>
      </c>
      <c r="D35" s="34" t="str">
        <f>IF(ISBLANK(Responses!D35), "", Responses!D35)</f>
        <v/>
      </c>
      <c r="E35" s="34" t="str">
        <f>IF(ISBLANK(Responses!E35), "", Responses!E35)</f>
        <v/>
      </c>
      <c r="F35" s="34" t="str">
        <f>IF(ISBLANK(Responses!F35), "", Responses!F35)</f>
        <v/>
      </c>
      <c r="G35" s="34" t="str">
        <f>IF(ISBLANK(Responses!G35), "", Responses!G35)</f>
        <v/>
      </c>
      <c r="H35" s="34" t="str">
        <f>IF(ISBLANK(Responses!H35), "", Responses!H35)</f>
        <v/>
      </c>
      <c r="I35" s="34" t="str">
        <f>IF(ISBLANK(Responses!I35), "", Responses!I35)</f>
        <v/>
      </c>
      <c r="J35" s="34" t="str">
        <f>IF(ISBLANK(Responses!J35), "", Responses!J35)</f>
        <v/>
      </c>
      <c r="K35" s="35">
        <f t="shared" si="0"/>
        <v>0</v>
      </c>
    </row>
    <row r="36" spans="1:11" ht="15.75" customHeight="1">
      <c r="A36" s="34" t="str">
        <f>IF(ISBLANK(Responses!A36), "", Responses!A36)</f>
        <v/>
      </c>
      <c r="B36" s="34" t="str">
        <f>IF(ISBLANK(Responses!B36), "", Responses!B36)</f>
        <v/>
      </c>
      <c r="C36" s="34" t="str">
        <f>IF(ISBLANK(Responses!C36), "", Responses!C36)</f>
        <v/>
      </c>
      <c r="D36" s="34" t="str">
        <f>IF(ISBLANK(Responses!D36), "", Responses!D36)</f>
        <v/>
      </c>
      <c r="E36" s="34" t="str">
        <f>IF(ISBLANK(Responses!E36), "", Responses!E36)</f>
        <v/>
      </c>
      <c r="F36" s="34" t="str">
        <f>IF(ISBLANK(Responses!F36), "", Responses!F36)</f>
        <v/>
      </c>
      <c r="G36" s="34" t="str">
        <f>IF(ISBLANK(Responses!G36), "", Responses!G36)</f>
        <v/>
      </c>
      <c r="H36" s="34" t="str">
        <f>IF(ISBLANK(Responses!H36), "", Responses!H36)</f>
        <v/>
      </c>
      <c r="I36" s="34" t="str">
        <f>IF(ISBLANK(Responses!I36), "", Responses!I36)</f>
        <v/>
      </c>
      <c r="J36" s="34" t="str">
        <f>IF(ISBLANK(Responses!J36), "", Responses!J36)</f>
        <v/>
      </c>
      <c r="K36" s="35">
        <f t="shared" si="0"/>
        <v>0</v>
      </c>
    </row>
    <row r="37" spans="1:11" ht="15.75" customHeight="1">
      <c r="A37" s="34" t="str">
        <f>IF(ISBLANK(Responses!A37), "", Responses!A37)</f>
        <v/>
      </c>
      <c r="B37" s="34" t="str">
        <f>IF(ISBLANK(Responses!B37), "", Responses!B37)</f>
        <v/>
      </c>
      <c r="C37" s="34" t="str">
        <f>IF(ISBLANK(Responses!C37), "", Responses!C37)</f>
        <v/>
      </c>
      <c r="D37" s="34" t="str">
        <f>IF(ISBLANK(Responses!D37), "", Responses!D37)</f>
        <v/>
      </c>
      <c r="E37" s="34" t="str">
        <f>IF(ISBLANK(Responses!E37), "", Responses!E37)</f>
        <v/>
      </c>
      <c r="F37" s="34" t="str">
        <f>IF(ISBLANK(Responses!F37), "", Responses!F37)</f>
        <v/>
      </c>
      <c r="G37" s="34" t="str">
        <f>IF(ISBLANK(Responses!G37), "", Responses!G37)</f>
        <v/>
      </c>
      <c r="H37" s="34" t="str">
        <f>IF(ISBLANK(Responses!H37), "", Responses!H37)</f>
        <v/>
      </c>
      <c r="I37" s="34" t="str">
        <f>IF(ISBLANK(Responses!I37), "", Responses!I37)</f>
        <v/>
      </c>
      <c r="J37" s="34" t="str">
        <f>IF(ISBLANK(Responses!J37), "", Responses!J37)</f>
        <v/>
      </c>
      <c r="K37" s="35">
        <f t="shared" si="0"/>
        <v>0</v>
      </c>
    </row>
    <row r="38" spans="1:11" ht="15.75" customHeight="1">
      <c r="A38" s="34" t="str">
        <f>IF(ISBLANK(Responses!A38), "", Responses!A38)</f>
        <v/>
      </c>
      <c r="B38" s="34" t="str">
        <f>IF(ISBLANK(Responses!B38), "", Responses!B38)</f>
        <v/>
      </c>
      <c r="C38" s="34" t="str">
        <f>IF(ISBLANK(Responses!C38), "", Responses!C38)</f>
        <v/>
      </c>
      <c r="D38" s="34" t="str">
        <f>IF(ISBLANK(Responses!D38), "", Responses!D38)</f>
        <v/>
      </c>
      <c r="E38" s="34" t="str">
        <f>IF(ISBLANK(Responses!E38), "", Responses!E38)</f>
        <v/>
      </c>
      <c r="F38" s="34" t="str">
        <f>IF(ISBLANK(Responses!F38), "", Responses!F38)</f>
        <v/>
      </c>
      <c r="G38" s="34" t="str">
        <f>IF(ISBLANK(Responses!G38), "", Responses!G38)</f>
        <v/>
      </c>
      <c r="H38" s="34" t="str">
        <f>IF(ISBLANK(Responses!H38), "", Responses!H38)</f>
        <v/>
      </c>
      <c r="I38" s="34" t="str">
        <f>IF(ISBLANK(Responses!I38), "", Responses!I38)</f>
        <v/>
      </c>
      <c r="J38" s="34" t="str">
        <f>IF(ISBLANK(Responses!J38), "", Responses!J38)</f>
        <v/>
      </c>
      <c r="K38" s="35">
        <f t="shared" si="0"/>
        <v>0</v>
      </c>
    </row>
    <row r="39" spans="1:11" ht="15.75" customHeight="1">
      <c r="A39" s="34" t="str">
        <f>IF(ISBLANK(Responses!A39), "", Responses!A39)</f>
        <v/>
      </c>
      <c r="B39" s="34" t="str">
        <f>IF(ISBLANK(Responses!B39), "", Responses!B39)</f>
        <v/>
      </c>
      <c r="C39" s="34" t="str">
        <f>IF(ISBLANK(Responses!C39), "", Responses!C39)</f>
        <v/>
      </c>
      <c r="D39" s="34" t="str">
        <f>IF(ISBLANK(Responses!D39), "", Responses!D39)</f>
        <v/>
      </c>
      <c r="E39" s="34" t="str">
        <f>IF(ISBLANK(Responses!E39), "", Responses!E39)</f>
        <v/>
      </c>
      <c r="F39" s="34" t="str">
        <f>IF(ISBLANK(Responses!F39), "", Responses!F39)</f>
        <v/>
      </c>
      <c r="G39" s="34" t="str">
        <f>IF(ISBLANK(Responses!G39), "", Responses!G39)</f>
        <v/>
      </c>
      <c r="H39" s="34" t="str">
        <f>IF(ISBLANK(Responses!H39), "", Responses!H39)</f>
        <v/>
      </c>
      <c r="I39" s="34" t="str">
        <f>IF(ISBLANK(Responses!I39), "", Responses!I39)</f>
        <v/>
      </c>
      <c r="J39" s="34" t="str">
        <f>IF(ISBLANK(Responses!J39), "", Responses!J39)</f>
        <v/>
      </c>
      <c r="K39" s="35">
        <f t="shared" si="0"/>
        <v>0</v>
      </c>
    </row>
    <row r="40" spans="1:11" ht="15.75" customHeight="1">
      <c r="A40" s="34" t="str">
        <f>IF(ISBLANK(Responses!A40), "", Responses!A40)</f>
        <v/>
      </c>
      <c r="B40" s="34" t="str">
        <f>IF(ISBLANK(Responses!B40), "", Responses!B40)</f>
        <v/>
      </c>
      <c r="C40" s="34" t="str">
        <f>IF(ISBLANK(Responses!C40), "", Responses!C40)</f>
        <v/>
      </c>
      <c r="D40" s="34" t="str">
        <f>IF(ISBLANK(Responses!D40), "", Responses!D40)</f>
        <v/>
      </c>
      <c r="E40" s="34" t="str">
        <f>IF(ISBLANK(Responses!E40), "", Responses!E40)</f>
        <v/>
      </c>
      <c r="F40" s="34" t="str">
        <f>IF(ISBLANK(Responses!F40), "", Responses!F40)</f>
        <v/>
      </c>
      <c r="G40" s="34" t="str">
        <f>IF(ISBLANK(Responses!G40), "", Responses!G40)</f>
        <v/>
      </c>
      <c r="H40" s="34" t="str">
        <f>IF(ISBLANK(Responses!H40), "", Responses!H40)</f>
        <v/>
      </c>
      <c r="I40" s="34" t="str">
        <f>IF(ISBLANK(Responses!I40), "", Responses!I40)</f>
        <v/>
      </c>
      <c r="J40" s="34" t="str">
        <f>IF(ISBLANK(Responses!J40), "", Responses!J40)</f>
        <v/>
      </c>
      <c r="K40" s="35">
        <f t="shared" si="0"/>
        <v>0</v>
      </c>
    </row>
    <row r="41" spans="1:11" ht="15.75" customHeight="1">
      <c r="A41" s="34" t="str">
        <f>IF(ISBLANK(Responses!A41), "", Responses!A41)</f>
        <v/>
      </c>
      <c r="B41" s="34" t="str">
        <f>IF(ISBLANK(Responses!B41), "", Responses!B41)</f>
        <v/>
      </c>
      <c r="C41" s="34" t="str">
        <f>IF(ISBLANK(Responses!C41), "", Responses!C41)</f>
        <v/>
      </c>
      <c r="D41" s="34" t="str">
        <f>IF(ISBLANK(Responses!D41), "", Responses!D41)</f>
        <v/>
      </c>
      <c r="E41" s="34" t="str">
        <f>IF(ISBLANK(Responses!E41), "", Responses!E41)</f>
        <v/>
      </c>
      <c r="F41" s="34" t="str">
        <f>IF(ISBLANK(Responses!F41), "", Responses!F41)</f>
        <v/>
      </c>
      <c r="G41" s="34" t="str">
        <f>IF(ISBLANK(Responses!G41), "", Responses!G41)</f>
        <v/>
      </c>
      <c r="H41" s="34" t="str">
        <f>IF(ISBLANK(Responses!H41), "", Responses!H41)</f>
        <v/>
      </c>
      <c r="I41" s="34" t="str">
        <f>IF(ISBLANK(Responses!I41), "", Responses!I41)</f>
        <v/>
      </c>
      <c r="J41" s="34" t="str">
        <f>IF(ISBLANK(Responses!J41), "", Responses!J41)</f>
        <v/>
      </c>
      <c r="K41" s="35">
        <f t="shared" si="0"/>
        <v>0</v>
      </c>
    </row>
    <row r="42" spans="1:11" ht="15.75" customHeight="1">
      <c r="A42" s="34" t="str">
        <f>IF(ISBLANK(Responses!A42), "", Responses!A42)</f>
        <v/>
      </c>
      <c r="B42" s="34" t="str">
        <f>IF(ISBLANK(Responses!B42), "", Responses!B42)</f>
        <v/>
      </c>
      <c r="C42" s="34" t="str">
        <f>IF(ISBLANK(Responses!C42), "", Responses!C42)</f>
        <v/>
      </c>
      <c r="D42" s="34" t="str">
        <f>IF(ISBLANK(Responses!D42), "", Responses!D42)</f>
        <v/>
      </c>
      <c r="E42" s="34" t="str">
        <f>IF(ISBLANK(Responses!E42), "", Responses!E42)</f>
        <v/>
      </c>
      <c r="F42" s="34" t="str">
        <f>IF(ISBLANK(Responses!F42), "", Responses!F42)</f>
        <v/>
      </c>
      <c r="G42" s="34" t="str">
        <f>IF(ISBLANK(Responses!G42), "", Responses!G42)</f>
        <v/>
      </c>
      <c r="H42" s="34" t="str">
        <f>IF(ISBLANK(Responses!H42), "", Responses!H42)</f>
        <v/>
      </c>
      <c r="I42" s="34" t="str">
        <f>IF(ISBLANK(Responses!I42), "", Responses!I42)</f>
        <v/>
      </c>
      <c r="J42" s="34" t="str">
        <f>IF(ISBLANK(Responses!J42), "", Responses!J42)</f>
        <v/>
      </c>
      <c r="K42" s="35">
        <f t="shared" si="0"/>
        <v>0</v>
      </c>
    </row>
    <row r="43" spans="1:11" ht="15.75" customHeight="1">
      <c r="A43" s="34" t="str">
        <f>IF(ISBLANK(Responses!A43), "", Responses!A43)</f>
        <v/>
      </c>
      <c r="B43" s="34" t="str">
        <f>IF(ISBLANK(Responses!B43), "", Responses!B43)</f>
        <v/>
      </c>
      <c r="C43" s="34" t="str">
        <f>IF(ISBLANK(Responses!C43), "", Responses!C43)</f>
        <v/>
      </c>
      <c r="D43" s="34" t="str">
        <f>IF(ISBLANK(Responses!D43), "", Responses!D43)</f>
        <v/>
      </c>
      <c r="E43" s="34" t="str">
        <f>IF(ISBLANK(Responses!E43), "", Responses!E43)</f>
        <v/>
      </c>
      <c r="F43" s="34" t="str">
        <f>IF(ISBLANK(Responses!F43), "", Responses!F43)</f>
        <v/>
      </c>
      <c r="G43" s="34" t="str">
        <f>IF(ISBLANK(Responses!G43), "", Responses!G43)</f>
        <v/>
      </c>
      <c r="H43" s="34" t="str">
        <f>IF(ISBLANK(Responses!H43), "", Responses!H43)</f>
        <v/>
      </c>
      <c r="I43" s="34" t="str">
        <f>IF(ISBLANK(Responses!I43), "", Responses!I43)</f>
        <v/>
      </c>
      <c r="J43" s="34" t="str">
        <f>IF(ISBLANK(Responses!J43), "", Responses!J43)</f>
        <v/>
      </c>
      <c r="K43" s="35">
        <f t="shared" si="0"/>
        <v>0</v>
      </c>
    </row>
    <row r="44" spans="1:11" ht="15.75" customHeight="1">
      <c r="A44" s="34" t="str">
        <f>IF(ISBLANK(Responses!A44), "", Responses!A44)</f>
        <v/>
      </c>
      <c r="B44" s="34" t="str">
        <f>IF(ISBLANK(Responses!B44), "", Responses!B44)</f>
        <v/>
      </c>
      <c r="C44" s="34" t="str">
        <f>IF(ISBLANK(Responses!C44), "", Responses!C44)</f>
        <v/>
      </c>
      <c r="D44" s="34" t="str">
        <f>IF(ISBLANK(Responses!D44), "", Responses!D44)</f>
        <v/>
      </c>
      <c r="E44" s="34" t="str">
        <f>IF(ISBLANK(Responses!E44), "", Responses!E44)</f>
        <v/>
      </c>
      <c r="F44" s="34" t="str">
        <f>IF(ISBLANK(Responses!F44), "", Responses!F44)</f>
        <v/>
      </c>
      <c r="G44" s="34" t="str">
        <f>IF(ISBLANK(Responses!G44), "", Responses!G44)</f>
        <v/>
      </c>
      <c r="H44" s="34" t="str">
        <f>IF(ISBLANK(Responses!H44), "", Responses!H44)</f>
        <v/>
      </c>
      <c r="I44" s="34" t="str">
        <f>IF(ISBLANK(Responses!I44), "", Responses!I44)</f>
        <v/>
      </c>
      <c r="J44" s="34" t="str">
        <f>IF(ISBLANK(Responses!J44), "", Responses!J44)</f>
        <v/>
      </c>
      <c r="K44" s="35">
        <f t="shared" si="0"/>
        <v>0</v>
      </c>
    </row>
    <row r="45" spans="1:11" ht="15.75" customHeight="1">
      <c r="A45" s="34" t="str">
        <f>IF(ISBLANK(Responses!A45), "", Responses!A45)</f>
        <v/>
      </c>
      <c r="B45" s="34" t="str">
        <f>IF(ISBLANK(Responses!B45), "", Responses!B45)</f>
        <v/>
      </c>
      <c r="C45" s="34" t="str">
        <f>IF(ISBLANK(Responses!C45), "", Responses!C45)</f>
        <v/>
      </c>
      <c r="D45" s="34" t="str">
        <f>IF(ISBLANK(Responses!D45), "", Responses!D45)</f>
        <v/>
      </c>
      <c r="E45" s="34" t="str">
        <f>IF(ISBLANK(Responses!E45), "", Responses!E45)</f>
        <v/>
      </c>
      <c r="F45" s="34" t="str">
        <f>IF(ISBLANK(Responses!F45), "", Responses!F45)</f>
        <v/>
      </c>
      <c r="G45" s="34" t="str">
        <f>IF(ISBLANK(Responses!G45), "", Responses!G45)</f>
        <v/>
      </c>
      <c r="H45" s="34" t="str">
        <f>IF(ISBLANK(Responses!H45), "", Responses!H45)</f>
        <v/>
      </c>
      <c r="I45" s="34" t="str">
        <f>IF(ISBLANK(Responses!I45), "", Responses!I45)</f>
        <v/>
      </c>
      <c r="J45" s="34" t="str">
        <f>IF(ISBLANK(Responses!J45), "", Responses!J45)</f>
        <v/>
      </c>
      <c r="K45" s="35">
        <f t="shared" si="0"/>
        <v>0</v>
      </c>
    </row>
    <row r="46" spans="1:11" ht="15.75" customHeight="1">
      <c r="A46" s="34" t="str">
        <f>IF(ISBLANK(Responses!A46), "", Responses!A46)</f>
        <v/>
      </c>
      <c r="B46" s="34" t="str">
        <f>IF(ISBLANK(Responses!B46), "", Responses!B46)</f>
        <v/>
      </c>
      <c r="C46" s="34" t="str">
        <f>IF(ISBLANK(Responses!C46), "", Responses!C46)</f>
        <v/>
      </c>
      <c r="D46" s="34" t="str">
        <f>IF(ISBLANK(Responses!D46), "", Responses!D46)</f>
        <v/>
      </c>
      <c r="E46" s="34" t="str">
        <f>IF(ISBLANK(Responses!E46), "", Responses!E46)</f>
        <v/>
      </c>
      <c r="F46" s="34" t="str">
        <f>IF(ISBLANK(Responses!F46), "", Responses!F46)</f>
        <v/>
      </c>
      <c r="G46" s="34" t="str">
        <f>IF(ISBLANK(Responses!G46), "", Responses!G46)</f>
        <v/>
      </c>
      <c r="H46" s="34" t="str">
        <f>IF(ISBLANK(Responses!H46), "", Responses!H46)</f>
        <v/>
      </c>
      <c r="I46" s="34" t="str">
        <f>IF(ISBLANK(Responses!I46), "", Responses!I46)</f>
        <v/>
      </c>
      <c r="J46" s="34" t="str">
        <f>IF(ISBLANK(Responses!J46), "", Responses!J46)</f>
        <v/>
      </c>
      <c r="K46" s="35">
        <f t="shared" si="0"/>
        <v>0</v>
      </c>
    </row>
    <row r="47" spans="1:11" ht="15.75" customHeight="1">
      <c r="A47" s="34" t="str">
        <f>IF(ISBLANK(Responses!A47), "", Responses!A47)</f>
        <v/>
      </c>
      <c r="B47" s="34" t="str">
        <f>IF(ISBLANK(Responses!B47), "", Responses!B47)</f>
        <v/>
      </c>
      <c r="C47" s="34" t="str">
        <f>IF(ISBLANK(Responses!C47), "", Responses!C47)</f>
        <v/>
      </c>
      <c r="D47" s="34" t="str">
        <f>IF(ISBLANK(Responses!D47), "", Responses!D47)</f>
        <v/>
      </c>
      <c r="E47" s="34" t="str">
        <f>IF(ISBLANK(Responses!E47), "", Responses!E47)</f>
        <v/>
      </c>
      <c r="F47" s="34" t="str">
        <f>IF(ISBLANK(Responses!F47), "", Responses!F47)</f>
        <v/>
      </c>
      <c r="G47" s="34" t="str">
        <f>IF(ISBLANK(Responses!G47), "", Responses!G47)</f>
        <v/>
      </c>
      <c r="H47" s="34" t="str">
        <f>IF(ISBLANK(Responses!H47), "", Responses!H47)</f>
        <v/>
      </c>
      <c r="I47" s="34" t="str">
        <f>IF(ISBLANK(Responses!I47), "", Responses!I47)</f>
        <v/>
      </c>
      <c r="J47" s="34" t="str">
        <f>IF(ISBLANK(Responses!J47), "", Responses!J47)</f>
        <v/>
      </c>
      <c r="K47" s="35">
        <f t="shared" si="0"/>
        <v>0</v>
      </c>
    </row>
    <row r="48" spans="1:11" ht="15.75" customHeight="1">
      <c r="A48" s="34" t="str">
        <f>IF(ISBLANK(Responses!A48), "", Responses!A48)</f>
        <v/>
      </c>
      <c r="B48" s="34" t="str">
        <f>IF(ISBLANK(Responses!B48), "", Responses!B48)</f>
        <v/>
      </c>
      <c r="C48" s="34" t="str">
        <f>IF(ISBLANK(Responses!C48), "", Responses!C48)</f>
        <v/>
      </c>
      <c r="D48" s="34" t="str">
        <f>IF(ISBLANK(Responses!D48), "", Responses!D48)</f>
        <v/>
      </c>
      <c r="E48" s="34" t="str">
        <f>IF(ISBLANK(Responses!E48), "", Responses!E48)</f>
        <v/>
      </c>
      <c r="F48" s="34" t="str">
        <f>IF(ISBLANK(Responses!F48), "", Responses!F48)</f>
        <v/>
      </c>
      <c r="G48" s="34" t="str">
        <f>IF(ISBLANK(Responses!G48), "", Responses!G48)</f>
        <v/>
      </c>
      <c r="H48" s="34" t="str">
        <f>IF(ISBLANK(Responses!H48), "", Responses!H48)</f>
        <v/>
      </c>
      <c r="I48" s="34" t="str">
        <f>IF(ISBLANK(Responses!I48), "", Responses!I48)</f>
        <v/>
      </c>
      <c r="J48" s="34" t="str">
        <f>IF(ISBLANK(Responses!J48), "", Responses!J48)</f>
        <v/>
      </c>
      <c r="K48" s="35">
        <f t="shared" si="0"/>
        <v>0</v>
      </c>
    </row>
    <row r="49" spans="1:11" ht="15.75" customHeight="1">
      <c r="A49" s="34" t="str">
        <f>IF(ISBLANK(Responses!A49), "", Responses!A49)</f>
        <v/>
      </c>
      <c r="B49" s="34" t="str">
        <f>IF(ISBLANK(Responses!B49), "", Responses!B49)</f>
        <v/>
      </c>
      <c r="C49" s="34" t="str">
        <f>IF(ISBLANK(Responses!C49), "", Responses!C49)</f>
        <v/>
      </c>
      <c r="D49" s="34" t="str">
        <f>IF(ISBLANK(Responses!D49), "", Responses!D49)</f>
        <v/>
      </c>
      <c r="E49" s="34" t="str">
        <f>IF(ISBLANK(Responses!E49), "", Responses!E49)</f>
        <v/>
      </c>
      <c r="F49" s="34" t="str">
        <f>IF(ISBLANK(Responses!F49), "", Responses!F49)</f>
        <v/>
      </c>
      <c r="G49" s="34" t="str">
        <f>IF(ISBLANK(Responses!G49), "", Responses!G49)</f>
        <v/>
      </c>
      <c r="H49" s="34" t="str">
        <f>IF(ISBLANK(Responses!H49), "", Responses!H49)</f>
        <v/>
      </c>
      <c r="I49" s="34" t="str">
        <f>IF(ISBLANK(Responses!I49), "", Responses!I49)</f>
        <v/>
      </c>
      <c r="J49" s="34" t="str">
        <f>IF(ISBLANK(Responses!J49), "", Responses!J49)</f>
        <v/>
      </c>
      <c r="K49" s="35">
        <f t="shared" si="0"/>
        <v>0</v>
      </c>
    </row>
    <row r="50" spans="1:11" ht="15.75" customHeight="1">
      <c r="A50" s="34" t="str">
        <f>IF(ISBLANK(Responses!A50), "", Responses!A50)</f>
        <v/>
      </c>
      <c r="B50" s="34" t="str">
        <f>IF(ISBLANK(Responses!B50), "", Responses!B50)</f>
        <v/>
      </c>
      <c r="C50" s="34" t="str">
        <f>IF(ISBLANK(Responses!C50), "", Responses!C50)</f>
        <v/>
      </c>
      <c r="D50" s="34" t="str">
        <f>IF(ISBLANK(Responses!D50), "", Responses!D50)</f>
        <v/>
      </c>
      <c r="E50" s="34" t="str">
        <f>IF(ISBLANK(Responses!E50), "", Responses!E50)</f>
        <v/>
      </c>
      <c r="F50" s="34" t="str">
        <f>IF(ISBLANK(Responses!F50), "", Responses!F50)</f>
        <v/>
      </c>
      <c r="G50" s="34" t="str">
        <f>IF(ISBLANK(Responses!G50), "", Responses!G50)</f>
        <v/>
      </c>
      <c r="H50" s="34" t="str">
        <f>IF(ISBLANK(Responses!H50), "", Responses!H50)</f>
        <v/>
      </c>
      <c r="I50" s="34" t="str">
        <f>IF(ISBLANK(Responses!I50), "", Responses!I50)</f>
        <v/>
      </c>
      <c r="J50" s="34" t="str">
        <f>IF(ISBLANK(Responses!J50), "", Responses!J50)</f>
        <v/>
      </c>
      <c r="K50" s="35">
        <f t="shared" si="0"/>
        <v>0</v>
      </c>
    </row>
    <row r="51" spans="1:11" ht="15.75" customHeight="1">
      <c r="A51" s="34" t="str">
        <f>IF(ISBLANK(Responses!A51), "", Responses!A51)</f>
        <v/>
      </c>
      <c r="B51" s="34" t="str">
        <f>IF(ISBLANK(Responses!B51), "", Responses!B51)</f>
        <v/>
      </c>
      <c r="C51" s="34" t="str">
        <f>IF(ISBLANK(Responses!C51), "", Responses!C51)</f>
        <v/>
      </c>
      <c r="D51" s="34" t="str">
        <f>IF(ISBLANK(Responses!D51), "", Responses!D51)</f>
        <v/>
      </c>
      <c r="E51" s="34" t="str">
        <f>IF(ISBLANK(Responses!E51), "", Responses!E51)</f>
        <v/>
      </c>
      <c r="F51" s="34" t="str">
        <f>IF(ISBLANK(Responses!F51), "", Responses!F51)</f>
        <v/>
      </c>
      <c r="G51" s="34" t="str">
        <f>IF(ISBLANK(Responses!G51), "", Responses!G51)</f>
        <v/>
      </c>
      <c r="H51" s="34" t="str">
        <f>IF(ISBLANK(Responses!H51), "", Responses!H51)</f>
        <v/>
      </c>
      <c r="I51" s="34" t="str">
        <f>IF(ISBLANK(Responses!I51), "", Responses!I51)</f>
        <v/>
      </c>
      <c r="J51" s="34" t="str">
        <f>IF(ISBLANK(Responses!J51), "", Responses!J51)</f>
        <v/>
      </c>
      <c r="K51" s="35">
        <f t="shared" si="0"/>
        <v>0</v>
      </c>
    </row>
    <row r="52" spans="1:11" ht="15.75" customHeight="1">
      <c r="A52" s="34" t="str">
        <f>IF(ISBLANK(Responses!A52), "", Responses!A52)</f>
        <v/>
      </c>
      <c r="B52" s="34" t="str">
        <f>IF(ISBLANK(Responses!B52), "", Responses!B52)</f>
        <v/>
      </c>
      <c r="C52" s="34" t="str">
        <f>IF(ISBLANK(Responses!C52), "", Responses!C52)</f>
        <v/>
      </c>
      <c r="D52" s="34" t="str">
        <f>IF(ISBLANK(Responses!D52), "", Responses!D52)</f>
        <v/>
      </c>
      <c r="E52" s="34" t="str">
        <f>IF(ISBLANK(Responses!E52), "", Responses!E52)</f>
        <v/>
      </c>
      <c r="F52" s="34" t="str">
        <f>IF(ISBLANK(Responses!F52), "", Responses!F52)</f>
        <v/>
      </c>
      <c r="G52" s="34" t="str">
        <f>IF(ISBLANK(Responses!G52), "", Responses!G52)</f>
        <v/>
      </c>
      <c r="H52" s="34" t="str">
        <f>IF(ISBLANK(Responses!H52), "", Responses!H52)</f>
        <v/>
      </c>
      <c r="I52" s="34" t="str">
        <f>IF(ISBLANK(Responses!I52), "", Responses!I52)</f>
        <v/>
      </c>
      <c r="J52" s="34" t="str">
        <f>IF(ISBLANK(Responses!J52), "", Responses!J52)</f>
        <v/>
      </c>
      <c r="K52" s="35">
        <f t="shared" si="0"/>
        <v>0</v>
      </c>
    </row>
    <row r="53" spans="1:11" ht="15.75" customHeight="1">
      <c r="A53" s="34" t="str">
        <f>IF(ISBLANK(Responses!A53), "", Responses!A53)</f>
        <v/>
      </c>
      <c r="B53" s="34" t="str">
        <f>IF(ISBLANK(Responses!B53), "", Responses!B53)</f>
        <v/>
      </c>
      <c r="C53" s="34" t="str">
        <f>IF(ISBLANK(Responses!C53), "", Responses!C53)</f>
        <v/>
      </c>
      <c r="D53" s="34" t="str">
        <f>IF(ISBLANK(Responses!D53), "", Responses!D53)</f>
        <v/>
      </c>
      <c r="E53" s="34" t="str">
        <f>IF(ISBLANK(Responses!E53), "", Responses!E53)</f>
        <v/>
      </c>
      <c r="F53" s="34" t="str">
        <f>IF(ISBLANK(Responses!F53), "", Responses!F53)</f>
        <v/>
      </c>
      <c r="G53" s="34" t="str">
        <f>IF(ISBLANK(Responses!G53), "", Responses!G53)</f>
        <v/>
      </c>
      <c r="H53" s="34" t="str">
        <f>IF(ISBLANK(Responses!H53), "", Responses!H53)</f>
        <v/>
      </c>
      <c r="I53" s="34" t="str">
        <f>IF(ISBLANK(Responses!I53), "", Responses!I53)</f>
        <v/>
      </c>
      <c r="J53" s="34" t="str">
        <f>IF(ISBLANK(Responses!J53), "", Responses!J53)</f>
        <v/>
      </c>
      <c r="K53" s="35">
        <f t="shared" si="0"/>
        <v>0</v>
      </c>
    </row>
    <row r="54" spans="1:11" ht="15.75" customHeight="1">
      <c r="A54" s="34" t="str">
        <f>IF(ISBLANK(Responses!A54), "", Responses!A54)</f>
        <v/>
      </c>
      <c r="B54" s="34" t="str">
        <f>IF(ISBLANK(Responses!B54), "", Responses!B54)</f>
        <v/>
      </c>
      <c r="C54" s="34" t="str">
        <f>IF(ISBLANK(Responses!C54), "", Responses!C54)</f>
        <v/>
      </c>
      <c r="D54" s="34" t="str">
        <f>IF(ISBLANK(Responses!D54), "", Responses!D54)</f>
        <v/>
      </c>
      <c r="E54" s="34" t="str">
        <f>IF(ISBLANK(Responses!E54), "", Responses!E54)</f>
        <v/>
      </c>
      <c r="F54" s="34" t="str">
        <f>IF(ISBLANK(Responses!F54), "", Responses!F54)</f>
        <v/>
      </c>
      <c r="G54" s="34" t="str">
        <f>IF(ISBLANK(Responses!G54), "", Responses!G54)</f>
        <v/>
      </c>
      <c r="H54" s="34" t="str">
        <f>IF(ISBLANK(Responses!H54), "", Responses!H54)</f>
        <v/>
      </c>
      <c r="I54" s="34" t="str">
        <f>IF(ISBLANK(Responses!I54), "", Responses!I54)</f>
        <v/>
      </c>
      <c r="J54" s="34" t="str">
        <f>IF(ISBLANK(Responses!J54), "", Responses!J54)</f>
        <v/>
      </c>
      <c r="K54" s="35">
        <f t="shared" si="0"/>
        <v>0</v>
      </c>
    </row>
    <row r="55" spans="1:11" ht="15.75" customHeight="1">
      <c r="A55" s="34" t="str">
        <f>IF(ISBLANK(Responses!A55), "", Responses!A55)</f>
        <v/>
      </c>
      <c r="B55" s="34" t="str">
        <f>IF(ISBLANK(Responses!B55), "", Responses!B55)</f>
        <v/>
      </c>
      <c r="C55" s="34" t="str">
        <f>IF(ISBLANK(Responses!C55), "", Responses!C55)</f>
        <v/>
      </c>
      <c r="D55" s="34" t="str">
        <f>IF(ISBLANK(Responses!D55), "", Responses!D55)</f>
        <v/>
      </c>
      <c r="E55" s="34" t="str">
        <f>IF(ISBLANK(Responses!E55), "", Responses!E55)</f>
        <v/>
      </c>
      <c r="F55" s="34" t="str">
        <f>IF(ISBLANK(Responses!F55), "", Responses!F55)</f>
        <v/>
      </c>
      <c r="G55" s="34" t="str">
        <f>IF(ISBLANK(Responses!G55), "", Responses!G55)</f>
        <v/>
      </c>
      <c r="H55" s="34" t="str">
        <f>IF(ISBLANK(Responses!H55), "", Responses!H55)</f>
        <v/>
      </c>
      <c r="I55" s="34" t="str">
        <f>IF(ISBLANK(Responses!I55), "", Responses!I55)</f>
        <v/>
      </c>
      <c r="J55" s="34" t="str">
        <f>IF(ISBLANK(Responses!J55), "", Responses!J55)</f>
        <v/>
      </c>
      <c r="K55" s="35">
        <f t="shared" si="0"/>
        <v>0</v>
      </c>
    </row>
    <row r="56" spans="1:11" ht="15.75" customHeight="1">
      <c r="A56" s="34" t="str">
        <f>IF(ISBLANK(Responses!A56), "", Responses!A56)</f>
        <v/>
      </c>
      <c r="B56" s="34" t="str">
        <f>IF(ISBLANK(Responses!B56), "", Responses!B56)</f>
        <v/>
      </c>
      <c r="C56" s="34" t="str">
        <f>IF(ISBLANK(Responses!C56), "", Responses!C56)</f>
        <v/>
      </c>
      <c r="D56" s="34" t="str">
        <f>IF(ISBLANK(Responses!D56), "", Responses!D56)</f>
        <v/>
      </c>
      <c r="E56" s="34" t="str">
        <f>IF(ISBLANK(Responses!E56), "", Responses!E56)</f>
        <v/>
      </c>
      <c r="F56" s="34" t="str">
        <f>IF(ISBLANK(Responses!F56), "", Responses!F56)</f>
        <v/>
      </c>
      <c r="G56" s="34" t="str">
        <f>IF(ISBLANK(Responses!G56), "", Responses!G56)</f>
        <v/>
      </c>
      <c r="H56" s="34" t="str">
        <f>IF(ISBLANK(Responses!H56), "", Responses!H56)</f>
        <v/>
      </c>
      <c r="I56" s="34" t="str">
        <f>IF(ISBLANK(Responses!I56), "", Responses!I56)</f>
        <v/>
      </c>
      <c r="J56" s="34" t="str">
        <f>IF(ISBLANK(Responses!J56), "", Responses!J56)</f>
        <v/>
      </c>
      <c r="K56" s="35">
        <f t="shared" si="0"/>
        <v>0</v>
      </c>
    </row>
    <row r="57" spans="1:11" ht="15.75" customHeight="1">
      <c r="A57" s="34" t="str">
        <f>IF(ISBLANK(Responses!A57), "", Responses!A57)</f>
        <v/>
      </c>
      <c r="B57" s="34" t="str">
        <f>IF(ISBLANK(Responses!B57), "", Responses!B57)</f>
        <v/>
      </c>
      <c r="C57" s="34" t="str">
        <f>IF(ISBLANK(Responses!C57), "", Responses!C57)</f>
        <v/>
      </c>
      <c r="D57" s="34" t="str">
        <f>IF(ISBLANK(Responses!D57), "", Responses!D57)</f>
        <v/>
      </c>
      <c r="E57" s="34" t="str">
        <f>IF(ISBLANK(Responses!E57), "", Responses!E57)</f>
        <v/>
      </c>
      <c r="F57" s="34" t="str">
        <f>IF(ISBLANK(Responses!F57), "", Responses!F57)</f>
        <v/>
      </c>
      <c r="G57" s="34" t="str">
        <f>IF(ISBLANK(Responses!G57), "", Responses!G57)</f>
        <v/>
      </c>
      <c r="H57" s="34" t="str">
        <f>IF(ISBLANK(Responses!H57), "", Responses!H57)</f>
        <v/>
      </c>
      <c r="I57" s="34" t="str">
        <f>IF(ISBLANK(Responses!I57), "", Responses!I57)</f>
        <v/>
      </c>
      <c r="J57" s="34" t="str">
        <f>IF(ISBLANK(Responses!J57), "", Responses!J57)</f>
        <v/>
      </c>
      <c r="K57" s="35">
        <f t="shared" si="0"/>
        <v>0</v>
      </c>
    </row>
    <row r="58" spans="1:11" ht="15.75" customHeight="1">
      <c r="A58" s="34" t="str">
        <f>IF(ISBLANK(Responses!A58), "", Responses!A58)</f>
        <v/>
      </c>
      <c r="B58" s="34" t="str">
        <f>IF(ISBLANK(Responses!B58), "", Responses!B58)</f>
        <v/>
      </c>
      <c r="C58" s="34" t="str">
        <f>IF(ISBLANK(Responses!C58), "", Responses!C58)</f>
        <v/>
      </c>
      <c r="D58" s="34" t="str">
        <f>IF(ISBLANK(Responses!D58), "", Responses!D58)</f>
        <v/>
      </c>
      <c r="E58" s="34" t="str">
        <f>IF(ISBLANK(Responses!E58), "", Responses!E58)</f>
        <v/>
      </c>
      <c r="F58" s="34" t="str">
        <f>IF(ISBLANK(Responses!F58), "", Responses!F58)</f>
        <v/>
      </c>
      <c r="G58" s="34" t="str">
        <f>IF(ISBLANK(Responses!G58), "", Responses!G58)</f>
        <v/>
      </c>
      <c r="H58" s="34" t="str">
        <f>IF(ISBLANK(Responses!H58), "", Responses!H58)</f>
        <v/>
      </c>
      <c r="I58" s="34" t="str">
        <f>IF(ISBLANK(Responses!I58), "", Responses!I58)</f>
        <v/>
      </c>
      <c r="J58" s="34" t="str">
        <f>IF(ISBLANK(Responses!J58), "", Responses!J58)</f>
        <v/>
      </c>
      <c r="K58" s="35">
        <f t="shared" si="0"/>
        <v>0</v>
      </c>
    </row>
    <row r="59" spans="1:11" ht="15.75" customHeight="1">
      <c r="A59" s="34" t="str">
        <f>IF(ISBLANK(Responses!A59), "", Responses!A59)</f>
        <v/>
      </c>
      <c r="B59" s="34" t="str">
        <f>IF(ISBLANK(Responses!B59), "", Responses!B59)</f>
        <v/>
      </c>
      <c r="C59" s="34" t="str">
        <f>IF(ISBLANK(Responses!C59), "", Responses!C59)</f>
        <v/>
      </c>
      <c r="D59" s="34" t="str">
        <f>IF(ISBLANK(Responses!D59), "", Responses!D59)</f>
        <v/>
      </c>
      <c r="E59" s="34" t="str">
        <f>IF(ISBLANK(Responses!E59), "", Responses!E59)</f>
        <v/>
      </c>
      <c r="F59" s="34" t="str">
        <f>IF(ISBLANK(Responses!F59), "", Responses!F59)</f>
        <v/>
      </c>
      <c r="G59" s="34" t="str">
        <f>IF(ISBLANK(Responses!G59), "", Responses!G59)</f>
        <v/>
      </c>
      <c r="H59" s="34" t="str">
        <f>IF(ISBLANK(Responses!H59), "", Responses!H59)</f>
        <v/>
      </c>
      <c r="I59" s="34" t="str">
        <f>IF(ISBLANK(Responses!I59), "", Responses!I59)</f>
        <v/>
      </c>
      <c r="J59" s="34" t="str">
        <f>IF(ISBLANK(Responses!J59), "", Responses!J59)</f>
        <v/>
      </c>
      <c r="K59" s="35">
        <f t="shared" si="0"/>
        <v>0</v>
      </c>
    </row>
    <row r="60" spans="1:11" ht="15.75" customHeight="1">
      <c r="A60" s="34" t="str">
        <f>IF(ISBLANK(Responses!A60), "", Responses!A60)</f>
        <v/>
      </c>
      <c r="B60" s="34" t="str">
        <f>IF(ISBLANK(Responses!B60), "", Responses!B60)</f>
        <v/>
      </c>
      <c r="C60" s="34" t="str">
        <f>IF(ISBLANK(Responses!C60), "", Responses!C60)</f>
        <v/>
      </c>
      <c r="D60" s="34" t="str">
        <f>IF(ISBLANK(Responses!D60), "", Responses!D60)</f>
        <v/>
      </c>
      <c r="E60" s="34" t="str">
        <f>IF(ISBLANK(Responses!E60), "", Responses!E60)</f>
        <v/>
      </c>
      <c r="F60" s="34" t="str">
        <f>IF(ISBLANK(Responses!F60), "", Responses!F60)</f>
        <v/>
      </c>
      <c r="G60" s="34" t="str">
        <f>IF(ISBLANK(Responses!G60), "", Responses!G60)</f>
        <v/>
      </c>
      <c r="H60" s="34" t="str">
        <f>IF(ISBLANK(Responses!H60), "", Responses!H60)</f>
        <v/>
      </c>
      <c r="I60" s="34" t="str">
        <f>IF(ISBLANK(Responses!I60), "", Responses!I60)</f>
        <v/>
      </c>
      <c r="J60" s="34" t="str">
        <f>IF(ISBLANK(Responses!J60), "", Responses!J60)</f>
        <v/>
      </c>
      <c r="K60" s="35">
        <f t="shared" si="0"/>
        <v>0</v>
      </c>
    </row>
    <row r="61" spans="1:11" ht="15.75" customHeight="1">
      <c r="A61" s="34" t="str">
        <f>IF(ISBLANK(Responses!A61), "", Responses!A61)</f>
        <v/>
      </c>
      <c r="B61" s="34" t="str">
        <f>IF(ISBLANK(Responses!B61), "", Responses!B61)</f>
        <v/>
      </c>
      <c r="C61" s="34" t="str">
        <f>IF(ISBLANK(Responses!C61), "", Responses!C61)</f>
        <v/>
      </c>
      <c r="D61" s="34" t="str">
        <f>IF(ISBLANK(Responses!D61), "", Responses!D61)</f>
        <v/>
      </c>
      <c r="E61" s="34" t="str">
        <f>IF(ISBLANK(Responses!E61), "", Responses!E61)</f>
        <v/>
      </c>
      <c r="F61" s="34" t="str">
        <f>IF(ISBLANK(Responses!F61), "", Responses!F61)</f>
        <v/>
      </c>
      <c r="G61" s="34" t="str">
        <f>IF(ISBLANK(Responses!G61), "", Responses!G61)</f>
        <v/>
      </c>
      <c r="H61" s="34" t="str">
        <f>IF(ISBLANK(Responses!H61), "", Responses!H61)</f>
        <v/>
      </c>
      <c r="I61" s="34" t="str">
        <f>IF(ISBLANK(Responses!I61), "", Responses!I61)</f>
        <v/>
      </c>
      <c r="J61" s="34" t="str">
        <f>IF(ISBLANK(Responses!J61), "", Responses!J61)</f>
        <v/>
      </c>
      <c r="K61" s="35">
        <f t="shared" si="0"/>
        <v>0</v>
      </c>
    </row>
    <row r="62" spans="1:11" ht="15.75" customHeight="1">
      <c r="A62" s="34" t="str">
        <f>IF(ISBLANK(Responses!A62), "", Responses!A62)</f>
        <v/>
      </c>
      <c r="B62" s="34" t="str">
        <f>IF(ISBLANK(Responses!B62), "", Responses!B62)</f>
        <v/>
      </c>
      <c r="C62" s="34" t="str">
        <f>IF(ISBLANK(Responses!C62), "", Responses!C62)</f>
        <v/>
      </c>
      <c r="D62" s="34" t="str">
        <f>IF(ISBLANK(Responses!D62), "", Responses!D62)</f>
        <v/>
      </c>
      <c r="E62" s="34" t="str">
        <f>IF(ISBLANK(Responses!E62), "", Responses!E62)</f>
        <v/>
      </c>
      <c r="F62" s="34" t="str">
        <f>IF(ISBLANK(Responses!F62), "", Responses!F62)</f>
        <v/>
      </c>
      <c r="G62" s="34" t="str">
        <f>IF(ISBLANK(Responses!G62), "", Responses!G62)</f>
        <v/>
      </c>
      <c r="H62" s="34" t="str">
        <f>IF(ISBLANK(Responses!H62), "", Responses!H62)</f>
        <v/>
      </c>
      <c r="I62" s="34" t="str">
        <f>IF(ISBLANK(Responses!I62), "", Responses!I62)</f>
        <v/>
      </c>
      <c r="J62" s="34" t="str">
        <f>IF(ISBLANK(Responses!J62), "", Responses!J62)</f>
        <v/>
      </c>
      <c r="K62" s="35">
        <f t="shared" si="0"/>
        <v>0</v>
      </c>
    </row>
    <row r="63" spans="1:11" ht="15.75" customHeight="1">
      <c r="A63" s="34" t="str">
        <f>IF(ISBLANK(Responses!A63), "", Responses!A63)</f>
        <v/>
      </c>
      <c r="B63" s="34" t="str">
        <f>IF(ISBLANK(Responses!B63), "", Responses!B63)</f>
        <v/>
      </c>
      <c r="C63" s="34" t="str">
        <f>IF(ISBLANK(Responses!C63), "", Responses!C63)</f>
        <v/>
      </c>
      <c r="D63" s="34" t="str">
        <f>IF(ISBLANK(Responses!D63), "", Responses!D63)</f>
        <v/>
      </c>
      <c r="E63" s="34" t="str">
        <f>IF(ISBLANK(Responses!E63), "", Responses!E63)</f>
        <v/>
      </c>
      <c r="F63" s="34" t="str">
        <f>IF(ISBLANK(Responses!F63), "", Responses!F63)</f>
        <v/>
      </c>
      <c r="G63" s="34" t="str">
        <f>IF(ISBLANK(Responses!G63), "", Responses!G63)</f>
        <v/>
      </c>
      <c r="H63" s="34" t="str">
        <f>IF(ISBLANK(Responses!H63), "", Responses!H63)</f>
        <v/>
      </c>
      <c r="I63" s="34" t="str">
        <f>IF(ISBLANK(Responses!I63), "", Responses!I63)</f>
        <v/>
      </c>
      <c r="J63" s="34" t="str">
        <f>IF(ISBLANK(Responses!J63), "", Responses!J63)</f>
        <v/>
      </c>
      <c r="K63" s="35">
        <f t="shared" si="0"/>
        <v>0</v>
      </c>
    </row>
    <row r="64" spans="1:11" ht="15.75" customHeight="1">
      <c r="A64" s="34" t="str">
        <f>IF(ISBLANK(Responses!A64), "", Responses!A64)</f>
        <v/>
      </c>
      <c r="B64" s="34" t="str">
        <f>IF(ISBLANK(Responses!B64), "", Responses!B64)</f>
        <v/>
      </c>
      <c r="C64" s="34" t="str">
        <f>IF(ISBLANK(Responses!C64), "", Responses!C64)</f>
        <v/>
      </c>
      <c r="D64" s="34" t="str">
        <f>IF(ISBLANK(Responses!D64), "", Responses!D64)</f>
        <v/>
      </c>
      <c r="E64" s="34" t="str">
        <f>IF(ISBLANK(Responses!E64), "", Responses!E64)</f>
        <v/>
      </c>
      <c r="F64" s="34" t="str">
        <f>IF(ISBLANK(Responses!F64), "", Responses!F64)</f>
        <v/>
      </c>
      <c r="G64" s="34" t="str">
        <f>IF(ISBLANK(Responses!G64), "", Responses!G64)</f>
        <v/>
      </c>
      <c r="H64" s="34" t="str">
        <f>IF(ISBLANK(Responses!H64), "", Responses!H64)</f>
        <v/>
      </c>
      <c r="I64" s="34" t="str">
        <f>IF(ISBLANK(Responses!I64), "", Responses!I64)</f>
        <v/>
      </c>
      <c r="J64" s="34" t="str">
        <f>IF(ISBLANK(Responses!J64), "", Responses!J64)</f>
        <v/>
      </c>
      <c r="K64" s="35">
        <f t="shared" si="0"/>
        <v>0</v>
      </c>
    </row>
    <row r="65" spans="1:11" ht="15.75" customHeight="1">
      <c r="A65" s="34" t="str">
        <f>IF(ISBLANK(Responses!A65), "", Responses!A65)</f>
        <v/>
      </c>
      <c r="B65" s="34" t="str">
        <f>IF(ISBLANK(Responses!B65), "", Responses!B65)</f>
        <v/>
      </c>
      <c r="C65" s="34" t="str">
        <f>IF(ISBLANK(Responses!C65), "", Responses!C65)</f>
        <v/>
      </c>
      <c r="D65" s="34" t="str">
        <f>IF(ISBLANK(Responses!D65), "", Responses!D65)</f>
        <v/>
      </c>
      <c r="E65" s="34" t="str">
        <f>IF(ISBLANK(Responses!E65), "", Responses!E65)</f>
        <v/>
      </c>
      <c r="F65" s="34" t="str">
        <f>IF(ISBLANK(Responses!F65), "", Responses!F65)</f>
        <v/>
      </c>
      <c r="G65" s="34" t="str">
        <f>IF(ISBLANK(Responses!G65), "", Responses!G65)</f>
        <v/>
      </c>
      <c r="H65" s="34" t="str">
        <f>IF(ISBLANK(Responses!H65), "", Responses!H65)</f>
        <v/>
      </c>
      <c r="I65" s="34" t="str">
        <f>IF(ISBLANK(Responses!I65), "", Responses!I65)</f>
        <v/>
      </c>
      <c r="J65" s="34" t="str">
        <f>IF(ISBLANK(Responses!J65), "", Responses!J65)</f>
        <v/>
      </c>
      <c r="K65" s="35">
        <f t="shared" si="0"/>
        <v>0</v>
      </c>
    </row>
    <row r="66" spans="1:11" ht="15.75" customHeight="1">
      <c r="A66" s="34" t="str">
        <f>IF(ISBLANK(Responses!A66), "", Responses!A66)</f>
        <v/>
      </c>
      <c r="B66" s="34" t="str">
        <f>IF(ISBLANK(Responses!B66), "", Responses!B66)</f>
        <v/>
      </c>
      <c r="C66" s="34" t="str">
        <f>IF(ISBLANK(Responses!C66), "", Responses!C66)</f>
        <v/>
      </c>
      <c r="D66" s="34" t="str">
        <f>IF(ISBLANK(Responses!D66), "", Responses!D66)</f>
        <v/>
      </c>
      <c r="E66" s="34" t="str">
        <f>IF(ISBLANK(Responses!E66), "", Responses!E66)</f>
        <v/>
      </c>
      <c r="F66" s="34" t="str">
        <f>IF(ISBLANK(Responses!F66), "", Responses!F66)</f>
        <v/>
      </c>
      <c r="G66" s="34" t="str">
        <f>IF(ISBLANK(Responses!G66), "", Responses!G66)</f>
        <v/>
      </c>
      <c r="H66" s="34" t="str">
        <f>IF(ISBLANK(Responses!H66), "", Responses!H66)</f>
        <v/>
      </c>
      <c r="I66" s="34" t="str">
        <f>IF(ISBLANK(Responses!I66), "", Responses!I66)</f>
        <v/>
      </c>
      <c r="J66" s="34" t="str">
        <f>IF(ISBLANK(Responses!J66), "", Responses!J66)</f>
        <v/>
      </c>
      <c r="K66" s="35">
        <f t="shared" si="0"/>
        <v>0</v>
      </c>
    </row>
    <row r="67" spans="1:11" ht="15.75" customHeight="1">
      <c r="A67" s="34" t="str">
        <f>IF(ISBLANK(Responses!A67), "", Responses!A67)</f>
        <v/>
      </c>
      <c r="B67" s="34" t="str">
        <f>IF(ISBLANK(Responses!B67), "", Responses!B67)</f>
        <v/>
      </c>
      <c r="C67" s="34" t="str">
        <f>IF(ISBLANK(Responses!C67), "", Responses!C67)</f>
        <v/>
      </c>
      <c r="D67" s="34" t="str">
        <f>IF(ISBLANK(Responses!D67), "", Responses!D67)</f>
        <v/>
      </c>
      <c r="E67" s="34" t="str">
        <f>IF(ISBLANK(Responses!E67), "", Responses!E67)</f>
        <v/>
      </c>
      <c r="F67" s="34" t="str">
        <f>IF(ISBLANK(Responses!F67), "", Responses!F67)</f>
        <v/>
      </c>
      <c r="G67" s="34" t="str">
        <f>IF(ISBLANK(Responses!G67), "", Responses!G67)</f>
        <v/>
      </c>
      <c r="H67" s="34" t="str">
        <f>IF(ISBLANK(Responses!H67), "", Responses!H67)</f>
        <v/>
      </c>
      <c r="I67" s="34" t="str">
        <f>IF(ISBLANK(Responses!I67), "", Responses!I67)</f>
        <v/>
      </c>
      <c r="J67" s="34" t="str">
        <f>IF(ISBLANK(Responses!J67), "", Responses!J67)</f>
        <v/>
      </c>
      <c r="K67" s="35">
        <f t="shared" si="0"/>
        <v>0</v>
      </c>
    </row>
    <row r="68" spans="1:11" ht="15.75" customHeight="1">
      <c r="A68" s="34" t="str">
        <f>IF(ISBLANK(Responses!A68), "", Responses!A68)</f>
        <v/>
      </c>
      <c r="B68" s="34" t="str">
        <f>IF(ISBLANK(Responses!B68), "", Responses!B68)</f>
        <v/>
      </c>
      <c r="C68" s="34" t="str">
        <f>IF(ISBLANK(Responses!C68), "", Responses!C68)</f>
        <v/>
      </c>
      <c r="D68" s="34" t="str">
        <f>IF(ISBLANK(Responses!D68), "", Responses!D68)</f>
        <v/>
      </c>
      <c r="E68" s="34" t="str">
        <f>IF(ISBLANK(Responses!E68), "", Responses!E68)</f>
        <v/>
      </c>
      <c r="F68" s="34" t="str">
        <f>IF(ISBLANK(Responses!F68), "", Responses!F68)</f>
        <v/>
      </c>
      <c r="G68" s="34" t="str">
        <f>IF(ISBLANK(Responses!G68), "", Responses!G68)</f>
        <v/>
      </c>
      <c r="H68" s="34" t="str">
        <f>IF(ISBLANK(Responses!H68), "", Responses!H68)</f>
        <v/>
      </c>
      <c r="I68" s="34" t="str">
        <f>IF(ISBLANK(Responses!I68), "", Responses!I68)</f>
        <v/>
      </c>
      <c r="J68" s="34" t="str">
        <f>IF(ISBLANK(Responses!J68), "", Responses!J68)</f>
        <v/>
      </c>
      <c r="K68" s="35">
        <f t="shared" si="0"/>
        <v>0</v>
      </c>
    </row>
    <row r="69" spans="1:11" ht="15.75" customHeight="1">
      <c r="A69" s="34" t="str">
        <f>IF(ISBLANK(Responses!A69), "", Responses!A69)</f>
        <v/>
      </c>
      <c r="B69" s="34" t="str">
        <f>IF(ISBLANK(Responses!B69), "", Responses!B69)</f>
        <v/>
      </c>
      <c r="C69" s="34" t="str">
        <f>IF(ISBLANK(Responses!C69), "", Responses!C69)</f>
        <v/>
      </c>
      <c r="D69" s="34" t="str">
        <f>IF(ISBLANK(Responses!D69), "", Responses!D69)</f>
        <v/>
      </c>
      <c r="E69" s="34" t="str">
        <f>IF(ISBLANK(Responses!E69), "", Responses!E69)</f>
        <v/>
      </c>
      <c r="F69" s="34" t="str">
        <f>IF(ISBLANK(Responses!F69), "", Responses!F69)</f>
        <v/>
      </c>
      <c r="G69" s="34" t="str">
        <f>IF(ISBLANK(Responses!G69), "", Responses!G69)</f>
        <v/>
      </c>
      <c r="H69" s="34" t="str">
        <f>IF(ISBLANK(Responses!H69), "", Responses!H69)</f>
        <v/>
      </c>
      <c r="I69" s="34" t="str">
        <f>IF(ISBLANK(Responses!I69), "", Responses!I69)</f>
        <v/>
      </c>
      <c r="J69" s="34" t="str">
        <f>IF(ISBLANK(Responses!J69), "", Responses!J69)</f>
        <v/>
      </c>
      <c r="K69" s="35">
        <f t="shared" si="0"/>
        <v>0</v>
      </c>
    </row>
    <row r="70" spans="1:11" ht="15.75" customHeight="1">
      <c r="A70" s="34" t="str">
        <f>IF(ISBLANK(Responses!A70), "", Responses!A70)</f>
        <v/>
      </c>
      <c r="B70" s="34" t="str">
        <f>IF(ISBLANK(Responses!B70), "", Responses!B70)</f>
        <v/>
      </c>
      <c r="C70" s="34" t="str">
        <f>IF(ISBLANK(Responses!C70), "", Responses!C70)</f>
        <v/>
      </c>
      <c r="D70" s="34" t="str">
        <f>IF(ISBLANK(Responses!D70), "", Responses!D70)</f>
        <v/>
      </c>
      <c r="E70" s="34" t="str">
        <f>IF(ISBLANK(Responses!E70), "", Responses!E70)</f>
        <v/>
      </c>
      <c r="F70" s="34" t="str">
        <f>IF(ISBLANK(Responses!F70), "", Responses!F70)</f>
        <v/>
      </c>
      <c r="G70" s="34" t="str">
        <f>IF(ISBLANK(Responses!G70), "", Responses!G70)</f>
        <v/>
      </c>
      <c r="H70" s="34" t="str">
        <f>IF(ISBLANK(Responses!H70), "", Responses!H70)</f>
        <v/>
      </c>
      <c r="I70" s="34" t="str">
        <f>IF(ISBLANK(Responses!I70), "", Responses!I70)</f>
        <v/>
      </c>
      <c r="J70" s="34" t="str">
        <f>IF(ISBLANK(Responses!J70), "", Responses!J70)</f>
        <v/>
      </c>
      <c r="K70" s="35">
        <f t="shared" si="0"/>
        <v>0</v>
      </c>
    </row>
    <row r="71" spans="1:11" ht="15.75" customHeight="1">
      <c r="A71" s="34" t="str">
        <f>IF(ISBLANK(Responses!A71), "", Responses!A71)</f>
        <v/>
      </c>
      <c r="B71" s="34" t="str">
        <f>IF(ISBLANK(Responses!B71), "", Responses!B71)</f>
        <v/>
      </c>
      <c r="C71" s="34" t="str">
        <f>IF(ISBLANK(Responses!C71), "", Responses!C71)</f>
        <v/>
      </c>
      <c r="D71" s="34" t="str">
        <f>IF(ISBLANK(Responses!D71), "", Responses!D71)</f>
        <v/>
      </c>
      <c r="E71" s="34" t="str">
        <f>IF(ISBLANK(Responses!E71), "", Responses!E71)</f>
        <v/>
      </c>
      <c r="F71" s="34" t="str">
        <f>IF(ISBLANK(Responses!F71), "", Responses!F71)</f>
        <v/>
      </c>
      <c r="G71" s="34" t="str">
        <f>IF(ISBLANK(Responses!G71), "", Responses!G71)</f>
        <v/>
      </c>
      <c r="H71" s="34" t="str">
        <f>IF(ISBLANK(Responses!H71), "", Responses!H71)</f>
        <v/>
      </c>
      <c r="I71" s="34" t="str">
        <f>IF(ISBLANK(Responses!I71), "", Responses!I71)</f>
        <v/>
      </c>
      <c r="J71" s="34" t="str">
        <f>IF(ISBLANK(Responses!J71), "", Responses!J71)</f>
        <v/>
      </c>
      <c r="K71" s="35">
        <f t="shared" si="0"/>
        <v>0</v>
      </c>
    </row>
    <row r="72" spans="1:11" ht="15.75" customHeight="1">
      <c r="A72" s="34" t="str">
        <f>IF(ISBLANK(Responses!A72), "", Responses!A72)</f>
        <v/>
      </c>
      <c r="B72" s="34" t="str">
        <f>IF(ISBLANK(Responses!B72), "", Responses!B72)</f>
        <v/>
      </c>
      <c r="C72" s="34" t="str">
        <f>IF(ISBLANK(Responses!C72), "", Responses!C72)</f>
        <v/>
      </c>
      <c r="D72" s="34" t="str">
        <f>IF(ISBLANK(Responses!D72), "", Responses!D72)</f>
        <v/>
      </c>
      <c r="E72" s="34" t="str">
        <f>IF(ISBLANK(Responses!E72), "", Responses!E72)</f>
        <v/>
      </c>
      <c r="F72" s="34" t="str">
        <f>IF(ISBLANK(Responses!F72), "", Responses!F72)</f>
        <v/>
      </c>
      <c r="G72" s="34" t="str">
        <f>IF(ISBLANK(Responses!G72), "", Responses!G72)</f>
        <v/>
      </c>
      <c r="H72" s="34" t="str">
        <f>IF(ISBLANK(Responses!H72), "", Responses!H72)</f>
        <v/>
      </c>
      <c r="I72" s="34" t="str">
        <f>IF(ISBLANK(Responses!I72), "", Responses!I72)</f>
        <v/>
      </c>
      <c r="J72" s="34" t="str">
        <f>IF(ISBLANK(Responses!J72), "", Responses!J72)</f>
        <v/>
      </c>
      <c r="K72" s="35">
        <f t="shared" si="0"/>
        <v>0</v>
      </c>
    </row>
    <row r="73" spans="1:11" ht="15.75" customHeight="1">
      <c r="A73" s="34" t="str">
        <f>IF(ISBLANK(Responses!A73), "", Responses!A73)</f>
        <v/>
      </c>
      <c r="B73" s="34" t="str">
        <f>IF(ISBLANK(Responses!B73), "", Responses!B73)</f>
        <v/>
      </c>
      <c r="C73" s="34" t="str">
        <f>IF(ISBLANK(Responses!C73), "", Responses!C73)</f>
        <v/>
      </c>
      <c r="D73" s="34" t="str">
        <f>IF(ISBLANK(Responses!D73), "", Responses!D73)</f>
        <v/>
      </c>
      <c r="E73" s="34" t="str">
        <f>IF(ISBLANK(Responses!E73), "", Responses!E73)</f>
        <v/>
      </c>
      <c r="F73" s="34" t="str">
        <f>IF(ISBLANK(Responses!F73), "", Responses!F73)</f>
        <v/>
      </c>
      <c r="G73" s="34" t="str">
        <f>IF(ISBLANK(Responses!G73), "", Responses!G73)</f>
        <v/>
      </c>
      <c r="H73" s="34" t="str">
        <f>IF(ISBLANK(Responses!H73), "", Responses!H73)</f>
        <v/>
      </c>
      <c r="I73" s="34" t="str">
        <f>IF(ISBLANK(Responses!I73), "", Responses!I73)</f>
        <v/>
      </c>
      <c r="J73" s="34" t="str">
        <f>IF(ISBLANK(Responses!J73), "", Responses!J73)</f>
        <v/>
      </c>
      <c r="K73" s="35">
        <f t="shared" si="0"/>
        <v>0</v>
      </c>
    </row>
    <row r="74" spans="1:11" ht="15.75" customHeight="1">
      <c r="A74" s="34" t="str">
        <f>IF(ISBLANK(Responses!A74), "", Responses!A74)</f>
        <v/>
      </c>
      <c r="B74" s="34" t="str">
        <f>IF(ISBLANK(Responses!B74), "", Responses!B74)</f>
        <v/>
      </c>
      <c r="C74" s="34" t="str">
        <f>IF(ISBLANK(Responses!C74), "", Responses!C74)</f>
        <v/>
      </c>
      <c r="D74" s="34" t="str">
        <f>IF(ISBLANK(Responses!D74), "", Responses!D74)</f>
        <v/>
      </c>
      <c r="E74" s="34" t="str">
        <f>IF(ISBLANK(Responses!E74), "", Responses!E74)</f>
        <v/>
      </c>
      <c r="F74" s="34" t="str">
        <f>IF(ISBLANK(Responses!F74), "", Responses!F74)</f>
        <v/>
      </c>
      <c r="G74" s="34" t="str">
        <f>IF(ISBLANK(Responses!G74), "", Responses!G74)</f>
        <v/>
      </c>
      <c r="H74" s="34" t="str">
        <f>IF(ISBLANK(Responses!H74), "", Responses!H74)</f>
        <v/>
      </c>
      <c r="I74" s="34" t="str">
        <f>IF(ISBLANK(Responses!I74), "", Responses!I74)</f>
        <v/>
      </c>
      <c r="J74" s="34" t="str">
        <f>IF(ISBLANK(Responses!J74), "", Responses!J74)</f>
        <v/>
      </c>
      <c r="K74" s="35">
        <f t="shared" si="0"/>
        <v>0</v>
      </c>
    </row>
    <row r="75" spans="1:11" ht="15.75" customHeight="1">
      <c r="A75" s="34" t="str">
        <f>IF(ISBLANK(Responses!A75), "", Responses!A75)</f>
        <v/>
      </c>
      <c r="B75" s="34" t="str">
        <f>IF(ISBLANK(Responses!B75), "", Responses!B75)</f>
        <v/>
      </c>
      <c r="C75" s="34" t="str">
        <f>IF(ISBLANK(Responses!C75), "", Responses!C75)</f>
        <v/>
      </c>
      <c r="D75" s="34" t="str">
        <f>IF(ISBLANK(Responses!D75), "", Responses!D75)</f>
        <v/>
      </c>
      <c r="E75" s="34" t="str">
        <f>IF(ISBLANK(Responses!E75), "", Responses!E75)</f>
        <v/>
      </c>
      <c r="F75" s="34" t="str">
        <f>IF(ISBLANK(Responses!F75), "", Responses!F75)</f>
        <v/>
      </c>
      <c r="G75" s="34" t="str">
        <f>IF(ISBLANK(Responses!G75), "", Responses!G75)</f>
        <v/>
      </c>
      <c r="H75" s="34" t="str">
        <f>IF(ISBLANK(Responses!H75), "", Responses!H75)</f>
        <v/>
      </c>
      <c r="I75" s="34" t="str">
        <f>IF(ISBLANK(Responses!I75), "", Responses!I75)</f>
        <v/>
      </c>
      <c r="J75" s="34" t="str">
        <f>IF(ISBLANK(Responses!J75), "", Responses!J75)</f>
        <v/>
      </c>
      <c r="K75" s="35">
        <f t="shared" si="0"/>
        <v>0</v>
      </c>
    </row>
    <row r="76" spans="1:11" ht="15.75" customHeight="1">
      <c r="A76" s="34" t="str">
        <f>IF(ISBLANK(Responses!A76), "", Responses!A76)</f>
        <v/>
      </c>
      <c r="B76" s="34" t="str">
        <f>IF(ISBLANK(Responses!B76), "", Responses!B76)</f>
        <v/>
      </c>
      <c r="C76" s="34" t="str">
        <f>IF(ISBLANK(Responses!C76), "", Responses!C76)</f>
        <v/>
      </c>
      <c r="D76" s="34" t="str">
        <f>IF(ISBLANK(Responses!D76), "", Responses!D76)</f>
        <v/>
      </c>
      <c r="E76" s="34" t="str">
        <f>IF(ISBLANK(Responses!E76), "", Responses!E76)</f>
        <v/>
      </c>
      <c r="F76" s="34" t="str">
        <f>IF(ISBLANK(Responses!F76), "", Responses!F76)</f>
        <v/>
      </c>
      <c r="G76" s="34" t="str">
        <f>IF(ISBLANK(Responses!G76), "", Responses!G76)</f>
        <v/>
      </c>
      <c r="H76" s="34" t="str">
        <f>IF(ISBLANK(Responses!H76), "", Responses!H76)</f>
        <v/>
      </c>
      <c r="I76" s="34" t="str">
        <f>IF(ISBLANK(Responses!I76), "", Responses!I76)</f>
        <v/>
      </c>
      <c r="J76" s="34" t="str">
        <f>IF(ISBLANK(Responses!J76), "", Responses!J76)</f>
        <v/>
      </c>
      <c r="K76" s="35">
        <f t="shared" si="0"/>
        <v>0</v>
      </c>
    </row>
    <row r="77" spans="1:11" ht="15.75" customHeight="1">
      <c r="A77" s="34" t="str">
        <f>IF(ISBLANK(Responses!A77), "", Responses!A77)</f>
        <v/>
      </c>
      <c r="B77" s="34" t="str">
        <f>IF(ISBLANK(Responses!B77), "", Responses!B77)</f>
        <v/>
      </c>
      <c r="C77" s="34" t="str">
        <f>IF(ISBLANK(Responses!C77), "", Responses!C77)</f>
        <v/>
      </c>
      <c r="D77" s="34" t="str">
        <f>IF(ISBLANK(Responses!D77), "", Responses!D77)</f>
        <v/>
      </c>
      <c r="E77" s="34" t="str">
        <f>IF(ISBLANK(Responses!E77), "", Responses!E77)</f>
        <v/>
      </c>
      <c r="F77" s="34" t="str">
        <f>IF(ISBLANK(Responses!F77), "", Responses!F77)</f>
        <v/>
      </c>
      <c r="G77" s="34" t="str">
        <f>IF(ISBLANK(Responses!G77), "", Responses!G77)</f>
        <v/>
      </c>
      <c r="H77" s="34" t="str">
        <f>IF(ISBLANK(Responses!H77), "", Responses!H77)</f>
        <v/>
      </c>
      <c r="I77" s="34" t="str">
        <f>IF(ISBLANK(Responses!I77), "", Responses!I77)</f>
        <v/>
      </c>
      <c r="J77" s="34" t="str">
        <f>IF(ISBLANK(Responses!J77), "", Responses!J77)</f>
        <v/>
      </c>
      <c r="K77" s="35">
        <f t="shared" si="0"/>
        <v>0</v>
      </c>
    </row>
    <row r="78" spans="1:11" ht="15.75" customHeight="1">
      <c r="A78" s="34" t="str">
        <f>IF(ISBLANK(Responses!A78), "", Responses!A78)</f>
        <v/>
      </c>
      <c r="B78" s="34" t="str">
        <f>IF(ISBLANK(Responses!B78), "", Responses!B78)</f>
        <v/>
      </c>
      <c r="C78" s="34" t="str">
        <f>IF(ISBLANK(Responses!C78), "", Responses!C78)</f>
        <v/>
      </c>
      <c r="D78" s="34" t="str">
        <f>IF(ISBLANK(Responses!D78), "", Responses!D78)</f>
        <v/>
      </c>
      <c r="E78" s="34" t="str">
        <f>IF(ISBLANK(Responses!E78), "", Responses!E78)</f>
        <v/>
      </c>
      <c r="F78" s="34" t="str">
        <f>IF(ISBLANK(Responses!F78), "", Responses!F78)</f>
        <v/>
      </c>
      <c r="G78" s="34" t="str">
        <f>IF(ISBLANK(Responses!G78), "", Responses!G78)</f>
        <v/>
      </c>
      <c r="H78" s="34" t="str">
        <f>IF(ISBLANK(Responses!H78), "", Responses!H78)</f>
        <v/>
      </c>
      <c r="I78" s="34" t="str">
        <f>IF(ISBLANK(Responses!I78), "", Responses!I78)</f>
        <v/>
      </c>
      <c r="J78" s="34" t="str">
        <f>IF(ISBLANK(Responses!J78), "", Responses!J78)</f>
        <v/>
      </c>
      <c r="K78" s="35">
        <f t="shared" si="0"/>
        <v>0</v>
      </c>
    </row>
    <row r="79" spans="1:11" ht="15.75" customHeight="1">
      <c r="A79" s="34" t="str">
        <f>IF(ISBLANK(Responses!A79), "", Responses!A79)</f>
        <v/>
      </c>
      <c r="B79" s="34" t="str">
        <f>IF(ISBLANK(Responses!B79), "", Responses!B79)</f>
        <v/>
      </c>
      <c r="C79" s="34" t="str">
        <f>IF(ISBLANK(Responses!C79), "", Responses!C79)</f>
        <v/>
      </c>
      <c r="D79" s="34" t="str">
        <f>IF(ISBLANK(Responses!D79), "", Responses!D79)</f>
        <v/>
      </c>
      <c r="E79" s="34" t="str">
        <f>IF(ISBLANK(Responses!E79), "", Responses!E79)</f>
        <v/>
      </c>
      <c r="F79" s="34" t="str">
        <f>IF(ISBLANK(Responses!F79), "", Responses!F79)</f>
        <v/>
      </c>
      <c r="G79" s="34" t="str">
        <f>IF(ISBLANK(Responses!G79), "", Responses!G79)</f>
        <v/>
      </c>
      <c r="H79" s="34" t="str">
        <f>IF(ISBLANK(Responses!H79), "", Responses!H79)</f>
        <v/>
      </c>
      <c r="I79" s="34" t="str">
        <f>IF(ISBLANK(Responses!I79), "", Responses!I79)</f>
        <v/>
      </c>
      <c r="J79" s="34" t="str">
        <f>IF(ISBLANK(Responses!J79), "", Responses!J79)</f>
        <v/>
      </c>
      <c r="K79" s="35">
        <f t="shared" si="0"/>
        <v>0</v>
      </c>
    </row>
    <row r="80" spans="1:11" ht="15.75" customHeight="1">
      <c r="A80" s="34" t="str">
        <f>IF(ISBLANK(Responses!A80), "", Responses!A80)</f>
        <v/>
      </c>
      <c r="B80" s="34" t="str">
        <f>IF(ISBLANK(Responses!B80), "", Responses!B80)</f>
        <v/>
      </c>
      <c r="C80" s="34" t="str">
        <f>IF(ISBLANK(Responses!C80), "", Responses!C80)</f>
        <v/>
      </c>
      <c r="D80" s="34" t="str">
        <f>IF(ISBLANK(Responses!D80), "", Responses!D80)</f>
        <v/>
      </c>
      <c r="E80" s="34" t="str">
        <f>IF(ISBLANK(Responses!E80), "", Responses!E80)</f>
        <v/>
      </c>
      <c r="F80" s="34" t="str">
        <f>IF(ISBLANK(Responses!F80), "", Responses!F80)</f>
        <v/>
      </c>
      <c r="G80" s="34" t="str">
        <f>IF(ISBLANK(Responses!G80), "", Responses!G80)</f>
        <v/>
      </c>
      <c r="H80" s="34" t="str">
        <f>IF(ISBLANK(Responses!H80), "", Responses!H80)</f>
        <v/>
      </c>
      <c r="I80" s="34" t="str">
        <f>IF(ISBLANK(Responses!I80), "", Responses!I80)</f>
        <v/>
      </c>
      <c r="J80" s="34" t="str">
        <f>IF(ISBLANK(Responses!J80), "", Responses!J80)</f>
        <v/>
      </c>
      <c r="K80" s="35">
        <f t="shared" si="0"/>
        <v>0</v>
      </c>
    </row>
    <row r="81" spans="1:11" ht="15.75" customHeight="1">
      <c r="A81" s="34" t="str">
        <f>IF(ISBLANK(Responses!A81), "", Responses!A81)</f>
        <v/>
      </c>
      <c r="B81" s="34" t="str">
        <f>IF(ISBLANK(Responses!B81), "", Responses!B81)</f>
        <v/>
      </c>
      <c r="C81" s="34" t="str">
        <f>IF(ISBLANK(Responses!C81), "", Responses!C81)</f>
        <v/>
      </c>
      <c r="D81" s="34" t="str">
        <f>IF(ISBLANK(Responses!D81), "", Responses!D81)</f>
        <v/>
      </c>
      <c r="E81" s="34" t="str">
        <f>IF(ISBLANK(Responses!E81), "", Responses!E81)</f>
        <v/>
      </c>
      <c r="F81" s="34" t="str">
        <f>IF(ISBLANK(Responses!F81), "", Responses!F81)</f>
        <v/>
      </c>
      <c r="G81" s="34" t="str">
        <f>IF(ISBLANK(Responses!G81), "", Responses!G81)</f>
        <v/>
      </c>
      <c r="H81" s="34" t="str">
        <f>IF(ISBLANK(Responses!H81), "", Responses!H81)</f>
        <v/>
      </c>
      <c r="I81" s="34" t="str">
        <f>IF(ISBLANK(Responses!I81), "", Responses!I81)</f>
        <v/>
      </c>
      <c r="J81" s="34" t="str">
        <f>IF(ISBLANK(Responses!J81), "", Responses!J81)</f>
        <v/>
      </c>
      <c r="K81" s="35">
        <f t="shared" si="0"/>
        <v>0</v>
      </c>
    </row>
    <row r="82" spans="1:11" ht="15.75" customHeight="1">
      <c r="A82" s="34" t="str">
        <f>IF(ISBLANK(Responses!A82), "", Responses!A82)</f>
        <v/>
      </c>
      <c r="B82" s="34" t="str">
        <f>IF(ISBLANK(Responses!B82), "", Responses!B82)</f>
        <v/>
      </c>
      <c r="C82" s="34" t="str">
        <f>IF(ISBLANK(Responses!C82), "", Responses!C82)</f>
        <v/>
      </c>
      <c r="D82" s="34" t="str">
        <f>IF(ISBLANK(Responses!D82), "", Responses!D82)</f>
        <v/>
      </c>
      <c r="E82" s="34" t="str">
        <f>IF(ISBLANK(Responses!E82), "", Responses!E82)</f>
        <v/>
      </c>
      <c r="F82" s="34" t="str">
        <f>IF(ISBLANK(Responses!F82), "", Responses!F82)</f>
        <v/>
      </c>
      <c r="G82" s="34" t="str">
        <f>IF(ISBLANK(Responses!G82), "", Responses!G82)</f>
        <v/>
      </c>
      <c r="H82" s="34" t="str">
        <f>IF(ISBLANK(Responses!H82), "", Responses!H82)</f>
        <v/>
      </c>
      <c r="I82" s="34" t="str">
        <f>IF(ISBLANK(Responses!I82), "", Responses!I82)</f>
        <v/>
      </c>
      <c r="J82" s="34" t="str">
        <f>IF(ISBLANK(Responses!J82), "", Responses!J82)</f>
        <v/>
      </c>
      <c r="K82" s="35">
        <f t="shared" si="0"/>
        <v>0</v>
      </c>
    </row>
    <row r="83" spans="1:11" ht="15.75" customHeight="1">
      <c r="A83" s="34" t="str">
        <f>IF(ISBLANK(Responses!A83), "", Responses!A83)</f>
        <v/>
      </c>
      <c r="B83" s="34" t="str">
        <f>IF(ISBLANK(Responses!B83), "", Responses!B83)</f>
        <v/>
      </c>
      <c r="C83" s="34" t="str">
        <f>IF(ISBLANK(Responses!C83), "", Responses!C83)</f>
        <v/>
      </c>
      <c r="D83" s="34" t="str">
        <f>IF(ISBLANK(Responses!D83), "", Responses!D83)</f>
        <v/>
      </c>
      <c r="E83" s="34" t="str">
        <f>IF(ISBLANK(Responses!E83), "", Responses!E83)</f>
        <v/>
      </c>
      <c r="F83" s="34" t="str">
        <f>IF(ISBLANK(Responses!F83), "", Responses!F83)</f>
        <v/>
      </c>
      <c r="G83" s="34" t="str">
        <f>IF(ISBLANK(Responses!G83), "", Responses!G83)</f>
        <v/>
      </c>
      <c r="H83" s="34" t="str">
        <f>IF(ISBLANK(Responses!H83), "", Responses!H83)</f>
        <v/>
      </c>
      <c r="I83" s="34" t="str">
        <f>IF(ISBLANK(Responses!I83), "", Responses!I83)</f>
        <v/>
      </c>
      <c r="J83" s="34" t="str">
        <f>IF(ISBLANK(Responses!J83), "", Responses!J83)</f>
        <v/>
      </c>
      <c r="K83" s="35">
        <f t="shared" si="0"/>
        <v>0</v>
      </c>
    </row>
    <row r="84" spans="1:11" ht="15.75" customHeight="1">
      <c r="A84" s="34" t="str">
        <f>IF(ISBLANK(Responses!A84), "", Responses!A84)</f>
        <v/>
      </c>
      <c r="B84" s="34" t="str">
        <f>IF(ISBLANK(Responses!B84), "", Responses!B84)</f>
        <v/>
      </c>
      <c r="C84" s="34" t="str">
        <f>IF(ISBLANK(Responses!C84), "", Responses!C84)</f>
        <v/>
      </c>
      <c r="D84" s="34" t="str">
        <f>IF(ISBLANK(Responses!D84), "", Responses!D84)</f>
        <v/>
      </c>
      <c r="E84" s="34" t="str">
        <f>IF(ISBLANK(Responses!E84), "", Responses!E84)</f>
        <v/>
      </c>
      <c r="F84" s="34" t="str">
        <f>IF(ISBLANK(Responses!F84), "", Responses!F84)</f>
        <v/>
      </c>
      <c r="G84" s="34" t="str">
        <f>IF(ISBLANK(Responses!G84), "", Responses!G84)</f>
        <v/>
      </c>
      <c r="H84" s="34" t="str">
        <f>IF(ISBLANK(Responses!H84), "", Responses!H84)</f>
        <v/>
      </c>
      <c r="I84" s="34" t="str">
        <f>IF(ISBLANK(Responses!I84), "", Responses!I84)</f>
        <v/>
      </c>
      <c r="J84" s="34" t="str">
        <f>IF(ISBLANK(Responses!J84), "", Responses!J84)</f>
        <v/>
      </c>
      <c r="K84" s="35">
        <f t="shared" si="0"/>
        <v>0</v>
      </c>
    </row>
    <row r="85" spans="1:11" ht="15.75" customHeight="1">
      <c r="A85" s="34" t="str">
        <f>IF(ISBLANK(Responses!A85), "", Responses!A85)</f>
        <v/>
      </c>
      <c r="B85" s="34" t="str">
        <f>IF(ISBLANK(Responses!B85), "", Responses!B85)</f>
        <v/>
      </c>
      <c r="C85" s="34" t="str">
        <f>IF(ISBLANK(Responses!C85), "", Responses!C85)</f>
        <v/>
      </c>
      <c r="D85" s="34" t="str">
        <f>IF(ISBLANK(Responses!D85), "", Responses!D85)</f>
        <v/>
      </c>
      <c r="E85" s="34" t="str">
        <f>IF(ISBLANK(Responses!E85), "", Responses!E85)</f>
        <v/>
      </c>
      <c r="F85" s="34" t="str">
        <f>IF(ISBLANK(Responses!F85), "", Responses!F85)</f>
        <v/>
      </c>
      <c r="G85" s="34" t="str">
        <f>IF(ISBLANK(Responses!G85), "", Responses!G85)</f>
        <v/>
      </c>
      <c r="H85" s="34" t="str">
        <f>IF(ISBLANK(Responses!H85), "", Responses!H85)</f>
        <v/>
      </c>
      <c r="I85" s="34" t="str">
        <f>IF(ISBLANK(Responses!I85), "", Responses!I85)</f>
        <v/>
      </c>
      <c r="J85" s="34" t="str">
        <f>IF(ISBLANK(Responses!J85), "", Responses!J85)</f>
        <v/>
      </c>
      <c r="K85" s="35">
        <f t="shared" si="0"/>
        <v>0</v>
      </c>
    </row>
    <row r="86" spans="1:11" ht="15.75" customHeight="1">
      <c r="A86" s="34" t="str">
        <f>IF(ISBLANK(Responses!A86), "", Responses!A86)</f>
        <v/>
      </c>
      <c r="B86" s="34" t="str">
        <f>IF(ISBLANK(Responses!B86), "", Responses!B86)</f>
        <v/>
      </c>
      <c r="C86" s="34" t="str">
        <f>IF(ISBLANK(Responses!C86), "", Responses!C86)</f>
        <v/>
      </c>
      <c r="D86" s="34" t="str">
        <f>IF(ISBLANK(Responses!D86), "", Responses!D86)</f>
        <v/>
      </c>
      <c r="E86" s="34" t="str">
        <f>IF(ISBLANK(Responses!E86), "", Responses!E86)</f>
        <v/>
      </c>
      <c r="F86" s="34" t="str">
        <f>IF(ISBLANK(Responses!F86), "", Responses!F86)</f>
        <v/>
      </c>
      <c r="G86" s="34" t="str">
        <f>IF(ISBLANK(Responses!G86), "", Responses!G86)</f>
        <v/>
      </c>
      <c r="H86" s="34" t="str">
        <f>IF(ISBLANK(Responses!H86), "", Responses!H86)</f>
        <v/>
      </c>
      <c r="I86" s="34" t="str">
        <f>IF(ISBLANK(Responses!I86), "", Responses!I86)</f>
        <v/>
      </c>
      <c r="J86" s="34" t="str">
        <f>IF(ISBLANK(Responses!J86), "", Responses!J86)</f>
        <v/>
      </c>
      <c r="K86" s="35">
        <f t="shared" si="0"/>
        <v>0</v>
      </c>
    </row>
    <row r="87" spans="1:11" ht="15.75" customHeight="1">
      <c r="A87" s="34" t="str">
        <f>IF(ISBLANK(Responses!A87), "", Responses!A87)</f>
        <v/>
      </c>
      <c r="B87" s="34" t="str">
        <f>IF(ISBLANK(Responses!B87), "", Responses!B87)</f>
        <v/>
      </c>
      <c r="C87" s="34" t="str">
        <f>IF(ISBLANK(Responses!C87), "", Responses!C87)</f>
        <v/>
      </c>
      <c r="D87" s="34" t="str">
        <f>IF(ISBLANK(Responses!D87), "", Responses!D87)</f>
        <v/>
      </c>
      <c r="E87" s="34" t="str">
        <f>IF(ISBLANK(Responses!E87), "", Responses!E87)</f>
        <v/>
      </c>
      <c r="F87" s="34" t="str">
        <f>IF(ISBLANK(Responses!F87), "", Responses!F87)</f>
        <v/>
      </c>
      <c r="G87" s="34" t="str">
        <f>IF(ISBLANK(Responses!G87), "", Responses!G87)</f>
        <v/>
      </c>
      <c r="H87" s="34" t="str">
        <f>IF(ISBLANK(Responses!H87), "", Responses!H87)</f>
        <v/>
      </c>
      <c r="I87" s="34" t="str">
        <f>IF(ISBLANK(Responses!I87), "", Responses!I87)</f>
        <v/>
      </c>
      <c r="J87" s="34" t="str">
        <f>IF(ISBLANK(Responses!J87), "", Responses!J87)</f>
        <v/>
      </c>
      <c r="K87" s="35">
        <f t="shared" si="0"/>
        <v>0</v>
      </c>
    </row>
    <row r="88" spans="1:11" ht="15.75" customHeight="1">
      <c r="A88" s="34" t="str">
        <f>IF(ISBLANK(Responses!A88), "", Responses!A88)</f>
        <v/>
      </c>
      <c r="B88" s="34" t="str">
        <f>IF(ISBLANK(Responses!B88), "", Responses!B88)</f>
        <v/>
      </c>
      <c r="C88" s="34" t="str">
        <f>IF(ISBLANK(Responses!C88), "", Responses!C88)</f>
        <v/>
      </c>
      <c r="D88" s="34" t="str">
        <f>IF(ISBLANK(Responses!D88), "", Responses!D88)</f>
        <v/>
      </c>
      <c r="E88" s="34" t="str">
        <f>IF(ISBLANK(Responses!E88), "", Responses!E88)</f>
        <v/>
      </c>
      <c r="F88" s="34" t="str">
        <f>IF(ISBLANK(Responses!F88), "", Responses!F88)</f>
        <v/>
      </c>
      <c r="G88" s="34" t="str">
        <f>IF(ISBLANK(Responses!G88), "", Responses!G88)</f>
        <v/>
      </c>
      <c r="H88" s="34" t="str">
        <f>IF(ISBLANK(Responses!H88), "", Responses!H88)</f>
        <v/>
      </c>
      <c r="I88" s="34" t="str">
        <f>IF(ISBLANK(Responses!I88), "", Responses!I88)</f>
        <v/>
      </c>
      <c r="J88" s="34" t="str">
        <f>IF(ISBLANK(Responses!J88), "", Responses!J88)</f>
        <v/>
      </c>
      <c r="K88" s="35">
        <f t="shared" si="0"/>
        <v>0</v>
      </c>
    </row>
    <row r="89" spans="1:11" ht="15.75" customHeight="1">
      <c r="A89" s="34" t="str">
        <f>IF(ISBLANK(Responses!A89), "", Responses!A89)</f>
        <v/>
      </c>
      <c r="B89" s="34" t="str">
        <f>IF(ISBLANK(Responses!B89), "", Responses!B89)</f>
        <v/>
      </c>
      <c r="C89" s="34" t="str">
        <f>IF(ISBLANK(Responses!C89), "", Responses!C89)</f>
        <v/>
      </c>
      <c r="D89" s="34" t="str">
        <f>IF(ISBLANK(Responses!D89), "", Responses!D89)</f>
        <v/>
      </c>
      <c r="E89" s="34" t="str">
        <f>IF(ISBLANK(Responses!E89), "", Responses!E89)</f>
        <v/>
      </c>
      <c r="F89" s="34" t="str">
        <f>IF(ISBLANK(Responses!F89), "", Responses!F89)</f>
        <v/>
      </c>
      <c r="G89" s="34" t="str">
        <f>IF(ISBLANK(Responses!G89), "", Responses!G89)</f>
        <v/>
      </c>
      <c r="H89" s="34" t="str">
        <f>IF(ISBLANK(Responses!H89), "", Responses!H89)</f>
        <v/>
      </c>
      <c r="I89" s="34" t="str">
        <f>IF(ISBLANK(Responses!I89), "", Responses!I89)</f>
        <v/>
      </c>
      <c r="J89" s="34" t="str">
        <f>IF(ISBLANK(Responses!J89), "", Responses!J89)</f>
        <v/>
      </c>
      <c r="K89" s="35">
        <f t="shared" si="0"/>
        <v>0</v>
      </c>
    </row>
    <row r="90" spans="1:11" ht="15.75" customHeight="1">
      <c r="A90" s="34" t="str">
        <f>IF(ISBLANK(Responses!A90), "", Responses!A90)</f>
        <v/>
      </c>
      <c r="B90" s="34" t="str">
        <f>IF(ISBLANK(Responses!B90), "", Responses!B90)</f>
        <v/>
      </c>
      <c r="C90" s="34" t="str">
        <f>IF(ISBLANK(Responses!C90), "", Responses!C90)</f>
        <v/>
      </c>
      <c r="D90" s="34" t="str">
        <f>IF(ISBLANK(Responses!D90), "", Responses!D90)</f>
        <v/>
      </c>
      <c r="E90" s="34" t="str">
        <f>IF(ISBLANK(Responses!E90), "", Responses!E90)</f>
        <v/>
      </c>
      <c r="F90" s="34" t="str">
        <f>IF(ISBLANK(Responses!F90), "", Responses!F90)</f>
        <v/>
      </c>
      <c r="G90" s="34" t="str">
        <f>IF(ISBLANK(Responses!G90), "", Responses!G90)</f>
        <v/>
      </c>
      <c r="H90" s="34" t="str">
        <f>IF(ISBLANK(Responses!H90), "", Responses!H90)</f>
        <v/>
      </c>
      <c r="I90" s="34" t="str">
        <f>IF(ISBLANK(Responses!I90), "", Responses!I90)</f>
        <v/>
      </c>
      <c r="J90" s="34" t="str">
        <f>IF(ISBLANK(Responses!J90), "", Responses!J90)</f>
        <v/>
      </c>
      <c r="K90" s="35">
        <f t="shared" si="0"/>
        <v>0</v>
      </c>
    </row>
    <row r="91" spans="1:11" ht="15.75" customHeight="1">
      <c r="A91" s="34" t="str">
        <f>IF(ISBLANK(Responses!A91), "", Responses!A91)</f>
        <v/>
      </c>
      <c r="B91" s="34" t="str">
        <f>IF(ISBLANK(Responses!B91), "", Responses!B91)</f>
        <v/>
      </c>
      <c r="C91" s="34" t="str">
        <f>IF(ISBLANK(Responses!C91), "", Responses!C91)</f>
        <v/>
      </c>
      <c r="D91" s="34" t="str">
        <f>IF(ISBLANK(Responses!D91), "", Responses!D91)</f>
        <v/>
      </c>
      <c r="E91" s="34" t="str">
        <f>IF(ISBLANK(Responses!E91), "", Responses!E91)</f>
        <v/>
      </c>
      <c r="F91" s="34" t="str">
        <f>IF(ISBLANK(Responses!F91), "", Responses!F91)</f>
        <v/>
      </c>
      <c r="G91" s="34" t="str">
        <f>IF(ISBLANK(Responses!G91), "", Responses!G91)</f>
        <v/>
      </c>
      <c r="H91" s="34" t="str">
        <f>IF(ISBLANK(Responses!H91), "", Responses!H91)</f>
        <v/>
      </c>
      <c r="I91" s="34" t="str">
        <f>IF(ISBLANK(Responses!I91), "", Responses!I91)</f>
        <v/>
      </c>
      <c r="J91" s="34" t="str">
        <f>IF(ISBLANK(Responses!J91), "", Responses!J91)</f>
        <v/>
      </c>
      <c r="K91" s="35">
        <f t="shared" si="0"/>
        <v>0</v>
      </c>
    </row>
    <row r="92" spans="1:11" ht="15.75" customHeight="1">
      <c r="A92" s="34" t="str">
        <f>IF(ISBLANK(Responses!A92), "", Responses!A92)</f>
        <v/>
      </c>
      <c r="B92" s="34" t="str">
        <f>IF(ISBLANK(Responses!B92), "", Responses!B92)</f>
        <v/>
      </c>
      <c r="C92" s="34" t="str">
        <f>IF(ISBLANK(Responses!C92), "", Responses!C92)</f>
        <v/>
      </c>
      <c r="D92" s="34" t="str">
        <f>IF(ISBLANK(Responses!D92), "", Responses!D92)</f>
        <v/>
      </c>
      <c r="E92" s="34" t="str">
        <f>IF(ISBLANK(Responses!E92), "", Responses!E92)</f>
        <v/>
      </c>
      <c r="F92" s="34" t="str">
        <f>IF(ISBLANK(Responses!F92), "", Responses!F92)</f>
        <v/>
      </c>
      <c r="G92" s="34" t="str">
        <f>IF(ISBLANK(Responses!G92), "", Responses!G92)</f>
        <v/>
      </c>
      <c r="H92" s="34" t="str">
        <f>IF(ISBLANK(Responses!H92), "", Responses!H92)</f>
        <v/>
      </c>
      <c r="I92" s="34" t="str">
        <f>IF(ISBLANK(Responses!I92), "", Responses!I92)</f>
        <v/>
      </c>
      <c r="J92" s="34" t="str">
        <f>IF(ISBLANK(Responses!J92), "", Responses!J92)</f>
        <v/>
      </c>
      <c r="K92" s="35">
        <f t="shared" si="0"/>
        <v>0</v>
      </c>
    </row>
    <row r="93" spans="1:11" ht="15.75" customHeight="1">
      <c r="A93" s="34" t="str">
        <f>IF(ISBLANK(Responses!A93), "", Responses!A93)</f>
        <v/>
      </c>
      <c r="B93" s="34" t="str">
        <f>IF(ISBLANK(Responses!B93), "", Responses!B93)</f>
        <v/>
      </c>
      <c r="C93" s="34" t="str">
        <f>IF(ISBLANK(Responses!C93), "", Responses!C93)</f>
        <v/>
      </c>
      <c r="D93" s="34" t="str">
        <f>IF(ISBLANK(Responses!D93), "", Responses!D93)</f>
        <v/>
      </c>
      <c r="E93" s="34" t="str">
        <f>IF(ISBLANK(Responses!E93), "", Responses!E93)</f>
        <v/>
      </c>
      <c r="F93" s="34" t="str">
        <f>IF(ISBLANK(Responses!F93), "", Responses!F93)</f>
        <v/>
      </c>
      <c r="G93" s="34" t="str">
        <f>IF(ISBLANK(Responses!G93), "", Responses!G93)</f>
        <v/>
      </c>
      <c r="H93" s="34" t="str">
        <f>IF(ISBLANK(Responses!H93), "", Responses!H93)</f>
        <v/>
      </c>
      <c r="I93" s="34" t="str">
        <f>IF(ISBLANK(Responses!I93), "", Responses!I93)</f>
        <v/>
      </c>
      <c r="J93" s="34" t="str">
        <f>IF(ISBLANK(Responses!J93), "", Responses!J93)</f>
        <v/>
      </c>
      <c r="K93" s="35">
        <f t="shared" si="0"/>
        <v>0</v>
      </c>
    </row>
    <row r="94" spans="1:11" ht="15.75" customHeight="1">
      <c r="A94" s="34" t="str">
        <f>IF(ISBLANK(Responses!A94), "", Responses!A94)</f>
        <v/>
      </c>
      <c r="B94" s="34" t="str">
        <f>IF(ISBLANK(Responses!B94), "", Responses!B94)</f>
        <v/>
      </c>
      <c r="C94" s="34" t="str">
        <f>IF(ISBLANK(Responses!C94), "", Responses!C94)</f>
        <v/>
      </c>
      <c r="D94" s="34" t="str">
        <f>IF(ISBLANK(Responses!D94), "", Responses!D94)</f>
        <v/>
      </c>
      <c r="E94" s="34" t="str">
        <f>IF(ISBLANK(Responses!E94), "", Responses!E94)</f>
        <v/>
      </c>
      <c r="F94" s="34" t="str">
        <f>IF(ISBLANK(Responses!F94), "", Responses!F94)</f>
        <v/>
      </c>
      <c r="G94" s="34" t="str">
        <f>IF(ISBLANK(Responses!G94), "", Responses!G94)</f>
        <v/>
      </c>
      <c r="H94" s="34" t="str">
        <f>IF(ISBLANK(Responses!H94), "", Responses!H94)</f>
        <v/>
      </c>
      <c r="I94" s="34" t="str">
        <f>IF(ISBLANK(Responses!I94), "", Responses!I94)</f>
        <v/>
      </c>
      <c r="J94" s="34" t="str">
        <f>IF(ISBLANK(Responses!J94), "", Responses!J94)</f>
        <v/>
      </c>
      <c r="K94" s="35">
        <f t="shared" si="0"/>
        <v>0</v>
      </c>
    </row>
    <row r="95" spans="1:11" ht="15.75" customHeight="1">
      <c r="A95" s="34" t="str">
        <f>IF(ISBLANK(Responses!A95), "", Responses!A95)</f>
        <v/>
      </c>
      <c r="B95" s="34" t="str">
        <f>IF(ISBLANK(Responses!B95), "", Responses!B95)</f>
        <v/>
      </c>
      <c r="C95" s="34" t="str">
        <f>IF(ISBLANK(Responses!C95), "", Responses!C95)</f>
        <v/>
      </c>
      <c r="D95" s="34" t="str">
        <f>IF(ISBLANK(Responses!D95), "", Responses!D95)</f>
        <v/>
      </c>
      <c r="E95" s="34" t="str">
        <f>IF(ISBLANK(Responses!E95), "", Responses!E95)</f>
        <v/>
      </c>
      <c r="F95" s="34" t="str">
        <f>IF(ISBLANK(Responses!F95), "", Responses!F95)</f>
        <v/>
      </c>
      <c r="G95" s="34" t="str">
        <f>IF(ISBLANK(Responses!G95), "", Responses!G95)</f>
        <v/>
      </c>
      <c r="H95" s="34" t="str">
        <f>IF(ISBLANK(Responses!H95), "", Responses!H95)</f>
        <v/>
      </c>
      <c r="I95" s="34" t="str">
        <f>IF(ISBLANK(Responses!I95), "", Responses!I95)</f>
        <v/>
      </c>
      <c r="J95" s="34" t="str">
        <f>IF(ISBLANK(Responses!J95), "", Responses!J95)</f>
        <v/>
      </c>
      <c r="K95" s="35">
        <f t="shared" si="0"/>
        <v>0</v>
      </c>
    </row>
    <row r="96" spans="1:11" ht="15.75" customHeight="1">
      <c r="A96" s="34" t="str">
        <f>IF(ISBLANK(Responses!A96), "", Responses!A96)</f>
        <v/>
      </c>
      <c r="B96" s="34" t="str">
        <f>IF(ISBLANK(Responses!B96), "", Responses!B96)</f>
        <v/>
      </c>
      <c r="C96" s="34" t="str">
        <f>IF(ISBLANK(Responses!C96), "", Responses!C96)</f>
        <v/>
      </c>
      <c r="D96" s="34" t="str">
        <f>IF(ISBLANK(Responses!D96), "", Responses!D96)</f>
        <v/>
      </c>
      <c r="E96" s="34" t="str">
        <f>IF(ISBLANK(Responses!E96), "", Responses!E96)</f>
        <v/>
      </c>
      <c r="F96" s="34" t="str">
        <f>IF(ISBLANK(Responses!F96), "", Responses!F96)</f>
        <v/>
      </c>
      <c r="G96" s="34" t="str">
        <f>IF(ISBLANK(Responses!G96), "", Responses!G96)</f>
        <v/>
      </c>
      <c r="H96" s="34" t="str">
        <f>IF(ISBLANK(Responses!H96), "", Responses!H96)</f>
        <v/>
      </c>
      <c r="I96" s="34" t="str">
        <f>IF(ISBLANK(Responses!I96), "", Responses!I96)</f>
        <v/>
      </c>
      <c r="J96" s="34" t="str">
        <f>IF(ISBLANK(Responses!J96), "", Responses!J96)</f>
        <v/>
      </c>
      <c r="K96" s="35">
        <f t="shared" si="0"/>
        <v>0</v>
      </c>
    </row>
    <row r="97" spans="1:11" ht="15.75" customHeight="1">
      <c r="A97" s="34" t="str">
        <f>IF(ISBLANK(Responses!A97), "", Responses!A97)</f>
        <v/>
      </c>
      <c r="B97" s="34" t="str">
        <f>IF(ISBLANK(Responses!B97), "", Responses!B97)</f>
        <v/>
      </c>
      <c r="C97" s="34" t="str">
        <f>IF(ISBLANK(Responses!C97), "", Responses!C97)</f>
        <v/>
      </c>
      <c r="D97" s="34" t="str">
        <f>IF(ISBLANK(Responses!D97), "", Responses!D97)</f>
        <v/>
      </c>
      <c r="E97" s="34" t="str">
        <f>IF(ISBLANK(Responses!E97), "", Responses!E97)</f>
        <v/>
      </c>
      <c r="F97" s="34" t="str">
        <f>IF(ISBLANK(Responses!F97), "", Responses!F97)</f>
        <v/>
      </c>
      <c r="G97" s="34" t="str">
        <f>IF(ISBLANK(Responses!G97), "", Responses!G97)</f>
        <v/>
      </c>
      <c r="H97" s="34" t="str">
        <f>IF(ISBLANK(Responses!H97), "", Responses!H97)</f>
        <v/>
      </c>
      <c r="I97" s="34" t="str">
        <f>IF(ISBLANK(Responses!I97), "", Responses!I97)</f>
        <v/>
      </c>
      <c r="J97" s="34" t="str">
        <f>IF(ISBLANK(Responses!J97), "", Responses!J97)</f>
        <v/>
      </c>
      <c r="K97" s="35">
        <f t="shared" si="0"/>
        <v>0</v>
      </c>
    </row>
    <row r="98" spans="1:11" ht="15.75" customHeight="1">
      <c r="A98" s="34" t="str">
        <f>IF(ISBLANK(Responses!A98), "", Responses!A98)</f>
        <v/>
      </c>
      <c r="B98" s="34" t="str">
        <f>IF(ISBLANK(Responses!B98), "", Responses!B98)</f>
        <v/>
      </c>
      <c r="C98" s="34" t="str">
        <f>IF(ISBLANK(Responses!C98), "", Responses!C98)</f>
        <v/>
      </c>
      <c r="D98" s="34" t="str">
        <f>IF(ISBLANK(Responses!D98), "", Responses!D98)</f>
        <v/>
      </c>
      <c r="E98" s="34" t="str">
        <f>IF(ISBLANK(Responses!E98), "", Responses!E98)</f>
        <v/>
      </c>
      <c r="F98" s="34" t="str">
        <f>IF(ISBLANK(Responses!F98), "", Responses!F98)</f>
        <v/>
      </c>
      <c r="G98" s="34" t="str">
        <f>IF(ISBLANK(Responses!G98), "", Responses!G98)</f>
        <v/>
      </c>
      <c r="H98" s="34" t="str">
        <f>IF(ISBLANK(Responses!H98), "", Responses!H98)</f>
        <v/>
      </c>
      <c r="I98" s="34" t="str">
        <f>IF(ISBLANK(Responses!I98), "", Responses!I98)</f>
        <v/>
      </c>
      <c r="J98" s="34" t="str">
        <f>IF(ISBLANK(Responses!J98), "", Responses!J98)</f>
        <v/>
      </c>
      <c r="K98" s="35">
        <f t="shared" si="0"/>
        <v>0</v>
      </c>
    </row>
    <row r="99" spans="1:11" ht="15.75" customHeight="1">
      <c r="A99" s="34" t="str">
        <f>IF(ISBLANK(Responses!A99), "", Responses!A99)</f>
        <v/>
      </c>
      <c r="B99" s="34" t="str">
        <f>IF(ISBLANK(Responses!B99), "", Responses!B99)</f>
        <v/>
      </c>
      <c r="C99" s="34" t="str">
        <f>IF(ISBLANK(Responses!C99), "", Responses!C99)</f>
        <v/>
      </c>
      <c r="D99" s="34" t="str">
        <f>IF(ISBLANK(Responses!D99), "", Responses!D99)</f>
        <v/>
      </c>
      <c r="E99" s="34" t="str">
        <f>IF(ISBLANK(Responses!E99), "", Responses!E99)</f>
        <v/>
      </c>
      <c r="F99" s="34" t="str">
        <f>IF(ISBLANK(Responses!F99), "", Responses!F99)</f>
        <v/>
      </c>
      <c r="G99" s="34" t="str">
        <f>IF(ISBLANK(Responses!G99), "", Responses!G99)</f>
        <v/>
      </c>
      <c r="H99" s="34" t="str">
        <f>IF(ISBLANK(Responses!H99), "", Responses!H99)</f>
        <v/>
      </c>
      <c r="I99" s="34" t="str">
        <f>IF(ISBLANK(Responses!I99), "", Responses!I99)</f>
        <v/>
      </c>
      <c r="J99" s="34" t="str">
        <f>IF(ISBLANK(Responses!J99), "", Responses!J99)</f>
        <v/>
      </c>
      <c r="K99" s="35">
        <f t="shared" si="0"/>
        <v>0</v>
      </c>
    </row>
    <row r="100" spans="1:11" ht="15.75" customHeight="1">
      <c r="A100" s="34" t="str">
        <f>IF(ISBLANK(Responses!A100), "", Responses!A100)</f>
        <v/>
      </c>
      <c r="B100" s="34" t="str">
        <f>IF(ISBLANK(Responses!B100), "", Responses!B100)</f>
        <v/>
      </c>
      <c r="C100" s="34" t="str">
        <f>IF(ISBLANK(Responses!C100), "", Responses!C100)</f>
        <v/>
      </c>
      <c r="D100" s="34" t="str">
        <f>IF(ISBLANK(Responses!D100), "", Responses!D100)</f>
        <v/>
      </c>
      <c r="E100" s="34" t="str">
        <f>IF(ISBLANK(Responses!E100), "", Responses!E100)</f>
        <v/>
      </c>
      <c r="F100" s="34" t="str">
        <f>IF(ISBLANK(Responses!F100), "", Responses!F100)</f>
        <v/>
      </c>
      <c r="G100" s="34" t="str">
        <f>IF(ISBLANK(Responses!G100), "", Responses!G100)</f>
        <v/>
      </c>
      <c r="H100" s="34" t="str">
        <f>IF(ISBLANK(Responses!H100), "", Responses!H100)</f>
        <v/>
      </c>
      <c r="I100" s="34" t="str">
        <f>IF(ISBLANK(Responses!I100), "", Responses!I100)</f>
        <v/>
      </c>
      <c r="J100" s="34" t="str">
        <f>IF(ISBLANK(Responses!J100), "", Responses!J100)</f>
        <v/>
      </c>
      <c r="K100" s="35">
        <f t="shared" si="0"/>
        <v>0</v>
      </c>
    </row>
    <row r="101" spans="1:11" ht="15.75" customHeight="1">
      <c r="A101" s="34" t="str">
        <f>IF(ISBLANK(Responses!A101), "", Responses!A101)</f>
        <v/>
      </c>
      <c r="B101" s="34" t="str">
        <f>IF(ISBLANK(Responses!B101), "", Responses!B101)</f>
        <v/>
      </c>
      <c r="C101" s="34" t="str">
        <f>IF(ISBLANK(Responses!C101), "", Responses!C101)</f>
        <v/>
      </c>
      <c r="D101" s="34" t="str">
        <f>IF(ISBLANK(Responses!D101), "", Responses!D101)</f>
        <v/>
      </c>
      <c r="E101" s="34" t="str">
        <f>IF(ISBLANK(Responses!E101), "", Responses!E101)</f>
        <v/>
      </c>
      <c r="F101" s="34" t="str">
        <f>IF(ISBLANK(Responses!F101), "", Responses!F101)</f>
        <v/>
      </c>
      <c r="G101" s="34" t="str">
        <f>IF(ISBLANK(Responses!G101), "", Responses!G101)</f>
        <v/>
      </c>
      <c r="H101" s="34" t="str">
        <f>IF(ISBLANK(Responses!H101), "", Responses!H101)</f>
        <v/>
      </c>
      <c r="I101" s="34" t="str">
        <f>IF(ISBLANK(Responses!I101), "", Responses!I101)</f>
        <v/>
      </c>
      <c r="J101" s="34" t="str">
        <f>IF(ISBLANK(Responses!J101), "", Responses!J101)</f>
        <v/>
      </c>
      <c r="K101" s="35">
        <f t="shared" si="0"/>
        <v>0</v>
      </c>
    </row>
    <row r="102" spans="1:11" ht="15.75" customHeight="1">
      <c r="A102" s="34" t="str">
        <f>IF(ISBLANK(Responses!A102), "", Responses!A102)</f>
        <v/>
      </c>
      <c r="B102" s="34" t="str">
        <f>IF(ISBLANK(Responses!B102), "", Responses!B102)</f>
        <v/>
      </c>
      <c r="C102" s="34" t="str">
        <f>IF(ISBLANK(Responses!C102), "", Responses!C102)</f>
        <v/>
      </c>
      <c r="D102" s="34" t="str">
        <f>IF(ISBLANK(Responses!D102), "", Responses!D102)</f>
        <v/>
      </c>
      <c r="E102" s="34" t="str">
        <f>IF(ISBLANK(Responses!E102), "", Responses!E102)</f>
        <v/>
      </c>
      <c r="F102" s="34" t="str">
        <f>IF(ISBLANK(Responses!F102), "", Responses!F102)</f>
        <v/>
      </c>
      <c r="G102" s="34" t="str">
        <f>IF(ISBLANK(Responses!G102), "", Responses!G102)</f>
        <v/>
      </c>
      <c r="H102" s="34" t="str">
        <f>IF(ISBLANK(Responses!H102), "", Responses!H102)</f>
        <v/>
      </c>
      <c r="I102" s="34" t="str">
        <f>IF(ISBLANK(Responses!I102), "", Responses!I102)</f>
        <v/>
      </c>
      <c r="J102" s="34" t="str">
        <f>IF(ISBLANK(Responses!J102), "", Responses!J102)</f>
        <v/>
      </c>
      <c r="K102" s="35">
        <f t="shared" si="0"/>
        <v>0</v>
      </c>
    </row>
    <row r="103" spans="1:11" ht="15.75" customHeight="1">
      <c r="A103" s="34" t="str">
        <f>IF(ISBLANK(Responses!A103), "", Responses!A103)</f>
        <v/>
      </c>
      <c r="B103" s="34" t="str">
        <f>IF(ISBLANK(Responses!B103), "", Responses!B103)</f>
        <v/>
      </c>
      <c r="C103" s="34" t="str">
        <f>IF(ISBLANK(Responses!C103), "", Responses!C103)</f>
        <v/>
      </c>
      <c r="D103" s="34" t="str">
        <f>IF(ISBLANK(Responses!D103), "", Responses!D103)</f>
        <v/>
      </c>
      <c r="E103" s="34" t="str">
        <f>IF(ISBLANK(Responses!E103), "", Responses!E103)</f>
        <v/>
      </c>
      <c r="F103" s="34" t="str">
        <f>IF(ISBLANK(Responses!F103), "", Responses!F103)</f>
        <v/>
      </c>
      <c r="G103" s="34" t="str">
        <f>IF(ISBLANK(Responses!G103), "", Responses!G103)</f>
        <v/>
      </c>
      <c r="H103" s="34" t="str">
        <f>IF(ISBLANK(Responses!H103), "", Responses!H103)</f>
        <v/>
      </c>
      <c r="I103" s="34" t="str">
        <f>IF(ISBLANK(Responses!I103), "", Responses!I103)</f>
        <v/>
      </c>
      <c r="J103" s="34" t="str">
        <f>IF(ISBLANK(Responses!J103), "", Responses!J103)</f>
        <v/>
      </c>
      <c r="K103" s="35">
        <f t="shared" si="0"/>
        <v>0</v>
      </c>
    </row>
    <row r="104" spans="1:11" ht="15.75" customHeight="1">
      <c r="A104" s="34" t="str">
        <f>IF(ISBLANK(Responses!A104), "", Responses!A104)</f>
        <v/>
      </c>
      <c r="B104" s="34" t="str">
        <f>IF(ISBLANK(Responses!B104), "", Responses!B104)</f>
        <v/>
      </c>
      <c r="C104" s="34" t="str">
        <f>IF(ISBLANK(Responses!C104), "", Responses!C104)</f>
        <v/>
      </c>
      <c r="D104" s="34" t="str">
        <f>IF(ISBLANK(Responses!D104), "", Responses!D104)</f>
        <v/>
      </c>
      <c r="E104" s="34" t="str">
        <f>IF(ISBLANK(Responses!E104), "", Responses!E104)</f>
        <v/>
      </c>
      <c r="F104" s="34" t="str">
        <f>IF(ISBLANK(Responses!F104), "", Responses!F104)</f>
        <v/>
      </c>
      <c r="G104" s="34" t="str">
        <f>IF(ISBLANK(Responses!G104), "", Responses!G104)</f>
        <v/>
      </c>
      <c r="H104" s="34" t="str">
        <f>IF(ISBLANK(Responses!H104), "", Responses!H104)</f>
        <v/>
      </c>
      <c r="I104" s="34" t="str">
        <f>IF(ISBLANK(Responses!I104), "", Responses!I104)</f>
        <v/>
      </c>
      <c r="J104" s="34" t="str">
        <f>IF(ISBLANK(Responses!J104), "", Responses!J104)</f>
        <v/>
      </c>
      <c r="K104" s="35">
        <f t="shared" si="0"/>
        <v>0</v>
      </c>
    </row>
    <row r="105" spans="1:11" ht="15.75" customHeight="1">
      <c r="A105" s="34" t="str">
        <f>IF(ISBLANK(Responses!A105), "", Responses!A105)</f>
        <v/>
      </c>
      <c r="B105" s="34" t="str">
        <f>IF(ISBLANK(Responses!B105), "", Responses!B105)</f>
        <v/>
      </c>
      <c r="C105" s="34" t="str">
        <f>IF(ISBLANK(Responses!C105), "", Responses!C105)</f>
        <v/>
      </c>
      <c r="D105" s="34" t="str">
        <f>IF(ISBLANK(Responses!D105), "", Responses!D105)</f>
        <v/>
      </c>
      <c r="E105" s="34" t="str">
        <f>IF(ISBLANK(Responses!E105), "", Responses!E105)</f>
        <v/>
      </c>
      <c r="F105" s="34" t="str">
        <f>IF(ISBLANK(Responses!F105), "", Responses!F105)</f>
        <v/>
      </c>
      <c r="G105" s="34" t="str">
        <f>IF(ISBLANK(Responses!G105), "", Responses!G105)</f>
        <v/>
      </c>
      <c r="H105" s="34" t="str">
        <f>IF(ISBLANK(Responses!H105), "", Responses!H105)</f>
        <v/>
      </c>
      <c r="I105" s="34" t="str">
        <f>IF(ISBLANK(Responses!I105), "", Responses!I105)</f>
        <v/>
      </c>
      <c r="J105" s="34" t="str">
        <f>IF(ISBLANK(Responses!J105), "", Responses!J105)</f>
        <v/>
      </c>
      <c r="K105" s="35">
        <f t="shared" si="0"/>
        <v>0</v>
      </c>
    </row>
    <row r="106" spans="1:11" ht="15.75" customHeight="1">
      <c r="A106" s="34" t="str">
        <f>IF(ISBLANK(Responses!A106), "", Responses!A106)</f>
        <v/>
      </c>
      <c r="B106" s="34" t="str">
        <f>IF(ISBLANK(Responses!B106), "", Responses!B106)</f>
        <v/>
      </c>
      <c r="C106" s="34" t="str">
        <f>IF(ISBLANK(Responses!C106), "", Responses!C106)</f>
        <v/>
      </c>
      <c r="D106" s="34" t="str">
        <f>IF(ISBLANK(Responses!D106), "", Responses!D106)</f>
        <v/>
      </c>
      <c r="E106" s="34" t="str">
        <f>IF(ISBLANK(Responses!E106), "", Responses!E106)</f>
        <v/>
      </c>
      <c r="F106" s="34" t="str">
        <f>IF(ISBLANK(Responses!F106), "", Responses!F106)</f>
        <v/>
      </c>
      <c r="G106" s="34" t="str">
        <f>IF(ISBLANK(Responses!G106), "", Responses!G106)</f>
        <v/>
      </c>
      <c r="H106" s="34" t="str">
        <f>IF(ISBLANK(Responses!H106), "", Responses!H106)</f>
        <v/>
      </c>
      <c r="I106" s="34" t="str">
        <f>IF(ISBLANK(Responses!I106), "", Responses!I106)</f>
        <v/>
      </c>
      <c r="J106" s="34" t="str">
        <f>IF(ISBLANK(Responses!J106), "", Responses!J106)</f>
        <v/>
      </c>
    </row>
    <row r="107" spans="1:11" ht="15.75" customHeight="1">
      <c r="A107" s="34" t="str">
        <f>IF(ISBLANK(Responses!A107), "", Responses!A107)</f>
        <v/>
      </c>
      <c r="B107" s="34" t="str">
        <f>IF(ISBLANK(Responses!B107), "", Responses!B107)</f>
        <v/>
      </c>
      <c r="C107" s="34" t="str">
        <f>IF(ISBLANK(Responses!C107), "", Responses!C107)</f>
        <v/>
      </c>
      <c r="D107" s="34" t="str">
        <f>IF(ISBLANK(Responses!D107), "", Responses!D107)</f>
        <v/>
      </c>
      <c r="E107" s="34" t="str">
        <f>IF(ISBLANK(Responses!E107), "", Responses!E107)</f>
        <v/>
      </c>
      <c r="F107" s="34" t="str">
        <f>IF(ISBLANK(Responses!F107), "", Responses!F107)</f>
        <v/>
      </c>
      <c r="G107" s="34" t="str">
        <f>IF(ISBLANK(Responses!G107), "", Responses!G107)</f>
        <v/>
      </c>
      <c r="H107" s="34" t="str">
        <f>IF(ISBLANK(Responses!H107), "", Responses!H107)</f>
        <v/>
      </c>
      <c r="I107" s="34" t="str">
        <f>IF(ISBLANK(Responses!I107), "", Responses!I107)</f>
        <v/>
      </c>
      <c r="J107" s="34" t="str">
        <f>IF(ISBLANK(Responses!J107), "", Responses!J107)</f>
        <v/>
      </c>
    </row>
    <row r="108" spans="1:11" ht="15.75" customHeight="1">
      <c r="A108" s="34" t="str">
        <f>IF(ISBLANK(Responses!A108), "", Responses!A108)</f>
        <v/>
      </c>
      <c r="B108" s="34" t="str">
        <f>IF(ISBLANK(Responses!B108), "", Responses!B108)</f>
        <v/>
      </c>
      <c r="C108" s="34" t="str">
        <f>IF(ISBLANK(Responses!C108), "", Responses!C108)</f>
        <v/>
      </c>
      <c r="D108" s="34" t="str">
        <f>IF(ISBLANK(Responses!D108), "", Responses!D108)</f>
        <v/>
      </c>
      <c r="E108" s="34" t="str">
        <f>IF(ISBLANK(Responses!E108), "", Responses!E108)</f>
        <v/>
      </c>
      <c r="F108" s="34" t="str">
        <f>IF(ISBLANK(Responses!F108), "", Responses!F108)</f>
        <v/>
      </c>
      <c r="G108" s="34" t="str">
        <f>IF(ISBLANK(Responses!G108), "", Responses!G108)</f>
        <v/>
      </c>
      <c r="H108" s="34" t="str">
        <f>IF(ISBLANK(Responses!H108), "", Responses!H108)</f>
        <v/>
      </c>
      <c r="I108" s="34" t="str">
        <f>IF(ISBLANK(Responses!I108), "", Responses!I108)</f>
        <v/>
      </c>
      <c r="J108" s="34" t="str">
        <f>IF(ISBLANK(Responses!J108), "", Responses!J108)</f>
        <v/>
      </c>
    </row>
    <row r="109" spans="1:11" ht="15.75" customHeight="1">
      <c r="A109" s="34" t="str">
        <f>IF(ISBLANK(Responses!A109), "", Responses!A109)</f>
        <v/>
      </c>
      <c r="B109" s="34" t="str">
        <f>IF(ISBLANK(Responses!B109), "", Responses!B109)</f>
        <v/>
      </c>
      <c r="C109" s="34" t="str">
        <f>IF(ISBLANK(Responses!C109), "", Responses!C109)</f>
        <v/>
      </c>
      <c r="D109" s="34" t="str">
        <f>IF(ISBLANK(Responses!D109), "", Responses!D109)</f>
        <v/>
      </c>
      <c r="E109" s="34" t="str">
        <f>IF(ISBLANK(Responses!E109), "", Responses!E109)</f>
        <v/>
      </c>
      <c r="F109" s="34" t="str">
        <f>IF(ISBLANK(Responses!F109), "", Responses!F109)</f>
        <v/>
      </c>
      <c r="G109" s="34" t="str">
        <f>IF(ISBLANK(Responses!G109), "", Responses!G109)</f>
        <v/>
      </c>
      <c r="H109" s="34" t="str">
        <f>IF(ISBLANK(Responses!H109), "", Responses!H109)</f>
        <v/>
      </c>
      <c r="I109" s="34" t="str">
        <f>IF(ISBLANK(Responses!I109), "", Responses!I109)</f>
        <v/>
      </c>
      <c r="J109" s="34" t="str">
        <f>IF(ISBLANK(Responses!J109), "", Responses!J109)</f>
        <v/>
      </c>
    </row>
    <row r="110" spans="1:11" ht="15.75" customHeight="1">
      <c r="A110" s="34" t="str">
        <f>IF(ISBLANK(Responses!A110), "", Responses!A110)</f>
        <v/>
      </c>
      <c r="B110" s="34" t="str">
        <f>IF(ISBLANK(Responses!B110), "", Responses!B110)</f>
        <v/>
      </c>
      <c r="C110" s="34" t="str">
        <f>IF(ISBLANK(Responses!C110), "", Responses!C110)</f>
        <v/>
      </c>
      <c r="D110" s="34" t="str">
        <f>IF(ISBLANK(Responses!D110), "", Responses!D110)</f>
        <v/>
      </c>
      <c r="E110" s="34" t="str">
        <f>IF(ISBLANK(Responses!E110), "", Responses!E110)</f>
        <v/>
      </c>
      <c r="F110" s="34" t="str">
        <f>IF(ISBLANK(Responses!F110), "", Responses!F110)</f>
        <v/>
      </c>
      <c r="G110" s="34" t="str">
        <f>IF(ISBLANK(Responses!G110), "", Responses!G110)</f>
        <v/>
      </c>
      <c r="H110" s="34" t="str">
        <f>IF(ISBLANK(Responses!H110), "", Responses!H110)</f>
        <v/>
      </c>
      <c r="I110" s="34" t="str">
        <f>IF(ISBLANK(Responses!I110), "", Responses!I110)</f>
        <v/>
      </c>
      <c r="J110" s="34" t="str">
        <f>IF(ISBLANK(Responses!J110), "", Responses!J110)</f>
        <v/>
      </c>
    </row>
    <row r="111" spans="1:11" ht="15.75" customHeight="1">
      <c r="A111" s="34" t="str">
        <f>IF(ISBLANK(Responses!A111), "", Responses!A111)</f>
        <v/>
      </c>
      <c r="B111" s="34" t="str">
        <f>IF(ISBLANK(Responses!B111), "", Responses!B111)</f>
        <v/>
      </c>
      <c r="C111" s="34" t="str">
        <f>IF(ISBLANK(Responses!C111), "", Responses!C111)</f>
        <v/>
      </c>
      <c r="D111" s="34" t="str">
        <f>IF(ISBLANK(Responses!D111), "", Responses!D111)</f>
        <v/>
      </c>
      <c r="E111" s="34" t="str">
        <f>IF(ISBLANK(Responses!E111), "", Responses!E111)</f>
        <v/>
      </c>
      <c r="F111" s="34" t="str">
        <f>IF(ISBLANK(Responses!F111), "", Responses!F111)</f>
        <v/>
      </c>
      <c r="G111" s="34" t="str">
        <f>IF(ISBLANK(Responses!G111), "", Responses!G111)</f>
        <v/>
      </c>
      <c r="H111" s="34" t="str">
        <f>IF(ISBLANK(Responses!H111), "", Responses!H111)</f>
        <v/>
      </c>
      <c r="I111" s="34" t="str">
        <f>IF(ISBLANK(Responses!I111), "", Responses!I111)</f>
        <v/>
      </c>
      <c r="J111" s="34" t="str">
        <f>IF(ISBLANK(Responses!J111), "", Responses!J111)</f>
        <v/>
      </c>
    </row>
    <row r="112" spans="1:11" ht="15.75" customHeight="1">
      <c r="A112" s="34" t="str">
        <f>IF(ISBLANK(Responses!A112), "", Responses!A112)</f>
        <v/>
      </c>
      <c r="B112" s="34" t="str">
        <f>IF(ISBLANK(Responses!B112), "", Responses!B112)</f>
        <v/>
      </c>
      <c r="C112" s="34" t="str">
        <f>IF(ISBLANK(Responses!C112), "", Responses!C112)</f>
        <v/>
      </c>
      <c r="D112" s="34" t="str">
        <f>IF(ISBLANK(Responses!D112), "", Responses!D112)</f>
        <v/>
      </c>
      <c r="E112" s="34" t="str">
        <f>IF(ISBLANK(Responses!E112), "", Responses!E112)</f>
        <v/>
      </c>
      <c r="F112" s="34" t="str">
        <f>IF(ISBLANK(Responses!F112), "", Responses!F112)</f>
        <v/>
      </c>
      <c r="G112" s="34" t="str">
        <f>IF(ISBLANK(Responses!G112), "", Responses!G112)</f>
        <v/>
      </c>
      <c r="H112" s="34" t="str">
        <f>IF(ISBLANK(Responses!H112), "", Responses!H112)</f>
        <v/>
      </c>
      <c r="I112" s="34" t="str">
        <f>IF(ISBLANK(Responses!I112), "", Responses!I112)</f>
        <v/>
      </c>
      <c r="J112" s="34" t="str">
        <f>IF(ISBLANK(Responses!J112), "", Responses!J112)</f>
        <v/>
      </c>
    </row>
    <row r="113" spans="1:10" ht="15.75" customHeight="1">
      <c r="A113" s="34" t="str">
        <f>IF(ISBLANK(Responses!A113), "", Responses!A113)</f>
        <v/>
      </c>
      <c r="B113" s="34" t="str">
        <f>IF(ISBLANK(Responses!B113), "", Responses!B113)</f>
        <v/>
      </c>
      <c r="C113" s="34" t="str">
        <f>IF(ISBLANK(Responses!C113), "", Responses!C113)</f>
        <v/>
      </c>
      <c r="D113" s="34" t="str">
        <f>IF(ISBLANK(Responses!D113), "", Responses!D113)</f>
        <v/>
      </c>
      <c r="E113" s="34" t="str">
        <f>IF(ISBLANK(Responses!E113), "", Responses!E113)</f>
        <v/>
      </c>
      <c r="F113" s="34" t="str">
        <f>IF(ISBLANK(Responses!F113), "", Responses!F113)</f>
        <v/>
      </c>
      <c r="G113" s="34" t="str">
        <f>IF(ISBLANK(Responses!G113), "", Responses!G113)</f>
        <v/>
      </c>
      <c r="H113" s="34" t="str">
        <f>IF(ISBLANK(Responses!H113), "", Responses!H113)</f>
        <v/>
      </c>
      <c r="I113" s="34" t="str">
        <f>IF(ISBLANK(Responses!I113), "", Responses!I113)</f>
        <v/>
      </c>
      <c r="J113" s="34" t="str">
        <f>IF(ISBLANK(Responses!J113), "", Responses!J113)</f>
        <v/>
      </c>
    </row>
    <row r="114" spans="1:10" ht="15.75" customHeight="1">
      <c r="A114" s="34" t="str">
        <f>IF(ISBLANK(Responses!A114), "", Responses!A114)</f>
        <v/>
      </c>
      <c r="B114" s="34" t="str">
        <f>IF(ISBLANK(Responses!B114), "", Responses!B114)</f>
        <v/>
      </c>
      <c r="C114" s="34" t="str">
        <f>IF(ISBLANK(Responses!C114), "", Responses!C114)</f>
        <v/>
      </c>
      <c r="D114" s="34" t="str">
        <f>IF(ISBLANK(Responses!D114), "", Responses!D114)</f>
        <v/>
      </c>
      <c r="E114" s="34" t="str">
        <f>IF(ISBLANK(Responses!E114), "", Responses!E114)</f>
        <v/>
      </c>
      <c r="F114" s="34" t="str">
        <f>IF(ISBLANK(Responses!F114), "", Responses!F114)</f>
        <v/>
      </c>
      <c r="G114" s="34" t="str">
        <f>IF(ISBLANK(Responses!G114), "", Responses!G114)</f>
        <v/>
      </c>
      <c r="H114" s="34" t="str">
        <f>IF(ISBLANK(Responses!H114), "", Responses!H114)</f>
        <v/>
      </c>
      <c r="I114" s="34" t="str">
        <f>IF(ISBLANK(Responses!I114), "", Responses!I114)</f>
        <v/>
      </c>
      <c r="J114" s="34" t="str">
        <f>IF(ISBLANK(Responses!J114), "", Responses!J114)</f>
        <v/>
      </c>
    </row>
    <row r="115" spans="1:10" ht="15.75" customHeight="1">
      <c r="A115" s="34" t="str">
        <f>IF(ISBLANK(Responses!A115), "", Responses!A115)</f>
        <v/>
      </c>
      <c r="B115" s="34" t="str">
        <f>IF(ISBLANK(Responses!B115), "", Responses!B115)</f>
        <v/>
      </c>
      <c r="C115" s="34" t="str">
        <f>IF(ISBLANK(Responses!C115), "", Responses!C115)</f>
        <v/>
      </c>
      <c r="D115" s="34" t="str">
        <f>IF(ISBLANK(Responses!D115), "", Responses!D115)</f>
        <v/>
      </c>
      <c r="E115" s="34" t="str">
        <f>IF(ISBLANK(Responses!E115), "", Responses!E115)</f>
        <v/>
      </c>
      <c r="F115" s="34" t="str">
        <f>IF(ISBLANK(Responses!F115), "", Responses!F115)</f>
        <v/>
      </c>
      <c r="G115" s="34" t="str">
        <f>IF(ISBLANK(Responses!G115), "", Responses!G115)</f>
        <v/>
      </c>
      <c r="H115" s="34" t="str">
        <f>IF(ISBLANK(Responses!H115), "", Responses!H115)</f>
        <v/>
      </c>
      <c r="I115" s="34" t="str">
        <f>IF(ISBLANK(Responses!I115), "", Responses!I115)</f>
        <v/>
      </c>
      <c r="J115" s="34" t="str">
        <f>IF(ISBLANK(Responses!J115), "", Responses!J115)</f>
        <v/>
      </c>
    </row>
    <row r="116" spans="1:10" ht="15.75" customHeight="1">
      <c r="A116" s="34" t="str">
        <f>IF(ISBLANK(Responses!A116), "", Responses!A116)</f>
        <v/>
      </c>
      <c r="B116" s="34" t="str">
        <f>IF(ISBLANK(Responses!B116), "", Responses!B116)</f>
        <v/>
      </c>
      <c r="C116" s="34" t="str">
        <f>IF(ISBLANK(Responses!C116), "", Responses!C116)</f>
        <v/>
      </c>
      <c r="D116" s="34" t="str">
        <f>IF(ISBLANK(Responses!D116), "", Responses!D116)</f>
        <v/>
      </c>
      <c r="E116" s="34" t="str">
        <f>IF(ISBLANK(Responses!E116), "", Responses!E116)</f>
        <v/>
      </c>
      <c r="F116" s="34" t="str">
        <f>IF(ISBLANK(Responses!F116), "", Responses!F116)</f>
        <v/>
      </c>
      <c r="G116" s="34" t="str">
        <f>IF(ISBLANK(Responses!G116), "", Responses!G116)</f>
        <v/>
      </c>
      <c r="H116" s="34" t="str">
        <f>IF(ISBLANK(Responses!H116), "", Responses!H116)</f>
        <v/>
      </c>
      <c r="I116" s="34" t="str">
        <f>IF(ISBLANK(Responses!I116), "", Responses!I116)</f>
        <v/>
      </c>
      <c r="J116" s="34" t="str">
        <f>IF(ISBLANK(Responses!J116), "", Responses!J116)</f>
        <v/>
      </c>
    </row>
    <row r="117" spans="1:10" ht="15.75" customHeight="1">
      <c r="A117" s="34" t="str">
        <f>IF(ISBLANK(Responses!A117), "", Responses!A117)</f>
        <v/>
      </c>
      <c r="B117" s="34" t="str">
        <f>IF(ISBLANK(Responses!B117), "", Responses!B117)</f>
        <v/>
      </c>
      <c r="C117" s="34" t="str">
        <f>IF(ISBLANK(Responses!C117), "", Responses!C117)</f>
        <v/>
      </c>
      <c r="D117" s="34" t="str">
        <f>IF(ISBLANK(Responses!D117), "", Responses!D117)</f>
        <v/>
      </c>
      <c r="E117" s="34" t="str">
        <f>IF(ISBLANK(Responses!E117), "", Responses!E117)</f>
        <v/>
      </c>
      <c r="F117" s="34" t="str">
        <f>IF(ISBLANK(Responses!F117), "", Responses!F117)</f>
        <v/>
      </c>
      <c r="G117" s="34" t="str">
        <f>IF(ISBLANK(Responses!G117), "", Responses!G117)</f>
        <v/>
      </c>
      <c r="H117" s="34" t="str">
        <f>IF(ISBLANK(Responses!H117), "", Responses!H117)</f>
        <v/>
      </c>
      <c r="I117" s="34" t="str">
        <f>IF(ISBLANK(Responses!I117), "", Responses!I117)</f>
        <v/>
      </c>
      <c r="J117" s="34" t="str">
        <f>IF(ISBLANK(Responses!J117), "", Responses!J117)</f>
        <v/>
      </c>
    </row>
    <row r="118" spans="1:10" ht="15.75" customHeight="1">
      <c r="A118" s="34" t="str">
        <f>IF(ISBLANK(Responses!A118), "", Responses!A118)</f>
        <v/>
      </c>
      <c r="B118" s="34" t="str">
        <f>IF(ISBLANK(Responses!B118), "", Responses!B118)</f>
        <v/>
      </c>
      <c r="C118" s="34" t="str">
        <f>IF(ISBLANK(Responses!C118), "", Responses!C118)</f>
        <v/>
      </c>
      <c r="D118" s="34" t="str">
        <f>IF(ISBLANK(Responses!D118), "", Responses!D118)</f>
        <v/>
      </c>
      <c r="E118" s="34" t="str">
        <f>IF(ISBLANK(Responses!E118), "", Responses!E118)</f>
        <v/>
      </c>
      <c r="F118" s="34" t="str">
        <f>IF(ISBLANK(Responses!F118), "", Responses!F118)</f>
        <v/>
      </c>
      <c r="G118" s="34" t="str">
        <f>IF(ISBLANK(Responses!G118), "", Responses!G118)</f>
        <v/>
      </c>
      <c r="H118" s="34" t="str">
        <f>IF(ISBLANK(Responses!H118), "", Responses!H118)</f>
        <v/>
      </c>
      <c r="I118" s="34" t="str">
        <f>IF(ISBLANK(Responses!I118), "", Responses!I118)</f>
        <v/>
      </c>
      <c r="J118" s="34" t="str">
        <f>IF(ISBLANK(Responses!J118), "", Responses!J118)</f>
        <v/>
      </c>
    </row>
    <row r="119" spans="1:10" ht="15.75" customHeight="1"/>
    <row r="120" spans="1:10" ht="15.75" customHeight="1"/>
    <row r="121" spans="1:10" ht="15.75" customHeight="1"/>
    <row r="122" spans="1:10" ht="15.75" customHeight="1"/>
    <row r="123" spans="1:10" ht="15.75" customHeight="1"/>
    <row r="124" spans="1:10" ht="15.75" customHeight="1"/>
    <row r="125" spans="1:10" ht="15.75" customHeight="1"/>
    <row r="126" spans="1:10" ht="15.75" customHeight="1"/>
    <row r="127" spans="1:10" ht="15.75" customHeight="1"/>
    <row r="128" spans="1:10"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workbookViewId="0"/>
  </sheetViews>
  <sheetFormatPr defaultColWidth="14.42578125" defaultRowHeight="15" customHeight="1"/>
  <cols>
    <col min="1" max="1" width="17" customWidth="1"/>
    <col min="2" max="6" width="14.42578125" customWidth="1"/>
  </cols>
  <sheetData>
    <row r="1" spans="1:12" ht="15.75" customHeight="1">
      <c r="A1" s="34" t="str">
        <f>IF(ISBLANK(Responses!A1), "", Responses!A1)</f>
        <v>Timestamp</v>
      </c>
      <c r="B1" s="34" t="str">
        <f>IF(ISBLANK(Responses!B1), "", Responses!B1)</f>
        <v>Sport Organization Name</v>
      </c>
      <c r="C1" s="34"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34" t="str">
        <f>IF(ISBLANK(Responses!L1), "", Responses!L1)</f>
        <v>Are organizers aware of global and local daily situation reports as provided by local, provincial, national and international public health authorities?</v>
      </c>
      <c r="E1" s="34"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35" t="s">
        <v>109</v>
      </c>
      <c r="G1" s="35" t="s">
        <v>110</v>
      </c>
      <c r="H1" s="35">
        <v>1</v>
      </c>
      <c r="I1" s="35">
        <v>1</v>
      </c>
      <c r="J1" s="35">
        <v>1</v>
      </c>
      <c r="L1" s="35" t="s">
        <v>111</v>
      </c>
    </row>
    <row r="2" spans="1:12" ht="15.75" customHeight="1">
      <c r="A2" s="34" t="str">
        <f>IF(ISBLANK(Responses!A2), "", Responses!A2)</f>
        <v/>
      </c>
      <c r="B2" s="34" t="str">
        <f>IF(ISBLANK(Responses!B2), "", Responses!B2)</f>
        <v/>
      </c>
      <c r="C2" s="34" t="str">
        <f>IF(ISBLANK(Responses!K2), "", Responses!K2)</f>
        <v/>
      </c>
      <c r="D2" s="34" t="str">
        <f>IF(ISBLANK(Responses!L2), "", Responses!L2)</f>
        <v/>
      </c>
      <c r="E2" s="34" t="str">
        <f>IF(ISBLANK(Responses!M2), "", Responses!M2)</f>
        <v/>
      </c>
      <c r="F2" s="43" t="e">
        <f t="shared" ref="F2:F108" si="0">G2/$L$2</f>
        <v>#N/A</v>
      </c>
      <c r="G2" s="35" t="e">
        <f t="shared" ref="G2:G107" si="1">SUM(H2*H$1,I2*I$1,J2*J$1)</f>
        <v>#N/A</v>
      </c>
      <c r="H2" s="35" t="e">
        <f>IF(ISBLANK(C2),0,VLOOKUP(C2,LUTs!$A$6:$B$8,2))</f>
        <v>#N/A</v>
      </c>
      <c r="I2" s="35" t="e">
        <f>IF(ISBLANK(D2),0,VLOOKUP(D2,LUTs!$A$6:$B$8,2))</f>
        <v>#N/A</v>
      </c>
      <c r="J2" s="35" t="e">
        <f>IF(ISBLANK(E2),0,VLOOKUP(E2,LUTs!$A$6:$B$8,2))</f>
        <v>#N/A</v>
      </c>
      <c r="L2" s="35">
        <f>SUM(F1:J1)*2</f>
        <v>6</v>
      </c>
    </row>
    <row r="3" spans="1:12" ht="15.75" customHeight="1">
      <c r="A3" s="34" t="str">
        <f>IF(ISBLANK(Responses!A3), "", Responses!A3)</f>
        <v/>
      </c>
      <c r="B3" s="34" t="str">
        <f>IF(ISBLANK(Responses!B3), "", Responses!B3)</f>
        <v/>
      </c>
      <c r="C3" s="34" t="str">
        <f>IF(ISBLANK(Responses!K3), "", Responses!K3)</f>
        <v/>
      </c>
      <c r="D3" s="34" t="str">
        <f>IF(ISBLANK(Responses!L3), "", Responses!L3)</f>
        <v/>
      </c>
      <c r="E3" s="34" t="str">
        <f>IF(ISBLANK(Responses!M3), "", Responses!M3)</f>
        <v/>
      </c>
      <c r="F3" s="43" t="e">
        <f t="shared" si="0"/>
        <v>#N/A</v>
      </c>
      <c r="G3" s="35" t="e">
        <f t="shared" si="1"/>
        <v>#N/A</v>
      </c>
      <c r="H3" s="35" t="e">
        <f>IF(ISBLANK(C3),0,VLOOKUP(C3,LUTs!$A$6:$B$8,2))</f>
        <v>#N/A</v>
      </c>
      <c r="I3" s="35" t="e">
        <f>IF(ISBLANK(D3),0,VLOOKUP(D3,LUTs!$A$6:$B$8,2))</f>
        <v>#N/A</v>
      </c>
      <c r="J3" s="35" t="e">
        <f>IF(ISBLANK(E3),0,VLOOKUP(E3,LUTs!$A$6:$B$8,2))</f>
        <v>#N/A</v>
      </c>
    </row>
    <row r="4" spans="1:12" ht="15.75" customHeight="1">
      <c r="A4" s="34" t="str">
        <f>IF(ISBLANK(Responses!A4), "", Responses!A4)</f>
        <v/>
      </c>
      <c r="B4" s="34" t="str">
        <f>IF(ISBLANK(Responses!B4), "", Responses!B4)</f>
        <v/>
      </c>
      <c r="C4" s="34" t="str">
        <f>IF(ISBLANK(Responses!K4), "", Responses!K4)</f>
        <v/>
      </c>
      <c r="D4" s="34" t="str">
        <f>IF(ISBLANK(Responses!L4), "", Responses!L4)</f>
        <v/>
      </c>
      <c r="E4" s="34" t="str">
        <f>IF(ISBLANK(Responses!M4), "", Responses!M4)</f>
        <v/>
      </c>
      <c r="F4" s="43" t="e">
        <f t="shared" si="0"/>
        <v>#N/A</v>
      </c>
      <c r="G4" s="35" t="e">
        <f t="shared" si="1"/>
        <v>#N/A</v>
      </c>
      <c r="H4" s="35" t="e">
        <f>IF(ISBLANK(C4),0,VLOOKUP(C4,LUTs!$A$6:$B$8,2))</f>
        <v>#N/A</v>
      </c>
      <c r="I4" s="35" t="e">
        <f>IF(ISBLANK(D4),0,VLOOKUP(D4,LUTs!$A$6:$B$8,2))</f>
        <v>#N/A</v>
      </c>
      <c r="J4" s="35" t="e">
        <f>IF(ISBLANK(E4),0,VLOOKUP(E4,LUTs!$A$6:$B$8,2))</f>
        <v>#N/A</v>
      </c>
    </row>
    <row r="5" spans="1:12" ht="15.75" customHeight="1">
      <c r="A5" s="34" t="str">
        <f>IF(ISBLANK(Responses!A5), "", Responses!A5)</f>
        <v/>
      </c>
      <c r="B5" s="34" t="str">
        <f>IF(ISBLANK(Responses!B5), "", Responses!B5)</f>
        <v/>
      </c>
      <c r="C5" s="34" t="str">
        <f>IF(ISBLANK(Responses!K5), "", Responses!K5)</f>
        <v/>
      </c>
      <c r="D5" s="34" t="str">
        <f>IF(ISBLANK(Responses!L5), "", Responses!L5)</f>
        <v/>
      </c>
      <c r="E5" s="34" t="str">
        <f>IF(ISBLANK(Responses!M5), "", Responses!M5)</f>
        <v/>
      </c>
      <c r="F5" s="43" t="e">
        <f t="shared" si="0"/>
        <v>#N/A</v>
      </c>
      <c r="G5" s="35" t="e">
        <f t="shared" si="1"/>
        <v>#N/A</v>
      </c>
      <c r="H5" s="35" t="e">
        <f>IF(ISBLANK(C5),0,VLOOKUP(C5,LUTs!$A$6:$B$8,2))</f>
        <v>#N/A</v>
      </c>
      <c r="I5" s="35" t="e">
        <f>IF(ISBLANK(D5),0,VLOOKUP(D5,LUTs!$A$6:$B$8,2))</f>
        <v>#N/A</v>
      </c>
      <c r="J5" s="35" t="e">
        <f>IF(ISBLANK(E5),0,VLOOKUP(E5,LUTs!$A$6:$B$8,2))</f>
        <v>#N/A</v>
      </c>
    </row>
    <row r="6" spans="1:12" ht="15.75" customHeight="1">
      <c r="A6" s="34" t="str">
        <f>IF(ISBLANK(Responses!A6), "", Responses!A6)</f>
        <v/>
      </c>
      <c r="B6" s="34" t="str">
        <f>IF(ISBLANK(Responses!B6), "", Responses!B6)</f>
        <v/>
      </c>
      <c r="C6" s="34" t="str">
        <f>IF(ISBLANK(Responses!K6), "", Responses!K6)</f>
        <v/>
      </c>
      <c r="D6" s="34" t="str">
        <f>IF(ISBLANK(Responses!L6), "", Responses!L6)</f>
        <v/>
      </c>
      <c r="E6" s="34" t="str">
        <f>IF(ISBLANK(Responses!M6), "", Responses!M6)</f>
        <v/>
      </c>
      <c r="F6" s="43" t="e">
        <f t="shared" si="0"/>
        <v>#N/A</v>
      </c>
      <c r="G6" s="35" t="e">
        <f t="shared" si="1"/>
        <v>#N/A</v>
      </c>
      <c r="H6" s="35" t="e">
        <f>IF(ISBLANK(C6),0,VLOOKUP(C6,LUTs!$A$6:$B$8,2))</f>
        <v>#N/A</v>
      </c>
      <c r="I6" s="35" t="e">
        <f>IF(ISBLANK(D6),0,VLOOKUP(D6,LUTs!$A$6:$B$8,2))</f>
        <v>#N/A</v>
      </c>
      <c r="J6" s="35" t="e">
        <f>IF(ISBLANK(E6),0,VLOOKUP(E6,LUTs!$A$6:$B$8,2))</f>
        <v>#N/A</v>
      </c>
    </row>
    <row r="7" spans="1:12" ht="15.75" customHeight="1">
      <c r="A7" s="34" t="str">
        <f>IF(ISBLANK(Responses!A7), "", Responses!A7)</f>
        <v/>
      </c>
      <c r="B7" s="34" t="str">
        <f>IF(ISBLANK(Responses!B7), "", Responses!B7)</f>
        <v/>
      </c>
      <c r="C7" s="34" t="str">
        <f>IF(ISBLANK(Responses!K7), "", Responses!K7)</f>
        <v/>
      </c>
      <c r="D7" s="34" t="str">
        <f>IF(ISBLANK(Responses!L7), "", Responses!L7)</f>
        <v/>
      </c>
      <c r="E7" s="34" t="str">
        <f>IF(ISBLANK(Responses!M7), "", Responses!M7)</f>
        <v/>
      </c>
      <c r="F7" s="43" t="e">
        <f t="shared" si="0"/>
        <v>#N/A</v>
      </c>
      <c r="G7" s="35" t="e">
        <f t="shared" si="1"/>
        <v>#N/A</v>
      </c>
      <c r="H7" s="35" t="e">
        <f>IF(ISBLANK(C7),0,VLOOKUP(C7,LUTs!$A$6:$B$8,2))</f>
        <v>#N/A</v>
      </c>
      <c r="I7" s="35" t="e">
        <f>IF(ISBLANK(D7),0,VLOOKUP(D7,LUTs!$A$6:$B$8,2))</f>
        <v>#N/A</v>
      </c>
      <c r="J7" s="35" t="e">
        <f>IF(ISBLANK(E7),0,VLOOKUP(E7,LUTs!$A$6:$B$8,2))</f>
        <v>#N/A</v>
      </c>
    </row>
    <row r="8" spans="1:12" ht="15.75" customHeight="1">
      <c r="A8" s="34" t="str">
        <f>IF(ISBLANK(Responses!A8), "", Responses!A8)</f>
        <v/>
      </c>
      <c r="B8" s="34" t="str">
        <f>IF(ISBLANK(Responses!B8), "", Responses!B8)</f>
        <v/>
      </c>
      <c r="C8" s="34" t="str">
        <f>IF(ISBLANK(Responses!K8), "", Responses!K8)</f>
        <v/>
      </c>
      <c r="D8" s="34" t="str">
        <f>IF(ISBLANK(Responses!L8), "", Responses!L8)</f>
        <v/>
      </c>
      <c r="E8" s="34" t="str">
        <f>IF(ISBLANK(Responses!M8), "", Responses!M8)</f>
        <v/>
      </c>
      <c r="F8" s="43" t="e">
        <f t="shared" si="0"/>
        <v>#N/A</v>
      </c>
      <c r="G8" s="35" t="e">
        <f t="shared" si="1"/>
        <v>#N/A</v>
      </c>
      <c r="H8" s="35" t="e">
        <f>IF(ISBLANK(C8),0,VLOOKUP(C8,LUTs!$A$6:$B$8,2))</f>
        <v>#N/A</v>
      </c>
      <c r="I8" s="35" t="e">
        <f>IF(ISBLANK(D8),0,VLOOKUP(D8,LUTs!$A$6:$B$8,2))</f>
        <v>#N/A</v>
      </c>
      <c r="J8" s="35" t="e">
        <f>IF(ISBLANK(E8),0,VLOOKUP(E8,LUTs!$A$6:$B$8,2))</f>
        <v>#N/A</v>
      </c>
    </row>
    <row r="9" spans="1:12" ht="15.75" customHeight="1">
      <c r="A9" s="34" t="str">
        <f>IF(ISBLANK(Responses!A9), "", Responses!A9)</f>
        <v/>
      </c>
      <c r="B9" s="34" t="str">
        <f>IF(ISBLANK(Responses!B9), "", Responses!B9)</f>
        <v/>
      </c>
      <c r="C9" s="34" t="str">
        <f>IF(ISBLANK(Responses!K9), "", Responses!K9)</f>
        <v/>
      </c>
      <c r="D9" s="34" t="str">
        <f>IF(ISBLANK(Responses!L9), "", Responses!L9)</f>
        <v/>
      </c>
      <c r="E9" s="34" t="str">
        <f>IF(ISBLANK(Responses!M9), "", Responses!M9)</f>
        <v/>
      </c>
      <c r="F9" s="43" t="e">
        <f t="shared" si="0"/>
        <v>#N/A</v>
      </c>
      <c r="G9" s="35" t="e">
        <f t="shared" si="1"/>
        <v>#N/A</v>
      </c>
      <c r="H9" s="35" t="e">
        <f>IF(ISBLANK(C9),0,VLOOKUP(C9,LUTs!$A$6:$B$8,2))</f>
        <v>#N/A</v>
      </c>
      <c r="I9" s="35" t="e">
        <f>IF(ISBLANK(D9),0,VLOOKUP(D9,LUTs!$A$6:$B$8,2))</f>
        <v>#N/A</v>
      </c>
      <c r="J9" s="35" t="e">
        <f>IF(ISBLANK(E9),0,VLOOKUP(E9,LUTs!$A$6:$B$8,2))</f>
        <v>#N/A</v>
      </c>
    </row>
    <row r="10" spans="1:12" ht="15.75" customHeight="1">
      <c r="A10" s="34" t="str">
        <f>IF(ISBLANK(Responses!A10), "", Responses!A10)</f>
        <v/>
      </c>
      <c r="B10" s="34" t="str">
        <f>IF(ISBLANK(Responses!B10), "", Responses!B10)</f>
        <v/>
      </c>
      <c r="C10" s="34" t="str">
        <f>IF(ISBLANK(Responses!K10), "", Responses!K10)</f>
        <v/>
      </c>
      <c r="D10" s="34" t="str">
        <f>IF(ISBLANK(Responses!L10), "", Responses!L10)</f>
        <v/>
      </c>
      <c r="E10" s="34" t="str">
        <f>IF(ISBLANK(Responses!M10), "", Responses!M10)</f>
        <v/>
      </c>
      <c r="F10" s="43" t="e">
        <f t="shared" si="0"/>
        <v>#N/A</v>
      </c>
      <c r="G10" s="35" t="e">
        <f t="shared" si="1"/>
        <v>#N/A</v>
      </c>
      <c r="H10" s="35" t="e">
        <f>IF(ISBLANK(C10),0,VLOOKUP(C10,LUTs!$A$6:$B$8,2))</f>
        <v>#N/A</v>
      </c>
      <c r="I10" s="35" t="e">
        <f>IF(ISBLANK(D10),0,VLOOKUP(D10,LUTs!$A$6:$B$8,2))</f>
        <v>#N/A</v>
      </c>
      <c r="J10" s="35" t="e">
        <f>IF(ISBLANK(E10),0,VLOOKUP(E10,LUTs!$A$6:$B$8,2))</f>
        <v>#N/A</v>
      </c>
    </row>
    <row r="11" spans="1:12" ht="15.75" customHeight="1">
      <c r="A11" s="34" t="str">
        <f>IF(ISBLANK(Responses!A11), "", Responses!A11)</f>
        <v/>
      </c>
      <c r="B11" s="34" t="str">
        <f>IF(ISBLANK(Responses!B11), "", Responses!B11)</f>
        <v/>
      </c>
      <c r="C11" s="34" t="str">
        <f>IF(ISBLANK(Responses!K11), "", Responses!K11)</f>
        <v/>
      </c>
      <c r="D11" s="34" t="str">
        <f>IF(ISBLANK(Responses!L11), "", Responses!L11)</f>
        <v/>
      </c>
      <c r="E11" s="34" t="str">
        <f>IF(ISBLANK(Responses!M11), "", Responses!M11)</f>
        <v/>
      </c>
      <c r="F11" s="43" t="e">
        <f t="shared" si="0"/>
        <v>#N/A</v>
      </c>
      <c r="G11" s="35" t="e">
        <f t="shared" si="1"/>
        <v>#N/A</v>
      </c>
      <c r="H11" s="35" t="e">
        <f>IF(ISBLANK(C11),0,VLOOKUP(C11,LUTs!$A$6:$B$8,2))</f>
        <v>#N/A</v>
      </c>
      <c r="I11" s="35" t="e">
        <f>IF(ISBLANK(D11),0,VLOOKUP(D11,LUTs!$A$6:$B$8,2))</f>
        <v>#N/A</v>
      </c>
      <c r="J11" s="35" t="e">
        <f>IF(ISBLANK(E11),0,VLOOKUP(E11,LUTs!$A$6:$B$8,2))</f>
        <v>#N/A</v>
      </c>
    </row>
    <row r="12" spans="1:12" ht="15.75" customHeight="1">
      <c r="A12" s="34" t="str">
        <f>IF(ISBLANK(Responses!A12), "", Responses!A12)</f>
        <v/>
      </c>
      <c r="B12" s="34" t="str">
        <f>IF(ISBLANK(Responses!B12), "", Responses!B12)</f>
        <v/>
      </c>
      <c r="C12" s="34" t="str">
        <f>IF(ISBLANK(Responses!K12), "", Responses!K12)</f>
        <v/>
      </c>
      <c r="D12" s="34" t="str">
        <f>IF(ISBLANK(Responses!L12), "", Responses!L12)</f>
        <v/>
      </c>
      <c r="E12" s="34" t="str">
        <f>IF(ISBLANK(Responses!M12), "", Responses!M12)</f>
        <v/>
      </c>
      <c r="F12" s="43" t="e">
        <f t="shared" si="0"/>
        <v>#N/A</v>
      </c>
      <c r="G12" s="35" t="e">
        <f t="shared" si="1"/>
        <v>#N/A</v>
      </c>
      <c r="H12" s="35" t="e">
        <f>IF(ISBLANK(C12),0,VLOOKUP(C12,LUTs!$A$6:$B$8,2))</f>
        <v>#N/A</v>
      </c>
      <c r="I12" s="35" t="e">
        <f>IF(ISBLANK(D12),0,VLOOKUP(D12,LUTs!$A$6:$B$8,2))</f>
        <v>#N/A</v>
      </c>
      <c r="J12" s="35" t="e">
        <f>IF(ISBLANK(E12),0,VLOOKUP(E12,LUTs!$A$6:$B$8,2))</f>
        <v>#N/A</v>
      </c>
    </row>
    <row r="13" spans="1:12" ht="15.75" customHeight="1">
      <c r="A13" s="34" t="str">
        <f>IF(ISBLANK(Responses!A13), "", Responses!A13)</f>
        <v/>
      </c>
      <c r="B13" s="34" t="str">
        <f>IF(ISBLANK(Responses!B13), "", Responses!B13)</f>
        <v/>
      </c>
      <c r="C13" s="34" t="str">
        <f>IF(ISBLANK(Responses!K13), "", Responses!K13)</f>
        <v/>
      </c>
      <c r="D13" s="34" t="str">
        <f>IF(ISBLANK(Responses!L13), "", Responses!L13)</f>
        <v/>
      </c>
      <c r="E13" s="34" t="str">
        <f>IF(ISBLANK(Responses!M13), "", Responses!M13)</f>
        <v/>
      </c>
      <c r="F13" s="43" t="e">
        <f t="shared" si="0"/>
        <v>#N/A</v>
      </c>
      <c r="G13" s="35" t="e">
        <f t="shared" si="1"/>
        <v>#N/A</v>
      </c>
      <c r="H13" s="35" t="e">
        <f>IF(ISBLANK(C13),0,VLOOKUP(C13,LUTs!$A$6:$B$8,2))</f>
        <v>#N/A</v>
      </c>
      <c r="I13" s="35" t="e">
        <f>IF(ISBLANK(D13),0,VLOOKUP(D13,LUTs!$A$6:$B$8,2))</f>
        <v>#N/A</v>
      </c>
      <c r="J13" s="35" t="e">
        <f>IF(ISBLANK(E13),0,VLOOKUP(E13,LUTs!$A$6:$B$8,2))</f>
        <v>#N/A</v>
      </c>
    </row>
    <row r="14" spans="1:12" ht="15.75" customHeight="1">
      <c r="A14" s="34" t="str">
        <f>IF(ISBLANK(Responses!A14), "", Responses!A14)</f>
        <v/>
      </c>
      <c r="B14" s="34" t="str">
        <f>IF(ISBLANK(Responses!B14), "", Responses!B14)</f>
        <v/>
      </c>
      <c r="C14" s="34" t="str">
        <f>IF(ISBLANK(Responses!K14), "", Responses!K14)</f>
        <v/>
      </c>
      <c r="D14" s="34" t="str">
        <f>IF(ISBLANK(Responses!L14), "", Responses!L14)</f>
        <v/>
      </c>
      <c r="E14" s="34" t="str">
        <f>IF(ISBLANK(Responses!M14), "", Responses!M14)</f>
        <v/>
      </c>
      <c r="F14" s="43" t="e">
        <f t="shared" si="0"/>
        <v>#N/A</v>
      </c>
      <c r="G14" s="35" t="e">
        <f t="shared" si="1"/>
        <v>#N/A</v>
      </c>
      <c r="H14" s="35" t="e">
        <f>IF(ISBLANK(C14),0,VLOOKUP(C14,LUTs!$A$6:$B$8,2))</f>
        <v>#N/A</v>
      </c>
      <c r="I14" s="35" t="e">
        <f>IF(ISBLANK(D14),0,VLOOKUP(D14,LUTs!$A$6:$B$8,2))</f>
        <v>#N/A</v>
      </c>
      <c r="J14" s="35" t="e">
        <f>IF(ISBLANK(E14),0,VLOOKUP(E14,LUTs!$A$6:$B$8,2))</f>
        <v>#N/A</v>
      </c>
    </row>
    <row r="15" spans="1:12" ht="15.75" customHeight="1">
      <c r="A15" s="34" t="str">
        <f>IF(ISBLANK(Responses!A15), "", Responses!A15)</f>
        <v/>
      </c>
      <c r="B15" s="34" t="str">
        <f>IF(ISBLANK(Responses!B15), "", Responses!B15)</f>
        <v/>
      </c>
      <c r="C15" s="34" t="str">
        <f>IF(ISBLANK(Responses!K15), "", Responses!K15)</f>
        <v/>
      </c>
      <c r="D15" s="34" t="str">
        <f>IF(ISBLANK(Responses!L15), "", Responses!L15)</f>
        <v/>
      </c>
      <c r="E15" s="34" t="str">
        <f>IF(ISBLANK(Responses!M15), "", Responses!M15)</f>
        <v/>
      </c>
      <c r="F15" s="43" t="e">
        <f t="shared" si="0"/>
        <v>#N/A</v>
      </c>
      <c r="G15" s="35" t="e">
        <f t="shared" si="1"/>
        <v>#N/A</v>
      </c>
      <c r="H15" s="35" t="e">
        <f>IF(ISBLANK(C15),0,VLOOKUP(C15,LUTs!$A$6:$B$8,2))</f>
        <v>#N/A</v>
      </c>
      <c r="I15" s="35" t="e">
        <f>IF(ISBLANK(D15),0,VLOOKUP(D15,LUTs!$A$6:$B$8,2))</f>
        <v>#N/A</v>
      </c>
      <c r="J15" s="35" t="e">
        <f>IF(ISBLANK(E15),0,VLOOKUP(E15,LUTs!$A$6:$B$8,2))</f>
        <v>#N/A</v>
      </c>
    </row>
    <row r="16" spans="1:12" ht="15.75" customHeight="1">
      <c r="A16" s="34" t="str">
        <f>IF(ISBLANK(Responses!A16), "", Responses!A16)</f>
        <v/>
      </c>
      <c r="B16" s="34" t="str">
        <f>IF(ISBLANK(Responses!B16), "", Responses!B16)</f>
        <v/>
      </c>
      <c r="C16" s="34" t="str">
        <f>IF(ISBLANK(Responses!K16), "", Responses!K16)</f>
        <v/>
      </c>
      <c r="D16" s="34" t="str">
        <f>IF(ISBLANK(Responses!L16), "", Responses!L16)</f>
        <v/>
      </c>
      <c r="E16" s="34" t="str">
        <f>IF(ISBLANK(Responses!M16), "", Responses!M16)</f>
        <v/>
      </c>
      <c r="F16" s="43" t="e">
        <f t="shared" si="0"/>
        <v>#N/A</v>
      </c>
      <c r="G16" s="35" t="e">
        <f t="shared" si="1"/>
        <v>#N/A</v>
      </c>
      <c r="H16" s="35" t="e">
        <f>IF(ISBLANK(C16),0,VLOOKUP(C16,LUTs!$A$6:$B$8,2))</f>
        <v>#N/A</v>
      </c>
      <c r="I16" s="35" t="e">
        <f>IF(ISBLANK(D16),0,VLOOKUP(D16,LUTs!$A$6:$B$8,2))</f>
        <v>#N/A</v>
      </c>
      <c r="J16" s="35" t="e">
        <f>IF(ISBLANK(E16),0,VLOOKUP(E16,LUTs!$A$6:$B$8,2))</f>
        <v>#N/A</v>
      </c>
    </row>
    <row r="17" spans="1:10" ht="15.75" customHeight="1">
      <c r="A17" s="34" t="str">
        <f>IF(ISBLANK(Responses!A17), "", Responses!A17)</f>
        <v/>
      </c>
      <c r="B17" s="34" t="str">
        <f>IF(ISBLANK(Responses!B17), "", Responses!B17)</f>
        <v/>
      </c>
      <c r="C17" s="34" t="str">
        <f>IF(ISBLANK(Responses!K17), "", Responses!K17)</f>
        <v/>
      </c>
      <c r="D17" s="34" t="str">
        <f>IF(ISBLANK(Responses!L17), "", Responses!L17)</f>
        <v/>
      </c>
      <c r="E17" s="34" t="str">
        <f>IF(ISBLANK(Responses!M17), "", Responses!M17)</f>
        <v/>
      </c>
      <c r="F17" s="43" t="e">
        <f t="shared" si="0"/>
        <v>#N/A</v>
      </c>
      <c r="G17" s="35" t="e">
        <f t="shared" si="1"/>
        <v>#N/A</v>
      </c>
      <c r="H17" s="35" t="e">
        <f>IF(ISBLANK(C17),0,VLOOKUP(C17,LUTs!$A$6:$B$8,2))</f>
        <v>#N/A</v>
      </c>
      <c r="I17" s="35" t="e">
        <f>IF(ISBLANK(D17),0,VLOOKUP(D17,LUTs!$A$6:$B$8,2))</f>
        <v>#N/A</v>
      </c>
      <c r="J17" s="35" t="e">
        <f>IF(ISBLANK(E17),0,VLOOKUP(E17,LUTs!$A$6:$B$8,2))</f>
        <v>#N/A</v>
      </c>
    </row>
    <row r="18" spans="1:10" ht="15.75" customHeight="1">
      <c r="A18" s="34" t="str">
        <f>IF(ISBLANK(Responses!A18), "", Responses!A18)</f>
        <v/>
      </c>
      <c r="B18" s="34" t="str">
        <f>IF(ISBLANK(Responses!B18), "", Responses!B18)</f>
        <v/>
      </c>
      <c r="C18" s="34" t="str">
        <f>IF(ISBLANK(Responses!K18), "", Responses!K18)</f>
        <v/>
      </c>
      <c r="D18" s="34" t="str">
        <f>IF(ISBLANK(Responses!L18), "", Responses!L18)</f>
        <v/>
      </c>
      <c r="E18" s="34" t="str">
        <f>IF(ISBLANK(Responses!M18), "", Responses!M18)</f>
        <v/>
      </c>
      <c r="F18" s="43" t="e">
        <f t="shared" si="0"/>
        <v>#N/A</v>
      </c>
      <c r="G18" s="35" t="e">
        <f t="shared" si="1"/>
        <v>#N/A</v>
      </c>
      <c r="H18" s="35" t="e">
        <f>IF(ISBLANK(C18),0,VLOOKUP(C18,LUTs!$A$6:$B$8,2))</f>
        <v>#N/A</v>
      </c>
      <c r="I18" s="35" t="e">
        <f>IF(ISBLANK(D18),0,VLOOKUP(D18,LUTs!$A$6:$B$8,2))</f>
        <v>#N/A</v>
      </c>
      <c r="J18" s="35" t="e">
        <f>IF(ISBLANK(E18),0,VLOOKUP(E18,LUTs!$A$6:$B$8,2))</f>
        <v>#N/A</v>
      </c>
    </row>
    <row r="19" spans="1:10" ht="15.75" customHeight="1">
      <c r="A19" s="34" t="str">
        <f>IF(ISBLANK(Responses!A19), "", Responses!A19)</f>
        <v/>
      </c>
      <c r="B19" s="34" t="str">
        <f>IF(ISBLANK(Responses!B19), "", Responses!B19)</f>
        <v/>
      </c>
      <c r="C19" s="34" t="str">
        <f>IF(ISBLANK(Responses!K19), "", Responses!K19)</f>
        <v/>
      </c>
      <c r="D19" s="34" t="str">
        <f>IF(ISBLANK(Responses!L19), "", Responses!L19)</f>
        <v/>
      </c>
      <c r="E19" s="34" t="str">
        <f>IF(ISBLANK(Responses!M19), "", Responses!M19)</f>
        <v/>
      </c>
      <c r="F19" s="43" t="e">
        <f t="shared" si="0"/>
        <v>#N/A</v>
      </c>
      <c r="G19" s="35" t="e">
        <f t="shared" si="1"/>
        <v>#N/A</v>
      </c>
      <c r="H19" s="35" t="e">
        <f>IF(ISBLANK(C19),0,VLOOKUP(C19,LUTs!$A$6:$B$8,2))</f>
        <v>#N/A</v>
      </c>
      <c r="I19" s="35" t="e">
        <f>IF(ISBLANK(D19),0,VLOOKUP(D19,LUTs!$A$6:$B$8,2))</f>
        <v>#N/A</v>
      </c>
      <c r="J19" s="35" t="e">
        <f>IF(ISBLANK(E19),0,VLOOKUP(E19,LUTs!$A$6:$B$8,2))</f>
        <v>#N/A</v>
      </c>
    </row>
    <row r="20" spans="1:10" ht="15.75" customHeight="1">
      <c r="A20" s="34" t="str">
        <f>IF(ISBLANK(Responses!A20), "", Responses!A20)</f>
        <v/>
      </c>
      <c r="B20" s="34" t="str">
        <f>IF(ISBLANK(Responses!B20), "", Responses!B20)</f>
        <v/>
      </c>
      <c r="C20" s="34" t="str">
        <f>IF(ISBLANK(Responses!K20), "", Responses!K20)</f>
        <v/>
      </c>
      <c r="D20" s="34" t="str">
        <f>IF(ISBLANK(Responses!L20), "", Responses!L20)</f>
        <v/>
      </c>
      <c r="E20" s="34" t="str">
        <f>IF(ISBLANK(Responses!M20), "", Responses!M20)</f>
        <v/>
      </c>
      <c r="F20" s="43" t="e">
        <f t="shared" si="0"/>
        <v>#N/A</v>
      </c>
      <c r="G20" s="35" t="e">
        <f t="shared" si="1"/>
        <v>#N/A</v>
      </c>
      <c r="H20" s="35" t="e">
        <f>IF(ISBLANK(C20),0,VLOOKUP(C20,LUTs!$A$6:$B$8,2))</f>
        <v>#N/A</v>
      </c>
      <c r="I20" s="35" t="e">
        <f>IF(ISBLANK(D20),0,VLOOKUP(D20,LUTs!$A$6:$B$8,2))</f>
        <v>#N/A</v>
      </c>
      <c r="J20" s="35" t="e">
        <f>IF(ISBLANK(E20),0,VLOOKUP(E20,LUTs!$A$6:$B$8,2))</f>
        <v>#N/A</v>
      </c>
    </row>
    <row r="21" spans="1:10" ht="15.75" customHeight="1">
      <c r="A21" s="34" t="str">
        <f>IF(ISBLANK(Responses!A21), "", Responses!A21)</f>
        <v/>
      </c>
      <c r="B21" s="34" t="str">
        <f>IF(ISBLANK(Responses!B21), "", Responses!B21)</f>
        <v/>
      </c>
      <c r="C21" s="34" t="str">
        <f>IF(ISBLANK(Responses!K21), "", Responses!K21)</f>
        <v/>
      </c>
      <c r="D21" s="34" t="str">
        <f>IF(ISBLANK(Responses!L21), "", Responses!L21)</f>
        <v/>
      </c>
      <c r="E21" s="34" t="str">
        <f>IF(ISBLANK(Responses!M21), "", Responses!M21)</f>
        <v/>
      </c>
      <c r="F21" s="43" t="e">
        <f t="shared" si="0"/>
        <v>#N/A</v>
      </c>
      <c r="G21" s="35" t="e">
        <f t="shared" si="1"/>
        <v>#N/A</v>
      </c>
      <c r="H21" s="35" t="e">
        <f>IF(ISBLANK(C21),0,VLOOKUP(C21,LUTs!$A$6:$B$8,2))</f>
        <v>#N/A</v>
      </c>
      <c r="I21" s="35" t="e">
        <f>IF(ISBLANK(D21),0,VLOOKUP(D21,LUTs!$A$6:$B$8,2))</f>
        <v>#N/A</v>
      </c>
      <c r="J21" s="35" t="e">
        <f>IF(ISBLANK(E21),0,VLOOKUP(E21,LUTs!$A$6:$B$8,2))</f>
        <v>#N/A</v>
      </c>
    </row>
    <row r="22" spans="1:10" ht="15.75" customHeight="1">
      <c r="A22" s="34" t="str">
        <f>IF(ISBLANK(Responses!A22), "", Responses!A22)</f>
        <v/>
      </c>
      <c r="B22" s="34" t="str">
        <f>IF(ISBLANK(Responses!B22), "", Responses!B22)</f>
        <v/>
      </c>
      <c r="C22" s="34" t="str">
        <f>IF(ISBLANK(Responses!K22), "", Responses!K22)</f>
        <v/>
      </c>
      <c r="D22" s="34" t="str">
        <f>IF(ISBLANK(Responses!L22), "", Responses!L22)</f>
        <v/>
      </c>
      <c r="E22" s="34" t="str">
        <f>IF(ISBLANK(Responses!M22), "", Responses!M22)</f>
        <v/>
      </c>
      <c r="F22" s="43" t="e">
        <f t="shared" si="0"/>
        <v>#N/A</v>
      </c>
      <c r="G22" s="35" t="e">
        <f t="shared" si="1"/>
        <v>#N/A</v>
      </c>
      <c r="H22" s="35" t="e">
        <f>IF(ISBLANK(C22),0,VLOOKUP(C22,LUTs!$A$6:$B$8,2))</f>
        <v>#N/A</v>
      </c>
      <c r="I22" s="35" t="e">
        <f>IF(ISBLANK(D22),0,VLOOKUP(D22,LUTs!$A$6:$B$8,2))</f>
        <v>#N/A</v>
      </c>
      <c r="J22" s="35" t="e">
        <f>IF(ISBLANK(E22),0,VLOOKUP(E22,LUTs!$A$6:$B$8,2))</f>
        <v>#N/A</v>
      </c>
    </row>
    <row r="23" spans="1:10" ht="15.75" customHeight="1">
      <c r="A23" s="34" t="str">
        <f>IF(ISBLANK(Responses!A23), "", Responses!A23)</f>
        <v/>
      </c>
      <c r="B23" s="34" t="str">
        <f>IF(ISBLANK(Responses!B23), "", Responses!B23)</f>
        <v/>
      </c>
      <c r="C23" s="34" t="str">
        <f>IF(ISBLANK(Responses!K23), "", Responses!K23)</f>
        <v/>
      </c>
      <c r="D23" s="34" t="str">
        <f>IF(ISBLANK(Responses!L23), "", Responses!L23)</f>
        <v/>
      </c>
      <c r="E23" s="34" t="str">
        <f>IF(ISBLANK(Responses!M23), "", Responses!M23)</f>
        <v/>
      </c>
      <c r="F23" s="43" t="e">
        <f t="shared" si="0"/>
        <v>#N/A</v>
      </c>
      <c r="G23" s="35" t="e">
        <f t="shared" si="1"/>
        <v>#N/A</v>
      </c>
      <c r="H23" s="35" t="e">
        <f>IF(ISBLANK(C23),0,VLOOKUP(C23,LUTs!$A$6:$B$8,2))</f>
        <v>#N/A</v>
      </c>
      <c r="I23" s="35" t="e">
        <f>IF(ISBLANK(D23),0,VLOOKUP(D23,LUTs!$A$6:$B$8,2))</f>
        <v>#N/A</v>
      </c>
      <c r="J23" s="35" t="e">
        <f>IF(ISBLANK(E23),0,VLOOKUP(E23,LUTs!$A$6:$B$8,2))</f>
        <v>#N/A</v>
      </c>
    </row>
    <row r="24" spans="1:10" ht="15.75" customHeight="1">
      <c r="A24" s="34" t="str">
        <f>IF(ISBLANK(Responses!A24), "", Responses!A24)</f>
        <v/>
      </c>
      <c r="B24" s="34" t="str">
        <f>IF(ISBLANK(Responses!B24), "", Responses!B24)</f>
        <v/>
      </c>
      <c r="C24" s="34" t="str">
        <f>IF(ISBLANK(Responses!K24), "", Responses!K24)</f>
        <v/>
      </c>
      <c r="D24" s="34" t="str">
        <f>IF(ISBLANK(Responses!L24), "", Responses!L24)</f>
        <v/>
      </c>
      <c r="E24" s="34" t="str">
        <f>IF(ISBLANK(Responses!M24), "", Responses!M24)</f>
        <v/>
      </c>
      <c r="F24" s="43" t="e">
        <f t="shared" si="0"/>
        <v>#N/A</v>
      </c>
      <c r="G24" s="35" t="e">
        <f t="shared" si="1"/>
        <v>#N/A</v>
      </c>
      <c r="H24" s="35" t="e">
        <f>IF(ISBLANK(C24),0,VLOOKUP(C24,LUTs!$A$6:$B$8,2))</f>
        <v>#N/A</v>
      </c>
      <c r="I24" s="35" t="e">
        <f>IF(ISBLANK(D24),0,VLOOKUP(D24,LUTs!$A$6:$B$8,2))</f>
        <v>#N/A</v>
      </c>
      <c r="J24" s="35" t="e">
        <f>IF(ISBLANK(E24),0,VLOOKUP(E24,LUTs!$A$6:$B$8,2))</f>
        <v>#N/A</v>
      </c>
    </row>
    <row r="25" spans="1:10" ht="15.75" customHeight="1">
      <c r="A25" s="34" t="str">
        <f>IF(ISBLANK(Responses!A25), "", Responses!A25)</f>
        <v/>
      </c>
      <c r="B25" s="34" t="str">
        <f>IF(ISBLANK(Responses!B25), "", Responses!B25)</f>
        <v/>
      </c>
      <c r="C25" s="34" t="str">
        <f>IF(ISBLANK(Responses!K25), "", Responses!K25)</f>
        <v/>
      </c>
      <c r="D25" s="34" t="str">
        <f>IF(ISBLANK(Responses!L25), "", Responses!L25)</f>
        <v/>
      </c>
      <c r="E25" s="34" t="str">
        <f>IF(ISBLANK(Responses!M25), "", Responses!M25)</f>
        <v/>
      </c>
      <c r="F25" s="43" t="e">
        <f t="shared" si="0"/>
        <v>#N/A</v>
      </c>
      <c r="G25" s="35" t="e">
        <f t="shared" si="1"/>
        <v>#N/A</v>
      </c>
      <c r="H25" s="35" t="e">
        <f>IF(ISBLANK(C25),0,VLOOKUP(C25,LUTs!$A$6:$B$8,2))</f>
        <v>#N/A</v>
      </c>
      <c r="I25" s="35" t="e">
        <f>IF(ISBLANK(D25),0,VLOOKUP(D25,LUTs!$A$6:$B$8,2))</f>
        <v>#N/A</v>
      </c>
      <c r="J25" s="35" t="e">
        <f>IF(ISBLANK(E25),0,VLOOKUP(E25,LUTs!$A$6:$B$8,2))</f>
        <v>#N/A</v>
      </c>
    </row>
    <row r="26" spans="1:10" ht="15.75" customHeight="1">
      <c r="A26" s="34" t="str">
        <f>IF(ISBLANK(Responses!A26), "", Responses!A26)</f>
        <v/>
      </c>
      <c r="B26" s="34" t="str">
        <f>IF(ISBLANK(Responses!B26), "", Responses!B26)</f>
        <v/>
      </c>
      <c r="C26" s="34" t="str">
        <f>IF(ISBLANK(Responses!K26), "", Responses!K26)</f>
        <v/>
      </c>
      <c r="D26" s="34" t="str">
        <f>IF(ISBLANK(Responses!L26), "", Responses!L26)</f>
        <v/>
      </c>
      <c r="E26" s="34" t="str">
        <f>IF(ISBLANK(Responses!M26), "", Responses!M26)</f>
        <v/>
      </c>
      <c r="F26" s="43" t="e">
        <f t="shared" si="0"/>
        <v>#N/A</v>
      </c>
      <c r="G26" s="35" t="e">
        <f t="shared" si="1"/>
        <v>#N/A</v>
      </c>
      <c r="H26" s="35" t="e">
        <f>IF(ISBLANK(C26),0,VLOOKUP(C26,LUTs!$A$6:$B$8,2))</f>
        <v>#N/A</v>
      </c>
      <c r="I26" s="35" t="e">
        <f>IF(ISBLANK(D26),0,VLOOKUP(D26,LUTs!$A$6:$B$8,2))</f>
        <v>#N/A</v>
      </c>
      <c r="J26" s="35" t="e">
        <f>IF(ISBLANK(E26),0,VLOOKUP(E26,LUTs!$A$6:$B$8,2))</f>
        <v>#N/A</v>
      </c>
    </row>
    <row r="27" spans="1:10" ht="15.75" customHeight="1">
      <c r="A27" s="34" t="str">
        <f>IF(ISBLANK(Responses!A27), "", Responses!A27)</f>
        <v/>
      </c>
      <c r="B27" s="34" t="str">
        <f>IF(ISBLANK(Responses!B27), "", Responses!B27)</f>
        <v/>
      </c>
      <c r="C27" s="34" t="str">
        <f>IF(ISBLANK(Responses!K27), "", Responses!K27)</f>
        <v/>
      </c>
      <c r="D27" s="34" t="str">
        <f>IF(ISBLANK(Responses!L27), "", Responses!L27)</f>
        <v/>
      </c>
      <c r="E27" s="34" t="str">
        <f>IF(ISBLANK(Responses!M27), "", Responses!M27)</f>
        <v/>
      </c>
      <c r="F27" s="43" t="e">
        <f t="shared" si="0"/>
        <v>#N/A</v>
      </c>
      <c r="G27" s="35" t="e">
        <f t="shared" si="1"/>
        <v>#N/A</v>
      </c>
      <c r="H27" s="35" t="e">
        <f>IF(ISBLANK(C27),0,VLOOKUP(C27,LUTs!$A$6:$B$8,2))</f>
        <v>#N/A</v>
      </c>
      <c r="I27" s="35" t="e">
        <f>IF(ISBLANK(D27),0,VLOOKUP(D27,LUTs!$A$6:$B$8,2))</f>
        <v>#N/A</v>
      </c>
      <c r="J27" s="35" t="e">
        <f>IF(ISBLANK(E27),0,VLOOKUP(E27,LUTs!$A$6:$B$8,2))</f>
        <v>#N/A</v>
      </c>
    </row>
    <row r="28" spans="1:10" ht="15.75" customHeight="1">
      <c r="A28" s="34" t="str">
        <f>IF(ISBLANK(Responses!A28), "", Responses!A28)</f>
        <v/>
      </c>
      <c r="B28" s="34" t="str">
        <f>IF(ISBLANK(Responses!B28), "", Responses!B28)</f>
        <v/>
      </c>
      <c r="C28" s="34" t="str">
        <f>IF(ISBLANK(Responses!K28), "", Responses!K28)</f>
        <v/>
      </c>
      <c r="D28" s="34" t="str">
        <f>IF(ISBLANK(Responses!L28), "", Responses!L28)</f>
        <v/>
      </c>
      <c r="E28" s="34" t="str">
        <f>IF(ISBLANK(Responses!M28), "", Responses!M28)</f>
        <v/>
      </c>
      <c r="F28" s="43" t="e">
        <f t="shared" si="0"/>
        <v>#N/A</v>
      </c>
      <c r="G28" s="35" t="e">
        <f t="shared" si="1"/>
        <v>#N/A</v>
      </c>
      <c r="H28" s="35" t="e">
        <f>IF(ISBLANK(C28),0,VLOOKUP(C28,LUTs!$A$6:$B$8,2))</f>
        <v>#N/A</v>
      </c>
      <c r="I28" s="35" t="e">
        <f>IF(ISBLANK(D28),0,VLOOKUP(D28,LUTs!$A$6:$B$8,2))</f>
        <v>#N/A</v>
      </c>
      <c r="J28" s="35" t="e">
        <f>IF(ISBLANK(E28),0,VLOOKUP(E28,LUTs!$A$6:$B$8,2))</f>
        <v>#N/A</v>
      </c>
    </row>
    <row r="29" spans="1:10" ht="15.75" customHeight="1">
      <c r="A29" s="34" t="str">
        <f>IF(ISBLANK(Responses!A29), "", Responses!A29)</f>
        <v/>
      </c>
      <c r="B29" s="34" t="str">
        <f>IF(ISBLANK(Responses!B29), "", Responses!B29)</f>
        <v/>
      </c>
      <c r="C29" s="34" t="str">
        <f>IF(ISBLANK(Responses!K29), "", Responses!K29)</f>
        <v/>
      </c>
      <c r="D29" s="34" t="str">
        <f>IF(ISBLANK(Responses!L29), "", Responses!L29)</f>
        <v/>
      </c>
      <c r="E29" s="34" t="str">
        <f>IF(ISBLANK(Responses!M29), "", Responses!M29)</f>
        <v/>
      </c>
      <c r="F29" s="43" t="e">
        <f t="shared" si="0"/>
        <v>#N/A</v>
      </c>
      <c r="G29" s="35" t="e">
        <f t="shared" si="1"/>
        <v>#N/A</v>
      </c>
      <c r="H29" s="35" t="e">
        <f>IF(ISBLANK(C29),0,VLOOKUP(C29,LUTs!$A$6:$B$8,2))</f>
        <v>#N/A</v>
      </c>
      <c r="I29" s="35" t="e">
        <f>IF(ISBLANK(D29),0,VLOOKUP(D29,LUTs!$A$6:$B$8,2))</f>
        <v>#N/A</v>
      </c>
      <c r="J29" s="35" t="e">
        <f>IF(ISBLANK(E29),0,VLOOKUP(E29,LUTs!$A$6:$B$8,2))</f>
        <v>#N/A</v>
      </c>
    </row>
    <row r="30" spans="1:10" ht="15.75" customHeight="1">
      <c r="A30" s="34" t="str">
        <f>IF(ISBLANK(Responses!A30), "", Responses!A30)</f>
        <v/>
      </c>
      <c r="B30" s="34" t="str">
        <f>IF(ISBLANK(Responses!B30), "", Responses!B30)</f>
        <v/>
      </c>
      <c r="C30" s="34" t="str">
        <f>IF(ISBLANK(Responses!K30), "", Responses!K30)</f>
        <v/>
      </c>
      <c r="D30" s="34" t="str">
        <f>IF(ISBLANK(Responses!L30), "", Responses!L30)</f>
        <v/>
      </c>
      <c r="E30" s="34" t="str">
        <f>IF(ISBLANK(Responses!M30), "", Responses!M30)</f>
        <v/>
      </c>
      <c r="F30" s="43" t="e">
        <f t="shared" si="0"/>
        <v>#N/A</v>
      </c>
      <c r="G30" s="35" t="e">
        <f t="shared" si="1"/>
        <v>#N/A</v>
      </c>
      <c r="H30" s="35" t="e">
        <f>IF(ISBLANK(C30),0,VLOOKUP(C30,LUTs!$A$6:$B$8,2))</f>
        <v>#N/A</v>
      </c>
      <c r="I30" s="35" t="e">
        <f>IF(ISBLANK(D30),0,VLOOKUP(D30,LUTs!$A$6:$B$8,2))</f>
        <v>#N/A</v>
      </c>
      <c r="J30" s="35" t="e">
        <f>IF(ISBLANK(E30),0,VLOOKUP(E30,LUTs!$A$6:$B$8,2))</f>
        <v>#N/A</v>
      </c>
    </row>
    <row r="31" spans="1:10" ht="15.75" customHeight="1">
      <c r="A31" s="34" t="str">
        <f>IF(ISBLANK(Responses!A31), "", Responses!A31)</f>
        <v/>
      </c>
      <c r="B31" s="34" t="str">
        <f>IF(ISBLANK(Responses!B31), "", Responses!B31)</f>
        <v/>
      </c>
      <c r="C31" s="34" t="str">
        <f>IF(ISBLANK(Responses!K31), "", Responses!K31)</f>
        <v/>
      </c>
      <c r="D31" s="34" t="str">
        <f>IF(ISBLANK(Responses!L31), "", Responses!L31)</f>
        <v/>
      </c>
      <c r="E31" s="34" t="str">
        <f>IF(ISBLANK(Responses!M31), "", Responses!M31)</f>
        <v/>
      </c>
      <c r="F31" s="43" t="e">
        <f t="shared" si="0"/>
        <v>#N/A</v>
      </c>
      <c r="G31" s="35" t="e">
        <f t="shared" si="1"/>
        <v>#N/A</v>
      </c>
      <c r="H31" s="35" t="e">
        <f>IF(ISBLANK(C31),0,VLOOKUP(C31,LUTs!$A$6:$B$8,2))</f>
        <v>#N/A</v>
      </c>
      <c r="I31" s="35" t="e">
        <f>IF(ISBLANK(D31),0,VLOOKUP(D31,LUTs!$A$6:$B$8,2))</f>
        <v>#N/A</v>
      </c>
      <c r="J31" s="35" t="e">
        <f>IF(ISBLANK(E31),0,VLOOKUP(E31,LUTs!$A$6:$B$8,2))</f>
        <v>#N/A</v>
      </c>
    </row>
    <row r="32" spans="1:10" ht="15.75" customHeight="1">
      <c r="A32" s="34" t="str">
        <f>IF(ISBLANK(Responses!A32), "", Responses!A32)</f>
        <v/>
      </c>
      <c r="B32" s="34" t="str">
        <f>IF(ISBLANK(Responses!B32), "", Responses!B32)</f>
        <v/>
      </c>
      <c r="C32" s="34" t="str">
        <f>IF(ISBLANK(Responses!K32), "", Responses!K32)</f>
        <v/>
      </c>
      <c r="D32" s="34" t="str">
        <f>IF(ISBLANK(Responses!L32), "", Responses!L32)</f>
        <v/>
      </c>
      <c r="E32" s="34" t="str">
        <f>IF(ISBLANK(Responses!M32), "", Responses!M32)</f>
        <v/>
      </c>
      <c r="F32" s="43" t="e">
        <f t="shared" si="0"/>
        <v>#N/A</v>
      </c>
      <c r="G32" s="35" t="e">
        <f t="shared" si="1"/>
        <v>#N/A</v>
      </c>
      <c r="H32" s="35" t="e">
        <f>IF(ISBLANK(C32),0,VLOOKUP(C32,LUTs!$A$6:$B$8,2))</f>
        <v>#N/A</v>
      </c>
      <c r="I32" s="35" t="e">
        <f>IF(ISBLANK(D32),0,VLOOKUP(D32,LUTs!$A$6:$B$8,2))</f>
        <v>#N/A</v>
      </c>
      <c r="J32" s="35" t="e">
        <f>IF(ISBLANK(E32),0,VLOOKUP(E32,LUTs!$A$6:$B$8,2))</f>
        <v>#N/A</v>
      </c>
    </row>
    <row r="33" spans="1:10" ht="15.75" customHeight="1">
      <c r="A33" s="34" t="str">
        <f>IF(ISBLANK(Responses!A33), "", Responses!A33)</f>
        <v/>
      </c>
      <c r="B33" s="34" t="str">
        <f>IF(ISBLANK(Responses!B33), "", Responses!B33)</f>
        <v/>
      </c>
      <c r="C33" s="34" t="str">
        <f>IF(ISBLANK(Responses!K33), "", Responses!K33)</f>
        <v/>
      </c>
      <c r="D33" s="34" t="str">
        <f>IF(ISBLANK(Responses!L33), "", Responses!L33)</f>
        <v/>
      </c>
      <c r="E33" s="34" t="str">
        <f>IF(ISBLANK(Responses!M33), "", Responses!M33)</f>
        <v/>
      </c>
      <c r="F33" s="43" t="e">
        <f t="shared" si="0"/>
        <v>#N/A</v>
      </c>
      <c r="G33" s="35" t="e">
        <f t="shared" si="1"/>
        <v>#N/A</v>
      </c>
      <c r="H33" s="35" t="e">
        <f>IF(ISBLANK(C33),0,VLOOKUP(C33,LUTs!$A$6:$B$8,2))</f>
        <v>#N/A</v>
      </c>
      <c r="I33" s="35" t="e">
        <f>IF(ISBLANK(D33),0,VLOOKUP(D33,LUTs!$A$6:$B$8,2))</f>
        <v>#N/A</v>
      </c>
      <c r="J33" s="35" t="e">
        <f>IF(ISBLANK(E33),0,VLOOKUP(E33,LUTs!$A$6:$B$8,2))</f>
        <v>#N/A</v>
      </c>
    </row>
    <row r="34" spans="1:10" ht="15.75" customHeight="1">
      <c r="A34" s="34" t="str">
        <f>IF(ISBLANK(Responses!A34), "", Responses!A34)</f>
        <v/>
      </c>
      <c r="B34" s="34" t="str">
        <f>IF(ISBLANK(Responses!B34), "", Responses!B34)</f>
        <v/>
      </c>
      <c r="C34" s="34" t="str">
        <f>IF(ISBLANK(Responses!K34), "", Responses!K34)</f>
        <v/>
      </c>
      <c r="D34" s="34" t="str">
        <f>IF(ISBLANK(Responses!L34), "", Responses!L34)</f>
        <v/>
      </c>
      <c r="E34" s="34" t="str">
        <f>IF(ISBLANK(Responses!M34), "", Responses!M34)</f>
        <v/>
      </c>
      <c r="F34" s="43" t="e">
        <f t="shared" si="0"/>
        <v>#N/A</v>
      </c>
      <c r="G34" s="35" t="e">
        <f t="shared" si="1"/>
        <v>#N/A</v>
      </c>
      <c r="H34" s="35" t="e">
        <f>IF(ISBLANK(C34),0,VLOOKUP(C34,LUTs!$A$6:$B$8,2))</f>
        <v>#N/A</v>
      </c>
      <c r="I34" s="35" t="e">
        <f>IF(ISBLANK(D34),0,VLOOKUP(D34,LUTs!$A$6:$B$8,2))</f>
        <v>#N/A</v>
      </c>
      <c r="J34" s="35" t="e">
        <f>IF(ISBLANK(E34),0,VLOOKUP(E34,LUTs!$A$6:$B$8,2))</f>
        <v>#N/A</v>
      </c>
    </row>
    <row r="35" spans="1:10" ht="15.75" customHeight="1">
      <c r="A35" s="34" t="str">
        <f>IF(ISBLANK(Responses!A35), "", Responses!A35)</f>
        <v/>
      </c>
      <c r="B35" s="34" t="str">
        <f>IF(ISBLANK(Responses!B35), "", Responses!B35)</f>
        <v/>
      </c>
      <c r="C35" s="34" t="str">
        <f>IF(ISBLANK(Responses!K35), "", Responses!K35)</f>
        <v/>
      </c>
      <c r="D35" s="34" t="str">
        <f>IF(ISBLANK(Responses!L35), "", Responses!L35)</f>
        <v/>
      </c>
      <c r="E35" s="34" t="str">
        <f>IF(ISBLANK(Responses!M35), "", Responses!M35)</f>
        <v/>
      </c>
      <c r="F35" s="43" t="e">
        <f t="shared" si="0"/>
        <v>#N/A</v>
      </c>
      <c r="G35" s="35" t="e">
        <f t="shared" si="1"/>
        <v>#N/A</v>
      </c>
      <c r="H35" s="35" t="e">
        <f>IF(ISBLANK(C35),0,VLOOKUP(C35,LUTs!$A$6:$B$8,2))</f>
        <v>#N/A</v>
      </c>
      <c r="I35" s="35" t="e">
        <f>IF(ISBLANK(D35),0,VLOOKUP(D35,LUTs!$A$6:$B$8,2))</f>
        <v>#N/A</v>
      </c>
      <c r="J35" s="35" t="e">
        <f>IF(ISBLANK(E35),0,VLOOKUP(E35,LUTs!$A$6:$B$8,2))</f>
        <v>#N/A</v>
      </c>
    </row>
    <row r="36" spans="1:10" ht="15.75" customHeight="1">
      <c r="A36" s="34" t="str">
        <f>IF(ISBLANK(Responses!A36), "", Responses!A36)</f>
        <v/>
      </c>
      <c r="B36" s="34" t="str">
        <f>IF(ISBLANK(Responses!B36), "", Responses!B36)</f>
        <v/>
      </c>
      <c r="C36" s="34" t="str">
        <f>IF(ISBLANK(Responses!K36), "", Responses!K36)</f>
        <v/>
      </c>
      <c r="D36" s="34" t="str">
        <f>IF(ISBLANK(Responses!L36), "", Responses!L36)</f>
        <v/>
      </c>
      <c r="E36" s="34" t="str">
        <f>IF(ISBLANK(Responses!M36), "", Responses!M36)</f>
        <v/>
      </c>
      <c r="F36" s="43" t="e">
        <f t="shared" si="0"/>
        <v>#N/A</v>
      </c>
      <c r="G36" s="35" t="e">
        <f t="shared" si="1"/>
        <v>#N/A</v>
      </c>
      <c r="H36" s="35" t="e">
        <f>IF(ISBLANK(C36),0,VLOOKUP(C36,LUTs!$A$6:$B$8,2))</f>
        <v>#N/A</v>
      </c>
      <c r="I36" s="35" t="e">
        <f>IF(ISBLANK(D36),0,VLOOKUP(D36,LUTs!$A$6:$B$8,2))</f>
        <v>#N/A</v>
      </c>
      <c r="J36" s="35" t="e">
        <f>IF(ISBLANK(E36),0,VLOOKUP(E36,LUTs!$A$6:$B$8,2))</f>
        <v>#N/A</v>
      </c>
    </row>
    <row r="37" spans="1:10" ht="15.75" customHeight="1">
      <c r="A37" s="34" t="str">
        <f>IF(ISBLANK(Responses!A37), "", Responses!A37)</f>
        <v/>
      </c>
      <c r="B37" s="34" t="str">
        <f>IF(ISBLANK(Responses!B37), "", Responses!B37)</f>
        <v/>
      </c>
      <c r="C37" s="34" t="str">
        <f>IF(ISBLANK(Responses!K37), "", Responses!K37)</f>
        <v/>
      </c>
      <c r="D37" s="34" t="str">
        <f>IF(ISBLANK(Responses!L37), "", Responses!L37)</f>
        <v/>
      </c>
      <c r="E37" s="34" t="str">
        <f>IF(ISBLANK(Responses!M37), "", Responses!M37)</f>
        <v/>
      </c>
      <c r="F37" s="43" t="e">
        <f t="shared" si="0"/>
        <v>#N/A</v>
      </c>
      <c r="G37" s="35" t="e">
        <f t="shared" si="1"/>
        <v>#N/A</v>
      </c>
      <c r="H37" s="35" t="e">
        <f>IF(ISBLANK(C37),0,VLOOKUP(C37,LUTs!$A$6:$B$8,2))</f>
        <v>#N/A</v>
      </c>
      <c r="I37" s="35" t="e">
        <f>IF(ISBLANK(D37),0,VLOOKUP(D37,LUTs!$A$6:$B$8,2))</f>
        <v>#N/A</v>
      </c>
      <c r="J37" s="35" t="e">
        <f>IF(ISBLANK(E37),0,VLOOKUP(E37,LUTs!$A$6:$B$8,2))</f>
        <v>#N/A</v>
      </c>
    </row>
    <row r="38" spans="1:10" ht="15.75" customHeight="1">
      <c r="A38" s="34" t="str">
        <f>IF(ISBLANK(Responses!A38), "", Responses!A38)</f>
        <v/>
      </c>
      <c r="B38" s="34" t="str">
        <f>IF(ISBLANK(Responses!B38), "", Responses!B38)</f>
        <v/>
      </c>
      <c r="C38" s="34" t="str">
        <f>IF(ISBLANK(Responses!K38), "", Responses!K38)</f>
        <v/>
      </c>
      <c r="D38" s="34" t="str">
        <f>IF(ISBLANK(Responses!L38), "", Responses!L38)</f>
        <v/>
      </c>
      <c r="E38" s="34" t="str">
        <f>IF(ISBLANK(Responses!M38), "", Responses!M38)</f>
        <v/>
      </c>
      <c r="F38" s="43" t="e">
        <f t="shared" si="0"/>
        <v>#N/A</v>
      </c>
      <c r="G38" s="35" t="e">
        <f t="shared" si="1"/>
        <v>#N/A</v>
      </c>
      <c r="H38" s="35" t="e">
        <f>IF(ISBLANK(C38),0,VLOOKUP(C38,LUTs!$A$6:$B$8,2))</f>
        <v>#N/A</v>
      </c>
      <c r="I38" s="35" t="e">
        <f>IF(ISBLANK(D38),0,VLOOKUP(D38,LUTs!$A$6:$B$8,2))</f>
        <v>#N/A</v>
      </c>
      <c r="J38" s="35" t="e">
        <f>IF(ISBLANK(E38),0,VLOOKUP(E38,LUTs!$A$6:$B$8,2))</f>
        <v>#N/A</v>
      </c>
    </row>
    <row r="39" spans="1:10" ht="15.75" customHeight="1">
      <c r="A39" s="34" t="str">
        <f>IF(ISBLANK(Responses!A39), "", Responses!A39)</f>
        <v/>
      </c>
      <c r="B39" s="34" t="str">
        <f>IF(ISBLANK(Responses!B39), "", Responses!B39)</f>
        <v/>
      </c>
      <c r="C39" s="34" t="str">
        <f>IF(ISBLANK(Responses!K39), "", Responses!K39)</f>
        <v/>
      </c>
      <c r="D39" s="34" t="str">
        <f>IF(ISBLANK(Responses!L39), "", Responses!L39)</f>
        <v/>
      </c>
      <c r="E39" s="34" t="str">
        <f>IF(ISBLANK(Responses!M39), "", Responses!M39)</f>
        <v/>
      </c>
      <c r="F39" s="43" t="e">
        <f t="shared" si="0"/>
        <v>#N/A</v>
      </c>
      <c r="G39" s="35" t="e">
        <f t="shared" si="1"/>
        <v>#N/A</v>
      </c>
      <c r="H39" s="35" t="e">
        <f>IF(ISBLANK(C39),0,VLOOKUP(C39,LUTs!$A$6:$B$8,2))</f>
        <v>#N/A</v>
      </c>
      <c r="I39" s="35" t="e">
        <f>IF(ISBLANK(D39),0,VLOOKUP(D39,LUTs!$A$6:$B$8,2))</f>
        <v>#N/A</v>
      </c>
      <c r="J39" s="35" t="e">
        <f>IF(ISBLANK(E39),0,VLOOKUP(E39,LUTs!$A$6:$B$8,2))</f>
        <v>#N/A</v>
      </c>
    </row>
    <row r="40" spans="1:10" ht="15.75" customHeight="1">
      <c r="A40" s="34" t="str">
        <f>IF(ISBLANK(Responses!A40), "", Responses!A40)</f>
        <v/>
      </c>
      <c r="B40" s="34" t="str">
        <f>IF(ISBLANK(Responses!B40), "", Responses!B40)</f>
        <v/>
      </c>
      <c r="C40" s="34" t="str">
        <f>IF(ISBLANK(Responses!K40), "", Responses!K40)</f>
        <v/>
      </c>
      <c r="D40" s="34" t="str">
        <f>IF(ISBLANK(Responses!L40), "", Responses!L40)</f>
        <v/>
      </c>
      <c r="E40" s="34" t="str">
        <f>IF(ISBLANK(Responses!M40), "", Responses!M40)</f>
        <v/>
      </c>
      <c r="F40" s="43" t="e">
        <f t="shared" si="0"/>
        <v>#N/A</v>
      </c>
      <c r="G40" s="35" t="e">
        <f t="shared" si="1"/>
        <v>#N/A</v>
      </c>
      <c r="H40" s="35" t="e">
        <f>IF(ISBLANK(C40),0,VLOOKUP(C40,LUTs!$A$6:$B$8,2))</f>
        <v>#N/A</v>
      </c>
      <c r="I40" s="35" t="e">
        <f>IF(ISBLANK(D40),0,VLOOKUP(D40,LUTs!$A$6:$B$8,2))</f>
        <v>#N/A</v>
      </c>
      <c r="J40" s="35" t="e">
        <f>IF(ISBLANK(E40),0,VLOOKUP(E40,LUTs!$A$6:$B$8,2))</f>
        <v>#N/A</v>
      </c>
    </row>
    <row r="41" spans="1:10" ht="15.75" customHeight="1">
      <c r="A41" s="34" t="str">
        <f>IF(ISBLANK(Responses!A41), "", Responses!A41)</f>
        <v/>
      </c>
      <c r="B41" s="34" t="str">
        <f>IF(ISBLANK(Responses!B41), "", Responses!B41)</f>
        <v/>
      </c>
      <c r="C41" s="34" t="str">
        <f>IF(ISBLANK(Responses!K41), "", Responses!K41)</f>
        <v/>
      </c>
      <c r="D41" s="34" t="str">
        <f>IF(ISBLANK(Responses!L41), "", Responses!L41)</f>
        <v/>
      </c>
      <c r="E41" s="34" t="str">
        <f>IF(ISBLANK(Responses!M41), "", Responses!M41)</f>
        <v/>
      </c>
      <c r="F41" s="43" t="e">
        <f t="shared" si="0"/>
        <v>#N/A</v>
      </c>
      <c r="G41" s="35" t="e">
        <f t="shared" si="1"/>
        <v>#N/A</v>
      </c>
      <c r="H41" s="35" t="e">
        <f>IF(ISBLANK(C41),0,VLOOKUP(C41,LUTs!$A$6:$B$8,2))</f>
        <v>#N/A</v>
      </c>
      <c r="I41" s="35" t="e">
        <f>IF(ISBLANK(D41),0,VLOOKUP(D41,LUTs!$A$6:$B$8,2))</f>
        <v>#N/A</v>
      </c>
      <c r="J41" s="35" t="e">
        <f>IF(ISBLANK(E41),0,VLOOKUP(E41,LUTs!$A$6:$B$8,2))</f>
        <v>#N/A</v>
      </c>
    </row>
    <row r="42" spans="1:10" ht="15.75" customHeight="1">
      <c r="A42" s="34" t="str">
        <f>IF(ISBLANK(Responses!A42), "", Responses!A42)</f>
        <v/>
      </c>
      <c r="B42" s="34" t="str">
        <f>IF(ISBLANK(Responses!B42), "", Responses!B42)</f>
        <v/>
      </c>
      <c r="C42" s="34" t="str">
        <f>IF(ISBLANK(Responses!K42), "", Responses!K42)</f>
        <v/>
      </c>
      <c r="D42" s="34" t="str">
        <f>IF(ISBLANK(Responses!L42), "", Responses!L42)</f>
        <v/>
      </c>
      <c r="E42" s="34" t="str">
        <f>IF(ISBLANK(Responses!M42), "", Responses!M42)</f>
        <v/>
      </c>
      <c r="F42" s="43" t="e">
        <f t="shared" si="0"/>
        <v>#N/A</v>
      </c>
      <c r="G42" s="35" t="e">
        <f t="shared" si="1"/>
        <v>#N/A</v>
      </c>
      <c r="H42" s="35" t="e">
        <f>IF(ISBLANK(C42),0,VLOOKUP(C42,LUTs!$A$6:$B$8,2))</f>
        <v>#N/A</v>
      </c>
      <c r="I42" s="35" t="e">
        <f>IF(ISBLANK(D42),0,VLOOKUP(D42,LUTs!$A$6:$B$8,2))</f>
        <v>#N/A</v>
      </c>
      <c r="J42" s="35" t="e">
        <f>IF(ISBLANK(E42),0,VLOOKUP(E42,LUTs!$A$6:$B$8,2))</f>
        <v>#N/A</v>
      </c>
    </row>
    <row r="43" spans="1:10" ht="15.75" customHeight="1">
      <c r="A43" s="34" t="str">
        <f>IF(ISBLANK(Responses!A43), "", Responses!A43)</f>
        <v/>
      </c>
      <c r="B43" s="34" t="str">
        <f>IF(ISBLANK(Responses!B43), "", Responses!B43)</f>
        <v/>
      </c>
      <c r="C43" s="34" t="str">
        <f>IF(ISBLANK(Responses!K43), "", Responses!K43)</f>
        <v/>
      </c>
      <c r="D43" s="34" t="str">
        <f>IF(ISBLANK(Responses!L43), "", Responses!L43)</f>
        <v/>
      </c>
      <c r="E43" s="34" t="str">
        <f>IF(ISBLANK(Responses!M43), "", Responses!M43)</f>
        <v/>
      </c>
      <c r="F43" s="43" t="e">
        <f t="shared" si="0"/>
        <v>#N/A</v>
      </c>
      <c r="G43" s="35" t="e">
        <f t="shared" si="1"/>
        <v>#N/A</v>
      </c>
      <c r="H43" s="35" t="e">
        <f>IF(ISBLANK(C43),0,VLOOKUP(C43,LUTs!$A$6:$B$8,2))</f>
        <v>#N/A</v>
      </c>
      <c r="I43" s="35" t="e">
        <f>IF(ISBLANK(D43),0,VLOOKUP(D43,LUTs!$A$6:$B$8,2))</f>
        <v>#N/A</v>
      </c>
      <c r="J43" s="35" t="e">
        <f>IF(ISBLANK(E43),0,VLOOKUP(E43,LUTs!$A$6:$B$8,2))</f>
        <v>#N/A</v>
      </c>
    </row>
    <row r="44" spans="1:10" ht="15.75" customHeight="1">
      <c r="A44" s="34" t="str">
        <f>IF(ISBLANK(Responses!A44), "", Responses!A44)</f>
        <v/>
      </c>
      <c r="B44" s="34" t="str">
        <f>IF(ISBLANK(Responses!B44), "", Responses!B44)</f>
        <v/>
      </c>
      <c r="C44" s="34" t="str">
        <f>IF(ISBLANK(Responses!K44), "", Responses!K44)</f>
        <v/>
      </c>
      <c r="D44" s="34" t="str">
        <f>IF(ISBLANK(Responses!L44), "", Responses!L44)</f>
        <v/>
      </c>
      <c r="E44" s="34" t="str">
        <f>IF(ISBLANK(Responses!M44), "", Responses!M44)</f>
        <v/>
      </c>
      <c r="F44" s="43" t="e">
        <f t="shared" si="0"/>
        <v>#N/A</v>
      </c>
      <c r="G44" s="35" t="e">
        <f t="shared" si="1"/>
        <v>#N/A</v>
      </c>
      <c r="H44" s="35" t="e">
        <f>IF(ISBLANK(C44),0,VLOOKUP(C44,LUTs!$A$6:$B$8,2))</f>
        <v>#N/A</v>
      </c>
      <c r="I44" s="35" t="e">
        <f>IF(ISBLANK(D44),0,VLOOKUP(D44,LUTs!$A$6:$B$8,2))</f>
        <v>#N/A</v>
      </c>
      <c r="J44" s="35" t="e">
        <f>IF(ISBLANK(E44),0,VLOOKUP(E44,LUTs!$A$6:$B$8,2))</f>
        <v>#N/A</v>
      </c>
    </row>
    <row r="45" spans="1:10" ht="15.75" customHeight="1">
      <c r="A45" s="34" t="str">
        <f>IF(ISBLANK(Responses!A45), "", Responses!A45)</f>
        <v/>
      </c>
      <c r="B45" s="34" t="str">
        <f>IF(ISBLANK(Responses!B45), "", Responses!B45)</f>
        <v/>
      </c>
      <c r="C45" s="34" t="str">
        <f>IF(ISBLANK(Responses!K45), "", Responses!K45)</f>
        <v/>
      </c>
      <c r="D45" s="34" t="str">
        <f>IF(ISBLANK(Responses!L45), "", Responses!L45)</f>
        <v/>
      </c>
      <c r="E45" s="34" t="str">
        <f>IF(ISBLANK(Responses!M45), "", Responses!M45)</f>
        <v/>
      </c>
      <c r="F45" s="43" t="e">
        <f t="shared" si="0"/>
        <v>#N/A</v>
      </c>
      <c r="G45" s="35" t="e">
        <f t="shared" si="1"/>
        <v>#N/A</v>
      </c>
      <c r="H45" s="35" t="e">
        <f>IF(ISBLANK(C45),0,VLOOKUP(C45,LUTs!$A$6:$B$8,2))</f>
        <v>#N/A</v>
      </c>
      <c r="I45" s="35" t="e">
        <f>IF(ISBLANK(D45),0,VLOOKUP(D45,LUTs!$A$6:$B$8,2))</f>
        <v>#N/A</v>
      </c>
      <c r="J45" s="35" t="e">
        <f>IF(ISBLANK(E45),0,VLOOKUP(E45,LUTs!$A$6:$B$8,2))</f>
        <v>#N/A</v>
      </c>
    </row>
    <row r="46" spans="1:10" ht="15.75" customHeight="1">
      <c r="A46" s="34" t="str">
        <f>IF(ISBLANK(Responses!A46), "", Responses!A46)</f>
        <v/>
      </c>
      <c r="B46" s="34" t="str">
        <f>IF(ISBLANK(Responses!B46), "", Responses!B46)</f>
        <v/>
      </c>
      <c r="C46" s="34" t="str">
        <f>IF(ISBLANK(Responses!K46), "", Responses!K46)</f>
        <v/>
      </c>
      <c r="D46" s="34" t="str">
        <f>IF(ISBLANK(Responses!L46), "", Responses!L46)</f>
        <v/>
      </c>
      <c r="E46" s="34" t="str">
        <f>IF(ISBLANK(Responses!M46), "", Responses!M46)</f>
        <v/>
      </c>
      <c r="F46" s="43" t="e">
        <f t="shared" si="0"/>
        <v>#N/A</v>
      </c>
      <c r="G46" s="35" t="e">
        <f t="shared" si="1"/>
        <v>#N/A</v>
      </c>
      <c r="H46" s="35" t="e">
        <f>IF(ISBLANK(C46),0,VLOOKUP(C46,LUTs!$A$6:$B$8,2))</f>
        <v>#N/A</v>
      </c>
      <c r="I46" s="35" t="e">
        <f>IF(ISBLANK(D46),0,VLOOKUP(D46,LUTs!$A$6:$B$8,2))</f>
        <v>#N/A</v>
      </c>
      <c r="J46" s="35" t="e">
        <f>IF(ISBLANK(E46),0,VLOOKUP(E46,LUTs!$A$6:$B$8,2))</f>
        <v>#N/A</v>
      </c>
    </row>
    <row r="47" spans="1:10" ht="15.75" customHeight="1">
      <c r="A47" s="34" t="str">
        <f>IF(ISBLANK(Responses!A47), "", Responses!A47)</f>
        <v/>
      </c>
      <c r="B47" s="34" t="str">
        <f>IF(ISBLANK(Responses!B47), "", Responses!B47)</f>
        <v/>
      </c>
      <c r="C47" s="34" t="str">
        <f>IF(ISBLANK(Responses!K47), "", Responses!K47)</f>
        <v/>
      </c>
      <c r="D47" s="34" t="str">
        <f>IF(ISBLANK(Responses!L47), "", Responses!L47)</f>
        <v/>
      </c>
      <c r="E47" s="34" t="str">
        <f>IF(ISBLANK(Responses!M47), "", Responses!M47)</f>
        <v/>
      </c>
      <c r="F47" s="43" t="e">
        <f t="shared" si="0"/>
        <v>#N/A</v>
      </c>
      <c r="G47" s="35" t="e">
        <f t="shared" si="1"/>
        <v>#N/A</v>
      </c>
      <c r="H47" s="35" t="e">
        <f>IF(ISBLANK(C47),0,VLOOKUP(C47,LUTs!$A$6:$B$8,2))</f>
        <v>#N/A</v>
      </c>
      <c r="I47" s="35" t="e">
        <f>IF(ISBLANK(D47),0,VLOOKUP(D47,LUTs!$A$6:$B$8,2))</f>
        <v>#N/A</v>
      </c>
      <c r="J47" s="35" t="e">
        <f>IF(ISBLANK(E47),0,VLOOKUP(E47,LUTs!$A$6:$B$8,2))</f>
        <v>#N/A</v>
      </c>
    </row>
    <row r="48" spans="1:10" ht="15.75" customHeight="1">
      <c r="A48" s="34" t="str">
        <f>IF(ISBLANK(Responses!A48), "", Responses!A48)</f>
        <v/>
      </c>
      <c r="B48" s="34" t="str">
        <f>IF(ISBLANK(Responses!B48), "", Responses!B48)</f>
        <v/>
      </c>
      <c r="C48" s="34" t="str">
        <f>IF(ISBLANK(Responses!K48), "", Responses!K48)</f>
        <v/>
      </c>
      <c r="D48" s="34" t="str">
        <f>IF(ISBLANK(Responses!L48), "", Responses!L48)</f>
        <v/>
      </c>
      <c r="E48" s="34" t="str">
        <f>IF(ISBLANK(Responses!M48), "", Responses!M48)</f>
        <v/>
      </c>
      <c r="F48" s="43" t="e">
        <f t="shared" si="0"/>
        <v>#N/A</v>
      </c>
      <c r="G48" s="35" t="e">
        <f t="shared" si="1"/>
        <v>#N/A</v>
      </c>
      <c r="H48" s="35" t="e">
        <f>IF(ISBLANK(C48),0,VLOOKUP(C48,LUTs!$A$6:$B$8,2))</f>
        <v>#N/A</v>
      </c>
      <c r="I48" s="35" t="e">
        <f>IF(ISBLANK(D48),0,VLOOKUP(D48,LUTs!$A$6:$B$8,2))</f>
        <v>#N/A</v>
      </c>
      <c r="J48" s="35" t="e">
        <f>IF(ISBLANK(E48),0,VLOOKUP(E48,LUTs!$A$6:$B$8,2))</f>
        <v>#N/A</v>
      </c>
    </row>
    <row r="49" spans="1:10" ht="15.75" customHeight="1">
      <c r="A49" s="34" t="str">
        <f>IF(ISBLANK(Responses!A49), "", Responses!A49)</f>
        <v/>
      </c>
      <c r="B49" s="34" t="str">
        <f>IF(ISBLANK(Responses!B49), "", Responses!B49)</f>
        <v/>
      </c>
      <c r="C49" s="34" t="str">
        <f>IF(ISBLANK(Responses!K49), "", Responses!K49)</f>
        <v/>
      </c>
      <c r="D49" s="34" t="str">
        <f>IF(ISBLANK(Responses!L49), "", Responses!L49)</f>
        <v/>
      </c>
      <c r="E49" s="34" t="str">
        <f>IF(ISBLANK(Responses!M49), "", Responses!M49)</f>
        <v/>
      </c>
      <c r="F49" s="43" t="e">
        <f t="shared" si="0"/>
        <v>#N/A</v>
      </c>
      <c r="G49" s="35" t="e">
        <f t="shared" si="1"/>
        <v>#N/A</v>
      </c>
      <c r="H49" s="35" t="e">
        <f>IF(ISBLANK(C49),0,VLOOKUP(C49,LUTs!$A$6:$B$8,2))</f>
        <v>#N/A</v>
      </c>
      <c r="I49" s="35" t="e">
        <f>IF(ISBLANK(D49),0,VLOOKUP(D49,LUTs!$A$6:$B$8,2))</f>
        <v>#N/A</v>
      </c>
      <c r="J49" s="35" t="e">
        <f>IF(ISBLANK(E49),0,VLOOKUP(E49,LUTs!$A$6:$B$8,2))</f>
        <v>#N/A</v>
      </c>
    </row>
    <row r="50" spans="1:10" ht="15.75" customHeight="1">
      <c r="A50" s="34" t="str">
        <f>IF(ISBLANK(Responses!A50), "", Responses!A50)</f>
        <v/>
      </c>
      <c r="B50" s="34" t="str">
        <f>IF(ISBLANK(Responses!B50), "", Responses!B50)</f>
        <v/>
      </c>
      <c r="C50" s="34" t="str">
        <f>IF(ISBLANK(Responses!K50), "", Responses!K50)</f>
        <v/>
      </c>
      <c r="D50" s="34" t="str">
        <f>IF(ISBLANK(Responses!L50), "", Responses!L50)</f>
        <v/>
      </c>
      <c r="E50" s="34" t="str">
        <f>IF(ISBLANK(Responses!M50), "", Responses!M50)</f>
        <v/>
      </c>
      <c r="F50" s="43" t="e">
        <f t="shared" si="0"/>
        <v>#N/A</v>
      </c>
      <c r="G50" s="35" t="e">
        <f t="shared" si="1"/>
        <v>#N/A</v>
      </c>
      <c r="H50" s="35" t="e">
        <f>IF(ISBLANK(C50),0,VLOOKUP(C50,LUTs!$A$6:$B$8,2))</f>
        <v>#N/A</v>
      </c>
      <c r="I50" s="35" t="e">
        <f>IF(ISBLANK(D50),0,VLOOKUP(D50,LUTs!$A$6:$B$8,2))</f>
        <v>#N/A</v>
      </c>
      <c r="J50" s="35" t="e">
        <f>IF(ISBLANK(E50),0,VLOOKUP(E50,LUTs!$A$6:$B$8,2))</f>
        <v>#N/A</v>
      </c>
    </row>
    <row r="51" spans="1:10" ht="15.75" customHeight="1">
      <c r="A51" s="34" t="str">
        <f>IF(ISBLANK(Responses!A51), "", Responses!A51)</f>
        <v/>
      </c>
      <c r="B51" s="34" t="str">
        <f>IF(ISBLANK(Responses!B51), "", Responses!B51)</f>
        <v/>
      </c>
      <c r="C51" s="34" t="str">
        <f>IF(ISBLANK(Responses!K51), "", Responses!K51)</f>
        <v/>
      </c>
      <c r="D51" s="34" t="str">
        <f>IF(ISBLANK(Responses!L51), "", Responses!L51)</f>
        <v/>
      </c>
      <c r="E51" s="34" t="str">
        <f>IF(ISBLANK(Responses!M51), "", Responses!M51)</f>
        <v/>
      </c>
      <c r="F51" s="43" t="e">
        <f t="shared" si="0"/>
        <v>#N/A</v>
      </c>
      <c r="G51" s="35" t="e">
        <f t="shared" si="1"/>
        <v>#N/A</v>
      </c>
      <c r="H51" s="35" t="e">
        <f>IF(ISBLANK(C51),0,VLOOKUP(C51,LUTs!$A$6:$B$8,2))</f>
        <v>#N/A</v>
      </c>
      <c r="I51" s="35" t="e">
        <f>IF(ISBLANK(D51),0,VLOOKUP(D51,LUTs!$A$6:$B$8,2))</f>
        <v>#N/A</v>
      </c>
      <c r="J51" s="35" t="e">
        <f>IF(ISBLANK(E51),0,VLOOKUP(E51,LUTs!$A$6:$B$8,2))</f>
        <v>#N/A</v>
      </c>
    </row>
    <row r="52" spans="1:10" ht="15.75" customHeight="1">
      <c r="A52" s="34" t="str">
        <f>IF(ISBLANK(Responses!A52), "", Responses!A52)</f>
        <v/>
      </c>
      <c r="B52" s="34" t="str">
        <f>IF(ISBLANK(Responses!B52), "", Responses!B52)</f>
        <v/>
      </c>
      <c r="C52" s="34" t="str">
        <f>IF(ISBLANK(Responses!K52), "", Responses!K52)</f>
        <v/>
      </c>
      <c r="D52" s="34" t="str">
        <f>IF(ISBLANK(Responses!L52), "", Responses!L52)</f>
        <v/>
      </c>
      <c r="E52" s="34" t="str">
        <f>IF(ISBLANK(Responses!M52), "", Responses!M52)</f>
        <v/>
      </c>
      <c r="F52" s="43" t="e">
        <f t="shared" si="0"/>
        <v>#N/A</v>
      </c>
      <c r="G52" s="35" t="e">
        <f t="shared" si="1"/>
        <v>#N/A</v>
      </c>
      <c r="H52" s="35" t="e">
        <f>IF(ISBLANK(C52),0,VLOOKUP(C52,LUTs!$A$6:$B$8,2))</f>
        <v>#N/A</v>
      </c>
      <c r="I52" s="35" t="e">
        <f>IF(ISBLANK(D52),0,VLOOKUP(D52,LUTs!$A$6:$B$8,2))</f>
        <v>#N/A</v>
      </c>
      <c r="J52" s="35" t="e">
        <f>IF(ISBLANK(E52),0,VLOOKUP(E52,LUTs!$A$6:$B$8,2))</f>
        <v>#N/A</v>
      </c>
    </row>
    <row r="53" spans="1:10" ht="15.75" customHeight="1">
      <c r="A53" s="34" t="str">
        <f>IF(ISBLANK(Responses!A53), "", Responses!A53)</f>
        <v/>
      </c>
      <c r="B53" s="34" t="str">
        <f>IF(ISBLANK(Responses!B53), "", Responses!B53)</f>
        <v/>
      </c>
      <c r="C53" s="34" t="str">
        <f>IF(ISBLANK(Responses!K53), "", Responses!K53)</f>
        <v/>
      </c>
      <c r="D53" s="34" t="str">
        <f>IF(ISBLANK(Responses!L53), "", Responses!L53)</f>
        <v/>
      </c>
      <c r="E53" s="34" t="str">
        <f>IF(ISBLANK(Responses!M53), "", Responses!M53)</f>
        <v/>
      </c>
      <c r="F53" s="43" t="e">
        <f t="shared" si="0"/>
        <v>#N/A</v>
      </c>
      <c r="G53" s="35" t="e">
        <f t="shared" si="1"/>
        <v>#N/A</v>
      </c>
      <c r="H53" s="35" t="e">
        <f>IF(ISBLANK(C53),0,VLOOKUP(C53,LUTs!$A$6:$B$8,2))</f>
        <v>#N/A</v>
      </c>
      <c r="I53" s="35" t="e">
        <f>IF(ISBLANK(D53),0,VLOOKUP(D53,LUTs!$A$6:$B$8,2))</f>
        <v>#N/A</v>
      </c>
      <c r="J53" s="35" t="e">
        <f>IF(ISBLANK(E53),0,VLOOKUP(E53,LUTs!$A$6:$B$8,2))</f>
        <v>#N/A</v>
      </c>
    </row>
    <row r="54" spans="1:10" ht="15.75" customHeight="1">
      <c r="A54" s="34" t="str">
        <f>IF(ISBLANK(Responses!A54), "", Responses!A54)</f>
        <v/>
      </c>
      <c r="B54" s="34" t="str">
        <f>IF(ISBLANK(Responses!B54), "", Responses!B54)</f>
        <v/>
      </c>
      <c r="C54" s="34" t="str">
        <f>IF(ISBLANK(Responses!K54), "", Responses!K54)</f>
        <v/>
      </c>
      <c r="D54" s="34" t="str">
        <f>IF(ISBLANK(Responses!L54), "", Responses!L54)</f>
        <v/>
      </c>
      <c r="E54" s="34" t="str">
        <f>IF(ISBLANK(Responses!M54), "", Responses!M54)</f>
        <v/>
      </c>
      <c r="F54" s="43" t="e">
        <f t="shared" si="0"/>
        <v>#N/A</v>
      </c>
      <c r="G54" s="35" t="e">
        <f t="shared" si="1"/>
        <v>#N/A</v>
      </c>
      <c r="H54" s="35" t="e">
        <f>IF(ISBLANK(C54),0,VLOOKUP(C54,LUTs!$A$6:$B$8,2))</f>
        <v>#N/A</v>
      </c>
      <c r="I54" s="35" t="e">
        <f>IF(ISBLANK(D54),0,VLOOKUP(D54,LUTs!$A$6:$B$8,2))</f>
        <v>#N/A</v>
      </c>
      <c r="J54" s="35" t="e">
        <f>IF(ISBLANK(E54),0,VLOOKUP(E54,LUTs!$A$6:$B$8,2))</f>
        <v>#N/A</v>
      </c>
    </row>
    <row r="55" spans="1:10" ht="15.75" customHeight="1">
      <c r="A55" s="34" t="str">
        <f>IF(ISBLANK(Responses!A55), "", Responses!A55)</f>
        <v/>
      </c>
      <c r="B55" s="34" t="str">
        <f>IF(ISBLANK(Responses!B55), "", Responses!B55)</f>
        <v/>
      </c>
      <c r="C55" s="34" t="str">
        <f>IF(ISBLANK(Responses!K55), "", Responses!K55)</f>
        <v/>
      </c>
      <c r="D55" s="34" t="str">
        <f>IF(ISBLANK(Responses!L55), "", Responses!L55)</f>
        <v/>
      </c>
      <c r="E55" s="34" t="str">
        <f>IF(ISBLANK(Responses!M55), "", Responses!M55)</f>
        <v/>
      </c>
      <c r="F55" s="43" t="e">
        <f t="shared" si="0"/>
        <v>#N/A</v>
      </c>
      <c r="G55" s="35" t="e">
        <f t="shared" si="1"/>
        <v>#N/A</v>
      </c>
      <c r="H55" s="35" t="e">
        <f>IF(ISBLANK(C55),0,VLOOKUP(C55,LUTs!$A$6:$B$8,2))</f>
        <v>#N/A</v>
      </c>
      <c r="I55" s="35" t="e">
        <f>IF(ISBLANK(D55),0,VLOOKUP(D55,LUTs!$A$6:$B$8,2))</f>
        <v>#N/A</v>
      </c>
      <c r="J55" s="35" t="e">
        <f>IF(ISBLANK(E55),0,VLOOKUP(E55,LUTs!$A$6:$B$8,2))</f>
        <v>#N/A</v>
      </c>
    </row>
    <row r="56" spans="1:10" ht="15.75" customHeight="1">
      <c r="A56" s="34" t="str">
        <f>IF(ISBLANK(Responses!A56), "", Responses!A56)</f>
        <v/>
      </c>
      <c r="B56" s="34" t="str">
        <f>IF(ISBLANK(Responses!B56), "", Responses!B56)</f>
        <v/>
      </c>
      <c r="C56" s="34" t="str">
        <f>IF(ISBLANK(Responses!K56), "", Responses!K56)</f>
        <v/>
      </c>
      <c r="D56" s="34" t="str">
        <f>IF(ISBLANK(Responses!L56), "", Responses!L56)</f>
        <v/>
      </c>
      <c r="E56" s="34" t="str">
        <f>IF(ISBLANK(Responses!M56), "", Responses!M56)</f>
        <v/>
      </c>
      <c r="F56" s="43" t="e">
        <f t="shared" si="0"/>
        <v>#N/A</v>
      </c>
      <c r="G56" s="35" t="e">
        <f t="shared" si="1"/>
        <v>#N/A</v>
      </c>
      <c r="H56" s="35" t="e">
        <f>IF(ISBLANK(C56),0,VLOOKUP(C56,LUTs!$A$6:$B$8,2))</f>
        <v>#N/A</v>
      </c>
      <c r="I56" s="35" t="e">
        <f>IF(ISBLANK(D56),0,VLOOKUP(D56,LUTs!$A$6:$B$8,2))</f>
        <v>#N/A</v>
      </c>
      <c r="J56" s="35" t="e">
        <f>IF(ISBLANK(E56),0,VLOOKUP(E56,LUTs!$A$6:$B$8,2))</f>
        <v>#N/A</v>
      </c>
    </row>
    <row r="57" spans="1:10" ht="15.75" customHeight="1">
      <c r="A57" s="34" t="str">
        <f>IF(ISBLANK(Responses!A57), "", Responses!A57)</f>
        <v/>
      </c>
      <c r="B57" s="34" t="str">
        <f>IF(ISBLANK(Responses!B57), "", Responses!B57)</f>
        <v/>
      </c>
      <c r="C57" s="34" t="str">
        <f>IF(ISBLANK(Responses!K57), "", Responses!K57)</f>
        <v/>
      </c>
      <c r="D57" s="34" t="str">
        <f>IF(ISBLANK(Responses!L57), "", Responses!L57)</f>
        <v/>
      </c>
      <c r="E57" s="34" t="str">
        <f>IF(ISBLANK(Responses!M57), "", Responses!M57)</f>
        <v/>
      </c>
      <c r="F57" s="43" t="e">
        <f t="shared" si="0"/>
        <v>#N/A</v>
      </c>
      <c r="G57" s="35" t="e">
        <f t="shared" si="1"/>
        <v>#N/A</v>
      </c>
      <c r="H57" s="35" t="e">
        <f>IF(ISBLANK(C57),0,VLOOKUP(C57,LUTs!$A$6:$B$8,2))</f>
        <v>#N/A</v>
      </c>
      <c r="I57" s="35" t="e">
        <f>IF(ISBLANK(D57),0,VLOOKUP(D57,LUTs!$A$6:$B$8,2))</f>
        <v>#N/A</v>
      </c>
      <c r="J57" s="35" t="e">
        <f>IF(ISBLANK(E57),0,VLOOKUP(E57,LUTs!$A$6:$B$8,2))</f>
        <v>#N/A</v>
      </c>
    </row>
    <row r="58" spans="1:10" ht="15.75" customHeight="1">
      <c r="A58" s="34" t="str">
        <f>IF(ISBLANK(Responses!A58), "", Responses!A58)</f>
        <v/>
      </c>
      <c r="B58" s="34" t="str">
        <f>IF(ISBLANK(Responses!B58), "", Responses!B58)</f>
        <v/>
      </c>
      <c r="C58" s="34" t="str">
        <f>IF(ISBLANK(Responses!K58), "", Responses!K58)</f>
        <v/>
      </c>
      <c r="D58" s="34" t="str">
        <f>IF(ISBLANK(Responses!L58), "", Responses!L58)</f>
        <v/>
      </c>
      <c r="E58" s="34" t="str">
        <f>IF(ISBLANK(Responses!M58), "", Responses!M58)</f>
        <v/>
      </c>
      <c r="F58" s="43" t="e">
        <f t="shared" si="0"/>
        <v>#N/A</v>
      </c>
      <c r="G58" s="35" t="e">
        <f t="shared" si="1"/>
        <v>#N/A</v>
      </c>
      <c r="H58" s="35" t="e">
        <f>IF(ISBLANK(C58),0,VLOOKUP(C58,LUTs!$A$6:$B$8,2))</f>
        <v>#N/A</v>
      </c>
      <c r="I58" s="35" t="e">
        <f>IF(ISBLANK(D58),0,VLOOKUP(D58,LUTs!$A$6:$B$8,2))</f>
        <v>#N/A</v>
      </c>
      <c r="J58" s="35" t="e">
        <f>IF(ISBLANK(E58),0,VLOOKUP(E58,LUTs!$A$6:$B$8,2))</f>
        <v>#N/A</v>
      </c>
    </row>
    <row r="59" spans="1:10" ht="15.75" customHeight="1">
      <c r="A59" s="34" t="str">
        <f>IF(ISBLANK(Responses!A59), "", Responses!A59)</f>
        <v/>
      </c>
      <c r="B59" s="34" t="str">
        <f>IF(ISBLANK(Responses!B59), "", Responses!B59)</f>
        <v/>
      </c>
      <c r="C59" s="34" t="str">
        <f>IF(ISBLANK(Responses!K59), "", Responses!K59)</f>
        <v/>
      </c>
      <c r="D59" s="34" t="str">
        <f>IF(ISBLANK(Responses!L59), "", Responses!L59)</f>
        <v/>
      </c>
      <c r="E59" s="34" t="str">
        <f>IF(ISBLANK(Responses!M59), "", Responses!M59)</f>
        <v/>
      </c>
      <c r="F59" s="43" t="e">
        <f t="shared" si="0"/>
        <v>#N/A</v>
      </c>
      <c r="G59" s="35" t="e">
        <f t="shared" si="1"/>
        <v>#N/A</v>
      </c>
      <c r="H59" s="35" t="e">
        <f>IF(ISBLANK(C59),0,VLOOKUP(C59,LUTs!$A$6:$B$8,2))</f>
        <v>#N/A</v>
      </c>
      <c r="I59" s="35" t="e">
        <f>IF(ISBLANK(D59),0,VLOOKUP(D59,LUTs!$A$6:$B$8,2))</f>
        <v>#N/A</v>
      </c>
      <c r="J59" s="35" t="e">
        <f>IF(ISBLANK(E59),0,VLOOKUP(E59,LUTs!$A$6:$B$8,2))</f>
        <v>#N/A</v>
      </c>
    </row>
    <row r="60" spans="1:10" ht="15.75" customHeight="1">
      <c r="A60" s="34" t="str">
        <f>IF(ISBLANK(Responses!A60), "", Responses!A60)</f>
        <v/>
      </c>
      <c r="B60" s="34" t="str">
        <f>IF(ISBLANK(Responses!B60), "", Responses!B60)</f>
        <v/>
      </c>
      <c r="C60" s="34" t="str">
        <f>IF(ISBLANK(Responses!K60), "", Responses!K60)</f>
        <v/>
      </c>
      <c r="D60" s="34" t="str">
        <f>IF(ISBLANK(Responses!L60), "", Responses!L60)</f>
        <v/>
      </c>
      <c r="E60" s="34" t="str">
        <f>IF(ISBLANK(Responses!M60), "", Responses!M60)</f>
        <v/>
      </c>
      <c r="F60" s="43" t="e">
        <f t="shared" si="0"/>
        <v>#N/A</v>
      </c>
      <c r="G60" s="35" t="e">
        <f t="shared" si="1"/>
        <v>#N/A</v>
      </c>
      <c r="H60" s="35" t="e">
        <f>IF(ISBLANK(C60),0,VLOOKUP(C60,LUTs!$A$6:$B$8,2))</f>
        <v>#N/A</v>
      </c>
      <c r="I60" s="35" t="e">
        <f>IF(ISBLANK(D60),0,VLOOKUP(D60,LUTs!$A$6:$B$8,2))</f>
        <v>#N/A</v>
      </c>
      <c r="J60" s="35" t="e">
        <f>IF(ISBLANK(E60),0,VLOOKUP(E60,LUTs!$A$6:$B$8,2))</f>
        <v>#N/A</v>
      </c>
    </row>
    <row r="61" spans="1:10" ht="15.75" customHeight="1">
      <c r="A61" s="34" t="str">
        <f>IF(ISBLANK(Responses!A61), "", Responses!A61)</f>
        <v/>
      </c>
      <c r="B61" s="34" t="str">
        <f>IF(ISBLANK(Responses!B61), "", Responses!B61)</f>
        <v/>
      </c>
      <c r="C61" s="34" t="str">
        <f>IF(ISBLANK(Responses!K61), "", Responses!K61)</f>
        <v/>
      </c>
      <c r="D61" s="34" t="str">
        <f>IF(ISBLANK(Responses!L61), "", Responses!L61)</f>
        <v/>
      </c>
      <c r="E61" s="34" t="str">
        <f>IF(ISBLANK(Responses!M61), "", Responses!M61)</f>
        <v/>
      </c>
      <c r="F61" s="43" t="e">
        <f t="shared" si="0"/>
        <v>#N/A</v>
      </c>
      <c r="G61" s="35" t="e">
        <f t="shared" si="1"/>
        <v>#N/A</v>
      </c>
      <c r="H61" s="35" t="e">
        <f>IF(ISBLANK(C61),0,VLOOKUP(C61,LUTs!$A$6:$B$8,2))</f>
        <v>#N/A</v>
      </c>
      <c r="I61" s="35" t="e">
        <f>IF(ISBLANK(D61),0,VLOOKUP(D61,LUTs!$A$6:$B$8,2))</f>
        <v>#N/A</v>
      </c>
      <c r="J61" s="35" t="e">
        <f>IF(ISBLANK(E61),0,VLOOKUP(E61,LUTs!$A$6:$B$8,2))</f>
        <v>#N/A</v>
      </c>
    </row>
    <row r="62" spans="1:10" ht="15.75" customHeight="1">
      <c r="A62" s="34" t="str">
        <f>IF(ISBLANK(Responses!A62), "", Responses!A62)</f>
        <v/>
      </c>
      <c r="B62" s="34" t="str">
        <f>IF(ISBLANK(Responses!B62), "", Responses!B62)</f>
        <v/>
      </c>
      <c r="C62" s="34" t="str">
        <f>IF(ISBLANK(Responses!K62), "", Responses!K62)</f>
        <v/>
      </c>
      <c r="D62" s="34" t="str">
        <f>IF(ISBLANK(Responses!L62), "", Responses!L62)</f>
        <v/>
      </c>
      <c r="E62" s="34" t="str">
        <f>IF(ISBLANK(Responses!M62), "", Responses!M62)</f>
        <v/>
      </c>
      <c r="F62" s="43" t="e">
        <f t="shared" si="0"/>
        <v>#N/A</v>
      </c>
      <c r="G62" s="35" t="e">
        <f t="shared" si="1"/>
        <v>#N/A</v>
      </c>
      <c r="H62" s="35" t="e">
        <f>IF(ISBLANK(C62),0,VLOOKUP(C62,LUTs!$A$6:$B$8,2))</f>
        <v>#N/A</v>
      </c>
      <c r="I62" s="35" t="e">
        <f>IF(ISBLANK(D62),0,VLOOKUP(D62,LUTs!$A$6:$B$8,2))</f>
        <v>#N/A</v>
      </c>
      <c r="J62" s="35" t="e">
        <f>IF(ISBLANK(E62),0,VLOOKUP(E62,LUTs!$A$6:$B$8,2))</f>
        <v>#N/A</v>
      </c>
    </row>
    <row r="63" spans="1:10" ht="15.75" customHeight="1">
      <c r="A63" s="34" t="str">
        <f>IF(ISBLANK(Responses!A63), "", Responses!A63)</f>
        <v/>
      </c>
      <c r="B63" s="34" t="str">
        <f>IF(ISBLANK(Responses!B63), "", Responses!B63)</f>
        <v/>
      </c>
      <c r="C63" s="34" t="str">
        <f>IF(ISBLANK(Responses!K63), "", Responses!K63)</f>
        <v/>
      </c>
      <c r="D63" s="34" t="str">
        <f>IF(ISBLANK(Responses!L63), "", Responses!L63)</f>
        <v/>
      </c>
      <c r="E63" s="34" t="str">
        <f>IF(ISBLANK(Responses!M63), "", Responses!M63)</f>
        <v/>
      </c>
      <c r="F63" s="43" t="e">
        <f t="shared" si="0"/>
        <v>#N/A</v>
      </c>
      <c r="G63" s="35" t="e">
        <f t="shared" si="1"/>
        <v>#N/A</v>
      </c>
      <c r="H63" s="35" t="e">
        <f>IF(ISBLANK(C63),0,VLOOKUP(C63,LUTs!$A$6:$B$8,2))</f>
        <v>#N/A</v>
      </c>
      <c r="I63" s="35" t="e">
        <f>IF(ISBLANK(D63),0,VLOOKUP(D63,LUTs!$A$6:$B$8,2))</f>
        <v>#N/A</v>
      </c>
      <c r="J63" s="35" t="e">
        <f>IF(ISBLANK(E63),0,VLOOKUP(E63,LUTs!$A$6:$B$8,2))</f>
        <v>#N/A</v>
      </c>
    </row>
    <row r="64" spans="1:10" ht="15.75" customHeight="1">
      <c r="A64" s="34" t="str">
        <f>IF(ISBLANK(Responses!A64), "", Responses!A64)</f>
        <v/>
      </c>
      <c r="B64" s="34" t="str">
        <f>IF(ISBLANK(Responses!B64), "", Responses!B64)</f>
        <v/>
      </c>
      <c r="C64" s="34" t="str">
        <f>IF(ISBLANK(Responses!K64), "", Responses!K64)</f>
        <v/>
      </c>
      <c r="D64" s="34" t="str">
        <f>IF(ISBLANK(Responses!L64), "", Responses!L64)</f>
        <v/>
      </c>
      <c r="E64" s="34" t="str">
        <f>IF(ISBLANK(Responses!M64), "", Responses!M64)</f>
        <v/>
      </c>
      <c r="F64" s="43" t="e">
        <f t="shared" si="0"/>
        <v>#N/A</v>
      </c>
      <c r="G64" s="35" t="e">
        <f t="shared" si="1"/>
        <v>#N/A</v>
      </c>
      <c r="H64" s="35" t="e">
        <f>IF(ISBLANK(C64),0,VLOOKUP(C64,LUTs!$A$6:$B$8,2))</f>
        <v>#N/A</v>
      </c>
      <c r="I64" s="35" t="e">
        <f>IF(ISBLANK(D64),0,VLOOKUP(D64,LUTs!$A$6:$B$8,2))</f>
        <v>#N/A</v>
      </c>
      <c r="J64" s="35" t="e">
        <f>IF(ISBLANK(E64),0,VLOOKUP(E64,LUTs!$A$6:$B$8,2))</f>
        <v>#N/A</v>
      </c>
    </row>
    <row r="65" spans="1:10" ht="15.75" customHeight="1">
      <c r="A65" s="34" t="str">
        <f>IF(ISBLANK(Responses!A65), "", Responses!A65)</f>
        <v/>
      </c>
      <c r="B65" s="34" t="str">
        <f>IF(ISBLANK(Responses!B65), "", Responses!B65)</f>
        <v/>
      </c>
      <c r="C65" s="34" t="str">
        <f>IF(ISBLANK(Responses!K65), "", Responses!K65)</f>
        <v/>
      </c>
      <c r="D65" s="34" t="str">
        <f>IF(ISBLANK(Responses!L65), "", Responses!L65)</f>
        <v/>
      </c>
      <c r="E65" s="34" t="str">
        <f>IF(ISBLANK(Responses!M65), "", Responses!M65)</f>
        <v/>
      </c>
      <c r="F65" s="43" t="e">
        <f t="shared" si="0"/>
        <v>#N/A</v>
      </c>
      <c r="G65" s="35" t="e">
        <f t="shared" si="1"/>
        <v>#N/A</v>
      </c>
      <c r="H65" s="35" t="e">
        <f>IF(ISBLANK(C65),0,VLOOKUP(C65,LUTs!$A$6:$B$8,2))</f>
        <v>#N/A</v>
      </c>
      <c r="I65" s="35" t="e">
        <f>IF(ISBLANK(D65),0,VLOOKUP(D65,LUTs!$A$6:$B$8,2))</f>
        <v>#N/A</v>
      </c>
      <c r="J65" s="35" t="e">
        <f>IF(ISBLANK(E65),0,VLOOKUP(E65,LUTs!$A$6:$B$8,2))</f>
        <v>#N/A</v>
      </c>
    </row>
    <row r="66" spans="1:10" ht="15.75" customHeight="1">
      <c r="A66" s="34" t="str">
        <f>IF(ISBLANK(Responses!A66), "", Responses!A66)</f>
        <v/>
      </c>
      <c r="B66" s="34" t="str">
        <f>IF(ISBLANK(Responses!B66), "", Responses!B66)</f>
        <v/>
      </c>
      <c r="C66" s="34" t="str">
        <f>IF(ISBLANK(Responses!K66), "", Responses!K66)</f>
        <v/>
      </c>
      <c r="D66" s="34" t="str">
        <f>IF(ISBLANK(Responses!L66), "", Responses!L66)</f>
        <v/>
      </c>
      <c r="E66" s="34" t="str">
        <f>IF(ISBLANK(Responses!M66), "", Responses!M66)</f>
        <v/>
      </c>
      <c r="F66" s="43" t="e">
        <f t="shared" si="0"/>
        <v>#N/A</v>
      </c>
      <c r="G66" s="35" t="e">
        <f t="shared" si="1"/>
        <v>#N/A</v>
      </c>
      <c r="H66" s="35" t="e">
        <f>IF(ISBLANK(C66),0,VLOOKUP(C66,LUTs!$A$6:$B$8,2))</f>
        <v>#N/A</v>
      </c>
      <c r="I66" s="35" t="e">
        <f>IF(ISBLANK(D66),0,VLOOKUP(D66,LUTs!$A$6:$B$8,2))</f>
        <v>#N/A</v>
      </c>
      <c r="J66" s="35" t="e">
        <f>IF(ISBLANK(E66),0,VLOOKUP(E66,LUTs!$A$6:$B$8,2))</f>
        <v>#N/A</v>
      </c>
    </row>
    <row r="67" spans="1:10" ht="15.75" customHeight="1">
      <c r="A67" s="34" t="str">
        <f>IF(ISBLANK(Responses!A67), "", Responses!A67)</f>
        <v/>
      </c>
      <c r="B67" s="34" t="str">
        <f>IF(ISBLANK(Responses!B67), "", Responses!B67)</f>
        <v/>
      </c>
      <c r="C67" s="34" t="str">
        <f>IF(ISBLANK(Responses!K67), "", Responses!K67)</f>
        <v/>
      </c>
      <c r="D67" s="34" t="str">
        <f>IF(ISBLANK(Responses!L67), "", Responses!L67)</f>
        <v/>
      </c>
      <c r="E67" s="34" t="str">
        <f>IF(ISBLANK(Responses!M67), "", Responses!M67)</f>
        <v/>
      </c>
      <c r="F67" s="43" t="e">
        <f t="shared" si="0"/>
        <v>#N/A</v>
      </c>
      <c r="G67" s="35" t="e">
        <f t="shared" si="1"/>
        <v>#N/A</v>
      </c>
      <c r="H67" s="35" t="e">
        <f>IF(ISBLANK(C67),0,VLOOKUP(C67,LUTs!$A$6:$B$8,2))</f>
        <v>#N/A</v>
      </c>
      <c r="I67" s="35" t="e">
        <f>IF(ISBLANK(D67),0,VLOOKUP(D67,LUTs!$A$6:$B$8,2))</f>
        <v>#N/A</v>
      </c>
      <c r="J67" s="35" t="e">
        <f>IF(ISBLANK(E67),0,VLOOKUP(E67,LUTs!$A$6:$B$8,2))</f>
        <v>#N/A</v>
      </c>
    </row>
    <row r="68" spans="1:10" ht="15.75" customHeight="1">
      <c r="A68" s="34" t="str">
        <f>IF(ISBLANK(Responses!A68), "", Responses!A68)</f>
        <v/>
      </c>
      <c r="B68" s="34" t="str">
        <f>IF(ISBLANK(Responses!B68), "", Responses!B68)</f>
        <v/>
      </c>
      <c r="C68" s="34" t="str">
        <f>IF(ISBLANK(Responses!K68), "", Responses!K68)</f>
        <v/>
      </c>
      <c r="D68" s="34" t="str">
        <f>IF(ISBLANK(Responses!L68), "", Responses!L68)</f>
        <v/>
      </c>
      <c r="E68" s="34" t="str">
        <f>IF(ISBLANK(Responses!M68), "", Responses!M68)</f>
        <v/>
      </c>
      <c r="F68" s="43" t="e">
        <f t="shared" si="0"/>
        <v>#N/A</v>
      </c>
      <c r="G68" s="35" t="e">
        <f t="shared" si="1"/>
        <v>#N/A</v>
      </c>
      <c r="H68" s="35" t="e">
        <f>IF(ISBLANK(C68),0,VLOOKUP(C68,LUTs!$A$6:$B$8,2))</f>
        <v>#N/A</v>
      </c>
      <c r="I68" s="35" t="e">
        <f>IF(ISBLANK(D68),0,VLOOKUP(D68,LUTs!$A$6:$B$8,2))</f>
        <v>#N/A</v>
      </c>
      <c r="J68" s="35" t="e">
        <f>IF(ISBLANK(E68),0,VLOOKUP(E68,LUTs!$A$6:$B$8,2))</f>
        <v>#N/A</v>
      </c>
    </row>
    <row r="69" spans="1:10" ht="15.75" customHeight="1">
      <c r="A69" s="34" t="str">
        <f>IF(ISBLANK(Responses!A69), "", Responses!A69)</f>
        <v/>
      </c>
      <c r="B69" s="34" t="str">
        <f>IF(ISBLANK(Responses!B69), "", Responses!B69)</f>
        <v/>
      </c>
      <c r="C69" s="34" t="str">
        <f>IF(ISBLANK(Responses!K69), "", Responses!K69)</f>
        <v/>
      </c>
      <c r="D69" s="34" t="str">
        <f>IF(ISBLANK(Responses!L69), "", Responses!L69)</f>
        <v/>
      </c>
      <c r="E69" s="34" t="str">
        <f>IF(ISBLANK(Responses!M69), "", Responses!M69)</f>
        <v/>
      </c>
      <c r="F69" s="43" t="e">
        <f t="shared" si="0"/>
        <v>#N/A</v>
      </c>
      <c r="G69" s="35" t="e">
        <f t="shared" si="1"/>
        <v>#N/A</v>
      </c>
      <c r="H69" s="35" t="e">
        <f>IF(ISBLANK(C69),0,VLOOKUP(C69,LUTs!$A$6:$B$8,2))</f>
        <v>#N/A</v>
      </c>
      <c r="I69" s="35" t="e">
        <f>IF(ISBLANK(D69),0,VLOOKUP(D69,LUTs!$A$6:$B$8,2))</f>
        <v>#N/A</v>
      </c>
      <c r="J69" s="35" t="e">
        <f>IF(ISBLANK(E69),0,VLOOKUP(E69,LUTs!$A$6:$B$8,2))</f>
        <v>#N/A</v>
      </c>
    </row>
    <row r="70" spans="1:10" ht="15.75" customHeight="1">
      <c r="A70" s="34" t="str">
        <f>IF(ISBLANK(Responses!A70), "", Responses!A70)</f>
        <v/>
      </c>
      <c r="B70" s="34" t="str">
        <f>IF(ISBLANK(Responses!B70), "", Responses!B70)</f>
        <v/>
      </c>
      <c r="C70" s="34" t="str">
        <f>IF(ISBLANK(Responses!K70), "", Responses!K70)</f>
        <v/>
      </c>
      <c r="D70" s="34" t="str">
        <f>IF(ISBLANK(Responses!L70), "", Responses!L70)</f>
        <v/>
      </c>
      <c r="E70" s="34" t="str">
        <f>IF(ISBLANK(Responses!M70), "", Responses!M70)</f>
        <v/>
      </c>
      <c r="F70" s="43" t="e">
        <f t="shared" si="0"/>
        <v>#N/A</v>
      </c>
      <c r="G70" s="35" t="e">
        <f t="shared" si="1"/>
        <v>#N/A</v>
      </c>
      <c r="H70" s="35" t="e">
        <f>IF(ISBLANK(C70),0,VLOOKUP(C70,LUTs!$A$6:$B$8,2))</f>
        <v>#N/A</v>
      </c>
      <c r="I70" s="35" t="e">
        <f>IF(ISBLANK(D70),0,VLOOKUP(D70,LUTs!$A$6:$B$8,2))</f>
        <v>#N/A</v>
      </c>
      <c r="J70" s="35" t="e">
        <f>IF(ISBLANK(E70),0,VLOOKUP(E70,LUTs!$A$6:$B$8,2))</f>
        <v>#N/A</v>
      </c>
    </row>
    <row r="71" spans="1:10" ht="15.75" customHeight="1">
      <c r="A71" s="34" t="str">
        <f>IF(ISBLANK(Responses!A71), "", Responses!A71)</f>
        <v/>
      </c>
      <c r="B71" s="34" t="str">
        <f>IF(ISBLANK(Responses!B71), "", Responses!B71)</f>
        <v/>
      </c>
      <c r="C71" s="34" t="str">
        <f>IF(ISBLANK(Responses!K71), "", Responses!K71)</f>
        <v/>
      </c>
      <c r="D71" s="34" t="str">
        <f>IF(ISBLANK(Responses!L71), "", Responses!L71)</f>
        <v/>
      </c>
      <c r="E71" s="34" t="str">
        <f>IF(ISBLANK(Responses!M71), "", Responses!M71)</f>
        <v/>
      </c>
      <c r="F71" s="43" t="e">
        <f t="shared" si="0"/>
        <v>#N/A</v>
      </c>
      <c r="G71" s="35" t="e">
        <f t="shared" si="1"/>
        <v>#N/A</v>
      </c>
      <c r="H71" s="35" t="e">
        <f>IF(ISBLANK(C71),0,VLOOKUP(C71,LUTs!$A$6:$B$8,2))</f>
        <v>#N/A</v>
      </c>
      <c r="I71" s="35" t="e">
        <f>IF(ISBLANK(D71),0,VLOOKUP(D71,LUTs!$A$6:$B$8,2))</f>
        <v>#N/A</v>
      </c>
      <c r="J71" s="35" t="e">
        <f>IF(ISBLANK(E71),0,VLOOKUP(E71,LUTs!$A$6:$B$8,2))</f>
        <v>#N/A</v>
      </c>
    </row>
    <row r="72" spans="1:10" ht="15.75" customHeight="1">
      <c r="A72" s="34" t="str">
        <f>IF(ISBLANK(Responses!A72), "", Responses!A72)</f>
        <v/>
      </c>
      <c r="B72" s="34" t="str">
        <f>IF(ISBLANK(Responses!B72), "", Responses!B72)</f>
        <v/>
      </c>
      <c r="C72" s="34" t="str">
        <f>IF(ISBLANK(Responses!K72), "", Responses!K72)</f>
        <v/>
      </c>
      <c r="D72" s="34" t="str">
        <f>IF(ISBLANK(Responses!L72), "", Responses!L72)</f>
        <v/>
      </c>
      <c r="E72" s="34" t="str">
        <f>IF(ISBLANK(Responses!M72), "", Responses!M72)</f>
        <v/>
      </c>
      <c r="F72" s="43" t="e">
        <f t="shared" si="0"/>
        <v>#N/A</v>
      </c>
      <c r="G72" s="35" t="e">
        <f t="shared" si="1"/>
        <v>#N/A</v>
      </c>
      <c r="H72" s="35" t="e">
        <f>IF(ISBLANK(C72),0,VLOOKUP(C72,LUTs!$A$6:$B$8,2))</f>
        <v>#N/A</v>
      </c>
      <c r="I72" s="35" t="e">
        <f>IF(ISBLANK(D72),0,VLOOKUP(D72,LUTs!$A$6:$B$8,2))</f>
        <v>#N/A</v>
      </c>
      <c r="J72" s="35" t="e">
        <f>IF(ISBLANK(E72),0,VLOOKUP(E72,LUTs!$A$6:$B$8,2))</f>
        <v>#N/A</v>
      </c>
    </row>
    <row r="73" spans="1:10" ht="15.75" customHeight="1">
      <c r="A73" s="34" t="str">
        <f>IF(ISBLANK(Responses!A73), "", Responses!A73)</f>
        <v/>
      </c>
      <c r="B73" s="34" t="str">
        <f>IF(ISBLANK(Responses!B73), "", Responses!B73)</f>
        <v/>
      </c>
      <c r="C73" s="34" t="str">
        <f>IF(ISBLANK(Responses!K73), "", Responses!K73)</f>
        <v/>
      </c>
      <c r="D73" s="34" t="str">
        <f>IF(ISBLANK(Responses!L73), "", Responses!L73)</f>
        <v/>
      </c>
      <c r="E73" s="34" t="str">
        <f>IF(ISBLANK(Responses!M73), "", Responses!M73)</f>
        <v/>
      </c>
      <c r="F73" s="43" t="e">
        <f t="shared" si="0"/>
        <v>#N/A</v>
      </c>
      <c r="G73" s="35" t="e">
        <f t="shared" si="1"/>
        <v>#N/A</v>
      </c>
      <c r="H73" s="35" t="e">
        <f>IF(ISBLANK(C73),0,VLOOKUP(C73,LUTs!$A$6:$B$8,2))</f>
        <v>#N/A</v>
      </c>
      <c r="I73" s="35" t="e">
        <f>IF(ISBLANK(D73),0,VLOOKUP(D73,LUTs!$A$6:$B$8,2))</f>
        <v>#N/A</v>
      </c>
      <c r="J73" s="35" t="e">
        <f>IF(ISBLANK(E73),0,VLOOKUP(E73,LUTs!$A$6:$B$8,2))</f>
        <v>#N/A</v>
      </c>
    </row>
    <row r="74" spans="1:10" ht="15.75" customHeight="1">
      <c r="A74" s="34" t="str">
        <f>IF(ISBLANK(Responses!A74), "", Responses!A74)</f>
        <v/>
      </c>
      <c r="B74" s="34" t="str">
        <f>IF(ISBLANK(Responses!B74), "", Responses!B74)</f>
        <v/>
      </c>
      <c r="C74" s="34" t="str">
        <f>IF(ISBLANK(Responses!K74), "", Responses!K74)</f>
        <v/>
      </c>
      <c r="D74" s="34" t="str">
        <f>IF(ISBLANK(Responses!L74), "", Responses!L74)</f>
        <v/>
      </c>
      <c r="E74" s="34" t="str">
        <f>IF(ISBLANK(Responses!M74), "", Responses!M74)</f>
        <v/>
      </c>
      <c r="F74" s="43" t="e">
        <f t="shared" si="0"/>
        <v>#N/A</v>
      </c>
      <c r="G74" s="35" t="e">
        <f t="shared" si="1"/>
        <v>#N/A</v>
      </c>
      <c r="H74" s="35" t="e">
        <f>IF(ISBLANK(C74),0,VLOOKUP(C74,LUTs!$A$6:$B$8,2))</f>
        <v>#N/A</v>
      </c>
      <c r="I74" s="35" t="e">
        <f>IF(ISBLANK(D74),0,VLOOKUP(D74,LUTs!$A$6:$B$8,2))</f>
        <v>#N/A</v>
      </c>
      <c r="J74" s="35" t="e">
        <f>IF(ISBLANK(E74),0,VLOOKUP(E74,LUTs!$A$6:$B$8,2))</f>
        <v>#N/A</v>
      </c>
    </row>
    <row r="75" spans="1:10" ht="15.75" customHeight="1">
      <c r="A75" s="34" t="str">
        <f>IF(ISBLANK(Responses!A75), "", Responses!A75)</f>
        <v/>
      </c>
      <c r="B75" s="34" t="str">
        <f>IF(ISBLANK(Responses!B75), "", Responses!B75)</f>
        <v/>
      </c>
      <c r="C75" s="34" t="str">
        <f>IF(ISBLANK(Responses!K75), "", Responses!K75)</f>
        <v/>
      </c>
      <c r="D75" s="34" t="str">
        <f>IF(ISBLANK(Responses!L75), "", Responses!L75)</f>
        <v/>
      </c>
      <c r="E75" s="34" t="str">
        <f>IF(ISBLANK(Responses!M75), "", Responses!M75)</f>
        <v/>
      </c>
      <c r="F75" s="43" t="e">
        <f t="shared" si="0"/>
        <v>#N/A</v>
      </c>
      <c r="G75" s="35" t="e">
        <f t="shared" si="1"/>
        <v>#N/A</v>
      </c>
      <c r="H75" s="35" t="e">
        <f>IF(ISBLANK(C75),0,VLOOKUP(C75,LUTs!$A$6:$B$8,2))</f>
        <v>#N/A</v>
      </c>
      <c r="I75" s="35" t="e">
        <f>IF(ISBLANK(D75),0,VLOOKUP(D75,LUTs!$A$6:$B$8,2))</f>
        <v>#N/A</v>
      </c>
      <c r="J75" s="35" t="e">
        <f>IF(ISBLANK(E75),0,VLOOKUP(E75,LUTs!$A$6:$B$8,2))</f>
        <v>#N/A</v>
      </c>
    </row>
    <row r="76" spans="1:10" ht="15.75" customHeight="1">
      <c r="A76" s="34" t="str">
        <f>IF(ISBLANK(Responses!A76), "", Responses!A76)</f>
        <v/>
      </c>
      <c r="B76" s="34" t="str">
        <f>IF(ISBLANK(Responses!B76), "", Responses!B76)</f>
        <v/>
      </c>
      <c r="C76" s="34" t="str">
        <f>IF(ISBLANK(Responses!K76), "", Responses!K76)</f>
        <v/>
      </c>
      <c r="D76" s="34" t="str">
        <f>IF(ISBLANK(Responses!L76), "", Responses!L76)</f>
        <v/>
      </c>
      <c r="E76" s="34" t="str">
        <f>IF(ISBLANK(Responses!M76), "", Responses!M76)</f>
        <v/>
      </c>
      <c r="F76" s="43" t="e">
        <f t="shared" si="0"/>
        <v>#N/A</v>
      </c>
      <c r="G76" s="35" t="e">
        <f t="shared" si="1"/>
        <v>#N/A</v>
      </c>
      <c r="H76" s="35" t="e">
        <f>IF(ISBLANK(C76),0,VLOOKUP(C76,LUTs!$A$6:$B$8,2))</f>
        <v>#N/A</v>
      </c>
      <c r="I76" s="35" t="e">
        <f>IF(ISBLANK(D76),0,VLOOKUP(D76,LUTs!$A$6:$B$8,2))</f>
        <v>#N/A</v>
      </c>
      <c r="J76" s="35" t="e">
        <f>IF(ISBLANK(E76),0,VLOOKUP(E76,LUTs!$A$6:$B$8,2))</f>
        <v>#N/A</v>
      </c>
    </row>
    <row r="77" spans="1:10" ht="15.75" customHeight="1">
      <c r="A77" s="34" t="str">
        <f>IF(ISBLANK(Responses!A77), "", Responses!A77)</f>
        <v/>
      </c>
      <c r="B77" s="34" t="str">
        <f>IF(ISBLANK(Responses!B77), "", Responses!B77)</f>
        <v/>
      </c>
      <c r="C77" s="34" t="str">
        <f>IF(ISBLANK(Responses!K77), "", Responses!K77)</f>
        <v/>
      </c>
      <c r="D77" s="34" t="str">
        <f>IF(ISBLANK(Responses!L77), "", Responses!L77)</f>
        <v/>
      </c>
      <c r="E77" s="34" t="str">
        <f>IF(ISBLANK(Responses!M77), "", Responses!M77)</f>
        <v/>
      </c>
      <c r="F77" s="43" t="e">
        <f t="shared" si="0"/>
        <v>#N/A</v>
      </c>
      <c r="G77" s="35" t="e">
        <f t="shared" si="1"/>
        <v>#N/A</v>
      </c>
      <c r="H77" s="35" t="e">
        <f>IF(ISBLANK(C77),0,VLOOKUP(C77,LUTs!$A$6:$B$8,2))</f>
        <v>#N/A</v>
      </c>
      <c r="I77" s="35" t="e">
        <f>IF(ISBLANK(D77),0,VLOOKUP(D77,LUTs!$A$6:$B$8,2))</f>
        <v>#N/A</v>
      </c>
      <c r="J77" s="35" t="e">
        <f>IF(ISBLANK(E77),0,VLOOKUP(E77,LUTs!$A$6:$B$8,2))</f>
        <v>#N/A</v>
      </c>
    </row>
    <row r="78" spans="1:10" ht="15.75" customHeight="1">
      <c r="A78" s="34" t="str">
        <f>IF(ISBLANK(Responses!A78), "", Responses!A78)</f>
        <v/>
      </c>
      <c r="B78" s="34" t="str">
        <f>IF(ISBLANK(Responses!B78), "", Responses!B78)</f>
        <v/>
      </c>
      <c r="C78" s="34" t="str">
        <f>IF(ISBLANK(Responses!K78), "", Responses!K78)</f>
        <v/>
      </c>
      <c r="D78" s="34" t="str">
        <f>IF(ISBLANK(Responses!L78), "", Responses!L78)</f>
        <v/>
      </c>
      <c r="E78" s="34" t="str">
        <f>IF(ISBLANK(Responses!M78), "", Responses!M78)</f>
        <v/>
      </c>
      <c r="F78" s="43" t="e">
        <f t="shared" si="0"/>
        <v>#N/A</v>
      </c>
      <c r="G78" s="35" t="e">
        <f t="shared" si="1"/>
        <v>#N/A</v>
      </c>
      <c r="H78" s="35" t="e">
        <f>IF(ISBLANK(C78),0,VLOOKUP(C78,LUTs!$A$6:$B$8,2))</f>
        <v>#N/A</v>
      </c>
      <c r="I78" s="35" t="e">
        <f>IF(ISBLANK(D78),0,VLOOKUP(D78,LUTs!$A$6:$B$8,2))</f>
        <v>#N/A</v>
      </c>
      <c r="J78" s="35" t="e">
        <f>IF(ISBLANK(E78),0,VLOOKUP(E78,LUTs!$A$6:$B$8,2))</f>
        <v>#N/A</v>
      </c>
    </row>
    <row r="79" spans="1:10" ht="15.75" customHeight="1">
      <c r="A79" s="34" t="str">
        <f>IF(ISBLANK(Responses!A79), "", Responses!A79)</f>
        <v/>
      </c>
      <c r="B79" s="34" t="str">
        <f>IF(ISBLANK(Responses!B79), "", Responses!B79)</f>
        <v/>
      </c>
      <c r="C79" s="34" t="str">
        <f>IF(ISBLANK(Responses!K79), "", Responses!K79)</f>
        <v/>
      </c>
      <c r="D79" s="34" t="str">
        <f>IF(ISBLANK(Responses!L79), "", Responses!L79)</f>
        <v/>
      </c>
      <c r="E79" s="34" t="str">
        <f>IF(ISBLANK(Responses!M79), "", Responses!M79)</f>
        <v/>
      </c>
      <c r="F79" s="43" t="e">
        <f t="shared" si="0"/>
        <v>#N/A</v>
      </c>
      <c r="G79" s="35" t="e">
        <f t="shared" si="1"/>
        <v>#N/A</v>
      </c>
      <c r="H79" s="35" t="e">
        <f>IF(ISBLANK(C79),0,VLOOKUP(C79,LUTs!$A$6:$B$8,2))</f>
        <v>#N/A</v>
      </c>
      <c r="I79" s="35" t="e">
        <f>IF(ISBLANK(D79),0,VLOOKUP(D79,LUTs!$A$6:$B$8,2))</f>
        <v>#N/A</v>
      </c>
      <c r="J79" s="35" t="e">
        <f>IF(ISBLANK(E79),0,VLOOKUP(E79,LUTs!$A$6:$B$8,2))</f>
        <v>#N/A</v>
      </c>
    </row>
    <row r="80" spans="1:10" ht="15.75" customHeight="1">
      <c r="A80" s="34" t="str">
        <f>IF(ISBLANK(Responses!A80), "", Responses!A80)</f>
        <v/>
      </c>
      <c r="B80" s="34" t="str">
        <f>IF(ISBLANK(Responses!B80), "", Responses!B80)</f>
        <v/>
      </c>
      <c r="C80" s="34" t="str">
        <f>IF(ISBLANK(Responses!K80), "", Responses!K80)</f>
        <v/>
      </c>
      <c r="D80" s="34" t="str">
        <f>IF(ISBLANK(Responses!L80), "", Responses!L80)</f>
        <v/>
      </c>
      <c r="E80" s="34" t="str">
        <f>IF(ISBLANK(Responses!M80), "", Responses!M80)</f>
        <v/>
      </c>
      <c r="F80" s="43" t="e">
        <f t="shared" si="0"/>
        <v>#N/A</v>
      </c>
      <c r="G80" s="35" t="e">
        <f t="shared" si="1"/>
        <v>#N/A</v>
      </c>
      <c r="H80" s="35" t="e">
        <f>IF(ISBLANK(C80),0,VLOOKUP(C80,LUTs!$A$6:$B$8,2))</f>
        <v>#N/A</v>
      </c>
      <c r="I80" s="35" t="e">
        <f>IF(ISBLANK(D80),0,VLOOKUP(D80,LUTs!$A$6:$B$8,2))</f>
        <v>#N/A</v>
      </c>
      <c r="J80" s="35" t="e">
        <f>IF(ISBLANK(E80),0,VLOOKUP(E80,LUTs!$A$6:$B$8,2))</f>
        <v>#N/A</v>
      </c>
    </row>
    <row r="81" spans="1:10" ht="15.75" customHeight="1">
      <c r="A81" s="34" t="str">
        <f>IF(ISBLANK(Responses!A81), "", Responses!A81)</f>
        <v/>
      </c>
      <c r="B81" s="34" t="str">
        <f>IF(ISBLANK(Responses!B81), "", Responses!B81)</f>
        <v/>
      </c>
      <c r="C81" s="34" t="str">
        <f>IF(ISBLANK(Responses!K81), "", Responses!K81)</f>
        <v/>
      </c>
      <c r="D81" s="34" t="str">
        <f>IF(ISBLANK(Responses!L81), "", Responses!L81)</f>
        <v/>
      </c>
      <c r="E81" s="34" t="str">
        <f>IF(ISBLANK(Responses!M81), "", Responses!M81)</f>
        <v/>
      </c>
      <c r="F81" s="43" t="e">
        <f t="shared" si="0"/>
        <v>#N/A</v>
      </c>
      <c r="G81" s="35" t="e">
        <f t="shared" si="1"/>
        <v>#N/A</v>
      </c>
      <c r="H81" s="35" t="e">
        <f>IF(ISBLANK(C81),0,VLOOKUP(C81,LUTs!$A$6:$B$8,2))</f>
        <v>#N/A</v>
      </c>
      <c r="I81" s="35" t="e">
        <f>IF(ISBLANK(D81),0,VLOOKUP(D81,LUTs!$A$6:$B$8,2))</f>
        <v>#N/A</v>
      </c>
      <c r="J81" s="35" t="e">
        <f>IF(ISBLANK(E81),0,VLOOKUP(E81,LUTs!$A$6:$B$8,2))</f>
        <v>#N/A</v>
      </c>
    </row>
    <row r="82" spans="1:10" ht="15.75" customHeight="1">
      <c r="A82" s="34" t="str">
        <f>IF(ISBLANK(Responses!A82), "", Responses!A82)</f>
        <v/>
      </c>
      <c r="B82" s="34" t="str">
        <f>IF(ISBLANK(Responses!B82), "", Responses!B82)</f>
        <v/>
      </c>
      <c r="C82" s="34" t="str">
        <f>IF(ISBLANK(Responses!K82), "", Responses!K82)</f>
        <v/>
      </c>
      <c r="D82" s="34" t="str">
        <f>IF(ISBLANK(Responses!L82), "", Responses!L82)</f>
        <v/>
      </c>
      <c r="E82" s="34" t="str">
        <f>IF(ISBLANK(Responses!M82), "", Responses!M82)</f>
        <v/>
      </c>
      <c r="F82" s="43" t="e">
        <f t="shared" si="0"/>
        <v>#N/A</v>
      </c>
      <c r="G82" s="35" t="e">
        <f t="shared" si="1"/>
        <v>#N/A</v>
      </c>
      <c r="H82" s="35" t="e">
        <f>IF(ISBLANK(C82),0,VLOOKUP(C82,LUTs!$A$6:$B$8,2))</f>
        <v>#N/A</v>
      </c>
      <c r="I82" s="35" t="e">
        <f>IF(ISBLANK(D82),0,VLOOKUP(D82,LUTs!$A$6:$B$8,2))</f>
        <v>#N/A</v>
      </c>
      <c r="J82" s="35" t="e">
        <f>IF(ISBLANK(E82),0,VLOOKUP(E82,LUTs!$A$6:$B$8,2))</f>
        <v>#N/A</v>
      </c>
    </row>
    <row r="83" spans="1:10" ht="15.75" customHeight="1">
      <c r="A83" s="34" t="str">
        <f>IF(ISBLANK(Responses!A83), "", Responses!A83)</f>
        <v/>
      </c>
      <c r="B83" s="34" t="str">
        <f>IF(ISBLANK(Responses!B83), "", Responses!B83)</f>
        <v/>
      </c>
      <c r="C83" s="34" t="str">
        <f>IF(ISBLANK(Responses!K83), "", Responses!K83)</f>
        <v/>
      </c>
      <c r="D83" s="34" t="str">
        <f>IF(ISBLANK(Responses!L83), "", Responses!L83)</f>
        <v/>
      </c>
      <c r="E83" s="34" t="str">
        <f>IF(ISBLANK(Responses!M83), "", Responses!M83)</f>
        <v/>
      </c>
      <c r="F83" s="43" t="e">
        <f t="shared" si="0"/>
        <v>#N/A</v>
      </c>
      <c r="G83" s="35" t="e">
        <f t="shared" si="1"/>
        <v>#N/A</v>
      </c>
      <c r="H83" s="35" t="e">
        <f>IF(ISBLANK(C83),0,VLOOKUP(C83,LUTs!$A$6:$B$8,2))</f>
        <v>#N/A</v>
      </c>
      <c r="I83" s="35" t="e">
        <f>IF(ISBLANK(D83),0,VLOOKUP(D83,LUTs!$A$6:$B$8,2))</f>
        <v>#N/A</v>
      </c>
      <c r="J83" s="35" t="e">
        <f>IF(ISBLANK(E83),0,VLOOKUP(E83,LUTs!$A$6:$B$8,2))</f>
        <v>#N/A</v>
      </c>
    </row>
    <row r="84" spans="1:10" ht="15.75" customHeight="1">
      <c r="A84" s="34" t="str">
        <f>IF(ISBLANK(Responses!A84), "", Responses!A84)</f>
        <v/>
      </c>
      <c r="B84" s="34" t="str">
        <f>IF(ISBLANK(Responses!B84), "", Responses!B84)</f>
        <v/>
      </c>
      <c r="C84" s="34" t="str">
        <f>IF(ISBLANK(Responses!K84), "", Responses!K84)</f>
        <v/>
      </c>
      <c r="D84" s="34" t="str">
        <f>IF(ISBLANK(Responses!L84), "", Responses!L84)</f>
        <v/>
      </c>
      <c r="E84" s="34" t="str">
        <f>IF(ISBLANK(Responses!M84), "", Responses!M84)</f>
        <v/>
      </c>
      <c r="F84" s="43" t="e">
        <f t="shared" si="0"/>
        <v>#N/A</v>
      </c>
      <c r="G84" s="35" t="e">
        <f t="shared" si="1"/>
        <v>#N/A</v>
      </c>
      <c r="H84" s="35" t="e">
        <f>IF(ISBLANK(C84),0,VLOOKUP(C84,LUTs!$A$6:$B$8,2))</f>
        <v>#N/A</v>
      </c>
      <c r="I84" s="35" t="e">
        <f>IF(ISBLANK(D84),0,VLOOKUP(D84,LUTs!$A$6:$B$8,2))</f>
        <v>#N/A</v>
      </c>
      <c r="J84" s="35" t="e">
        <f>IF(ISBLANK(E84),0,VLOOKUP(E84,LUTs!$A$6:$B$8,2))</f>
        <v>#N/A</v>
      </c>
    </row>
    <row r="85" spans="1:10" ht="15.75" customHeight="1">
      <c r="A85" s="34" t="str">
        <f>IF(ISBLANK(Responses!A85), "", Responses!A85)</f>
        <v/>
      </c>
      <c r="B85" s="34" t="str">
        <f>IF(ISBLANK(Responses!B85), "", Responses!B85)</f>
        <v/>
      </c>
      <c r="C85" s="34" t="str">
        <f>IF(ISBLANK(Responses!K85), "", Responses!K85)</f>
        <v/>
      </c>
      <c r="D85" s="34" t="str">
        <f>IF(ISBLANK(Responses!L85), "", Responses!L85)</f>
        <v/>
      </c>
      <c r="E85" s="34" t="str">
        <f>IF(ISBLANK(Responses!M85), "", Responses!M85)</f>
        <v/>
      </c>
      <c r="F85" s="43" t="e">
        <f t="shared" si="0"/>
        <v>#N/A</v>
      </c>
      <c r="G85" s="35" t="e">
        <f t="shared" si="1"/>
        <v>#N/A</v>
      </c>
      <c r="H85" s="35" t="e">
        <f>IF(ISBLANK(C85),0,VLOOKUP(C85,LUTs!$A$6:$B$8,2))</f>
        <v>#N/A</v>
      </c>
      <c r="I85" s="35" t="e">
        <f>IF(ISBLANK(D85),0,VLOOKUP(D85,LUTs!$A$6:$B$8,2))</f>
        <v>#N/A</v>
      </c>
      <c r="J85" s="35" t="e">
        <f>IF(ISBLANK(E85),0,VLOOKUP(E85,LUTs!$A$6:$B$8,2))</f>
        <v>#N/A</v>
      </c>
    </row>
    <row r="86" spans="1:10" ht="15.75" customHeight="1">
      <c r="A86" s="34" t="str">
        <f>IF(ISBLANK(Responses!A86), "", Responses!A86)</f>
        <v/>
      </c>
      <c r="B86" s="34" t="str">
        <f>IF(ISBLANK(Responses!B86), "", Responses!B86)</f>
        <v/>
      </c>
      <c r="C86" s="34" t="str">
        <f>IF(ISBLANK(Responses!K86), "", Responses!K86)</f>
        <v/>
      </c>
      <c r="D86" s="34" t="str">
        <f>IF(ISBLANK(Responses!L86), "", Responses!L86)</f>
        <v/>
      </c>
      <c r="E86" s="34" t="str">
        <f>IF(ISBLANK(Responses!M86), "", Responses!M86)</f>
        <v/>
      </c>
      <c r="F86" s="43" t="e">
        <f t="shared" si="0"/>
        <v>#N/A</v>
      </c>
      <c r="G86" s="35" t="e">
        <f t="shared" si="1"/>
        <v>#N/A</v>
      </c>
      <c r="H86" s="35" t="e">
        <f>IF(ISBLANK(C86),0,VLOOKUP(C86,LUTs!$A$6:$B$8,2))</f>
        <v>#N/A</v>
      </c>
      <c r="I86" s="35" t="e">
        <f>IF(ISBLANK(D86),0,VLOOKUP(D86,LUTs!$A$6:$B$8,2))</f>
        <v>#N/A</v>
      </c>
      <c r="J86" s="35" t="e">
        <f>IF(ISBLANK(E86),0,VLOOKUP(E86,LUTs!$A$6:$B$8,2))</f>
        <v>#N/A</v>
      </c>
    </row>
    <row r="87" spans="1:10" ht="15.75" customHeight="1">
      <c r="A87" s="34" t="str">
        <f>IF(ISBLANK(Responses!A87), "", Responses!A87)</f>
        <v/>
      </c>
      <c r="B87" s="34" t="str">
        <f>IF(ISBLANK(Responses!B87), "", Responses!B87)</f>
        <v/>
      </c>
      <c r="C87" s="34" t="str">
        <f>IF(ISBLANK(Responses!K87), "", Responses!K87)</f>
        <v/>
      </c>
      <c r="D87" s="34" t="str">
        <f>IF(ISBLANK(Responses!L87), "", Responses!L87)</f>
        <v/>
      </c>
      <c r="E87" s="34" t="str">
        <f>IF(ISBLANK(Responses!M87), "", Responses!M87)</f>
        <v/>
      </c>
      <c r="F87" s="43" t="e">
        <f t="shared" si="0"/>
        <v>#N/A</v>
      </c>
      <c r="G87" s="35" t="e">
        <f t="shared" si="1"/>
        <v>#N/A</v>
      </c>
      <c r="H87" s="35" t="e">
        <f>IF(ISBLANK(C87),0,VLOOKUP(C87,LUTs!$A$6:$B$8,2))</f>
        <v>#N/A</v>
      </c>
      <c r="I87" s="35" t="e">
        <f>IF(ISBLANK(D87),0,VLOOKUP(D87,LUTs!$A$6:$B$8,2))</f>
        <v>#N/A</v>
      </c>
      <c r="J87" s="35" t="e">
        <f>IF(ISBLANK(E87),0,VLOOKUP(E87,LUTs!$A$6:$B$8,2))</f>
        <v>#N/A</v>
      </c>
    </row>
    <row r="88" spans="1:10" ht="15.75" customHeight="1">
      <c r="A88" s="34" t="str">
        <f>IF(ISBLANK(Responses!A88), "", Responses!A88)</f>
        <v/>
      </c>
      <c r="B88" s="34" t="str">
        <f>IF(ISBLANK(Responses!B88), "", Responses!B88)</f>
        <v/>
      </c>
      <c r="C88" s="34" t="str">
        <f>IF(ISBLANK(Responses!K88), "", Responses!K88)</f>
        <v/>
      </c>
      <c r="D88" s="34" t="str">
        <f>IF(ISBLANK(Responses!L88), "", Responses!L88)</f>
        <v/>
      </c>
      <c r="E88" s="34" t="str">
        <f>IF(ISBLANK(Responses!M88), "", Responses!M88)</f>
        <v/>
      </c>
      <c r="F88" s="43" t="e">
        <f t="shared" si="0"/>
        <v>#N/A</v>
      </c>
      <c r="G88" s="35" t="e">
        <f t="shared" si="1"/>
        <v>#N/A</v>
      </c>
      <c r="H88" s="35" t="e">
        <f>IF(ISBLANK(C88),0,VLOOKUP(C88,LUTs!$A$6:$B$8,2))</f>
        <v>#N/A</v>
      </c>
      <c r="I88" s="35" t="e">
        <f>IF(ISBLANK(D88),0,VLOOKUP(D88,LUTs!$A$6:$B$8,2))</f>
        <v>#N/A</v>
      </c>
      <c r="J88" s="35" t="e">
        <f>IF(ISBLANK(E88),0,VLOOKUP(E88,LUTs!$A$6:$B$8,2))</f>
        <v>#N/A</v>
      </c>
    </row>
    <row r="89" spans="1:10" ht="15.75" customHeight="1">
      <c r="A89" s="34" t="str">
        <f>IF(ISBLANK(Responses!A89), "", Responses!A89)</f>
        <v/>
      </c>
      <c r="B89" s="34" t="str">
        <f>IF(ISBLANK(Responses!B89), "", Responses!B89)</f>
        <v/>
      </c>
      <c r="C89" s="34" t="str">
        <f>IF(ISBLANK(Responses!K89), "", Responses!K89)</f>
        <v/>
      </c>
      <c r="D89" s="34" t="str">
        <f>IF(ISBLANK(Responses!L89), "", Responses!L89)</f>
        <v/>
      </c>
      <c r="E89" s="34" t="str">
        <f>IF(ISBLANK(Responses!M89), "", Responses!M89)</f>
        <v/>
      </c>
      <c r="F89" s="43" t="e">
        <f t="shared" si="0"/>
        <v>#N/A</v>
      </c>
      <c r="G89" s="35" t="e">
        <f t="shared" si="1"/>
        <v>#N/A</v>
      </c>
      <c r="H89" s="35" t="e">
        <f>IF(ISBLANK(C89),0,VLOOKUP(C89,LUTs!$A$6:$B$8,2))</f>
        <v>#N/A</v>
      </c>
      <c r="I89" s="35" t="e">
        <f>IF(ISBLANK(D89),0,VLOOKUP(D89,LUTs!$A$6:$B$8,2))</f>
        <v>#N/A</v>
      </c>
      <c r="J89" s="35" t="e">
        <f>IF(ISBLANK(E89),0,VLOOKUP(E89,LUTs!$A$6:$B$8,2))</f>
        <v>#N/A</v>
      </c>
    </row>
    <row r="90" spans="1:10" ht="15.75" customHeight="1">
      <c r="A90" s="34" t="str">
        <f>IF(ISBLANK(Responses!A90), "", Responses!A90)</f>
        <v/>
      </c>
      <c r="B90" s="34" t="str">
        <f>IF(ISBLANK(Responses!B90), "", Responses!B90)</f>
        <v/>
      </c>
      <c r="C90" s="34" t="str">
        <f>IF(ISBLANK(Responses!K90), "", Responses!K90)</f>
        <v/>
      </c>
      <c r="D90" s="34" t="str">
        <f>IF(ISBLANK(Responses!L90), "", Responses!L90)</f>
        <v/>
      </c>
      <c r="E90" s="34" t="str">
        <f>IF(ISBLANK(Responses!M90), "", Responses!M90)</f>
        <v/>
      </c>
      <c r="F90" s="43" t="e">
        <f t="shared" si="0"/>
        <v>#N/A</v>
      </c>
      <c r="G90" s="35" t="e">
        <f t="shared" si="1"/>
        <v>#N/A</v>
      </c>
      <c r="H90" s="35" t="e">
        <f>IF(ISBLANK(C90),0,VLOOKUP(C90,LUTs!$A$6:$B$8,2))</f>
        <v>#N/A</v>
      </c>
      <c r="I90" s="35" t="e">
        <f>IF(ISBLANK(D90),0,VLOOKUP(D90,LUTs!$A$6:$B$8,2))</f>
        <v>#N/A</v>
      </c>
      <c r="J90" s="35" t="e">
        <f>IF(ISBLANK(E90),0,VLOOKUP(E90,LUTs!$A$6:$B$8,2))</f>
        <v>#N/A</v>
      </c>
    </row>
    <row r="91" spans="1:10" ht="15.75" customHeight="1">
      <c r="A91" s="34" t="str">
        <f>IF(ISBLANK(Responses!A91), "", Responses!A91)</f>
        <v/>
      </c>
      <c r="B91" s="34" t="str">
        <f>IF(ISBLANK(Responses!B91), "", Responses!B91)</f>
        <v/>
      </c>
      <c r="C91" s="34" t="str">
        <f>IF(ISBLANK(Responses!K91), "", Responses!K91)</f>
        <v/>
      </c>
      <c r="D91" s="34" t="str">
        <f>IF(ISBLANK(Responses!L91), "", Responses!L91)</f>
        <v/>
      </c>
      <c r="E91" s="34" t="str">
        <f>IF(ISBLANK(Responses!M91), "", Responses!M91)</f>
        <v/>
      </c>
      <c r="F91" s="43" t="e">
        <f t="shared" si="0"/>
        <v>#N/A</v>
      </c>
      <c r="G91" s="35" t="e">
        <f t="shared" si="1"/>
        <v>#N/A</v>
      </c>
      <c r="H91" s="35" t="e">
        <f>IF(ISBLANK(C91),0,VLOOKUP(C91,LUTs!$A$6:$B$8,2))</f>
        <v>#N/A</v>
      </c>
      <c r="I91" s="35" t="e">
        <f>IF(ISBLANK(D91),0,VLOOKUP(D91,LUTs!$A$6:$B$8,2))</f>
        <v>#N/A</v>
      </c>
      <c r="J91" s="35" t="e">
        <f>IF(ISBLANK(E91),0,VLOOKUP(E91,LUTs!$A$6:$B$8,2))</f>
        <v>#N/A</v>
      </c>
    </row>
    <row r="92" spans="1:10" ht="15.75" customHeight="1">
      <c r="A92" s="34" t="str">
        <f>IF(ISBLANK(Responses!A92), "", Responses!A92)</f>
        <v/>
      </c>
      <c r="B92" s="34" t="str">
        <f>IF(ISBLANK(Responses!B92), "", Responses!B92)</f>
        <v/>
      </c>
      <c r="C92" s="34" t="str">
        <f>IF(ISBLANK(Responses!K92), "", Responses!K92)</f>
        <v/>
      </c>
      <c r="D92" s="34" t="str">
        <f>IF(ISBLANK(Responses!L92), "", Responses!L92)</f>
        <v/>
      </c>
      <c r="E92" s="34" t="str">
        <f>IF(ISBLANK(Responses!M92), "", Responses!M92)</f>
        <v/>
      </c>
      <c r="F92" s="43" t="e">
        <f t="shared" si="0"/>
        <v>#N/A</v>
      </c>
      <c r="G92" s="35" t="e">
        <f t="shared" si="1"/>
        <v>#N/A</v>
      </c>
      <c r="H92" s="35" t="e">
        <f>IF(ISBLANK(C92),0,VLOOKUP(C92,LUTs!$A$6:$B$8,2))</f>
        <v>#N/A</v>
      </c>
      <c r="I92" s="35" t="e">
        <f>IF(ISBLANK(D92),0,VLOOKUP(D92,LUTs!$A$6:$B$8,2))</f>
        <v>#N/A</v>
      </c>
      <c r="J92" s="35" t="e">
        <f>IF(ISBLANK(E92),0,VLOOKUP(E92,LUTs!$A$6:$B$8,2))</f>
        <v>#N/A</v>
      </c>
    </row>
    <row r="93" spans="1:10" ht="15.75" customHeight="1">
      <c r="A93" s="34" t="str">
        <f>IF(ISBLANK(Responses!A93), "", Responses!A93)</f>
        <v/>
      </c>
      <c r="B93" s="34" t="str">
        <f>IF(ISBLANK(Responses!B93), "", Responses!B93)</f>
        <v/>
      </c>
      <c r="C93" s="34" t="str">
        <f>IF(ISBLANK(Responses!K93), "", Responses!K93)</f>
        <v/>
      </c>
      <c r="D93" s="34" t="str">
        <f>IF(ISBLANK(Responses!L93), "", Responses!L93)</f>
        <v/>
      </c>
      <c r="E93" s="34" t="str">
        <f>IF(ISBLANK(Responses!M93), "", Responses!M93)</f>
        <v/>
      </c>
      <c r="F93" s="43" t="e">
        <f t="shared" si="0"/>
        <v>#N/A</v>
      </c>
      <c r="G93" s="35" t="e">
        <f t="shared" si="1"/>
        <v>#N/A</v>
      </c>
      <c r="H93" s="35" t="e">
        <f>IF(ISBLANK(C93),0,VLOOKUP(C93,LUTs!$A$6:$B$8,2))</f>
        <v>#N/A</v>
      </c>
      <c r="I93" s="35" t="e">
        <f>IF(ISBLANK(D93),0,VLOOKUP(D93,LUTs!$A$6:$B$8,2))</f>
        <v>#N/A</v>
      </c>
      <c r="J93" s="35" t="e">
        <f>IF(ISBLANK(E93),0,VLOOKUP(E93,LUTs!$A$6:$B$8,2))</f>
        <v>#N/A</v>
      </c>
    </row>
    <row r="94" spans="1:10" ht="15.75" customHeight="1">
      <c r="A94" s="34" t="str">
        <f>IF(ISBLANK(Responses!A94), "", Responses!A94)</f>
        <v/>
      </c>
      <c r="B94" s="34" t="str">
        <f>IF(ISBLANK(Responses!B94), "", Responses!B94)</f>
        <v/>
      </c>
      <c r="C94" s="34" t="str">
        <f>IF(ISBLANK(Responses!K94), "", Responses!K94)</f>
        <v/>
      </c>
      <c r="D94" s="34" t="str">
        <f>IF(ISBLANK(Responses!L94), "", Responses!L94)</f>
        <v/>
      </c>
      <c r="E94" s="34" t="str">
        <f>IF(ISBLANK(Responses!M94), "", Responses!M94)</f>
        <v/>
      </c>
      <c r="F94" s="43" t="e">
        <f t="shared" si="0"/>
        <v>#N/A</v>
      </c>
      <c r="G94" s="35" t="e">
        <f t="shared" si="1"/>
        <v>#N/A</v>
      </c>
      <c r="H94" s="35" t="e">
        <f>IF(ISBLANK(C94),0,VLOOKUP(C94,LUTs!$A$6:$B$8,2))</f>
        <v>#N/A</v>
      </c>
      <c r="I94" s="35" t="e">
        <f>IF(ISBLANK(D94),0,VLOOKUP(D94,LUTs!$A$6:$B$8,2))</f>
        <v>#N/A</v>
      </c>
      <c r="J94" s="35" t="e">
        <f>IF(ISBLANK(E94),0,VLOOKUP(E94,LUTs!$A$6:$B$8,2))</f>
        <v>#N/A</v>
      </c>
    </row>
    <row r="95" spans="1:10" ht="15.75" customHeight="1">
      <c r="A95" s="34" t="str">
        <f>IF(ISBLANK(Responses!A95), "", Responses!A95)</f>
        <v/>
      </c>
      <c r="B95" s="34" t="str">
        <f>IF(ISBLANK(Responses!B95), "", Responses!B95)</f>
        <v/>
      </c>
      <c r="C95" s="34" t="str">
        <f>IF(ISBLANK(Responses!K95), "", Responses!K95)</f>
        <v/>
      </c>
      <c r="D95" s="34" t="str">
        <f>IF(ISBLANK(Responses!L95), "", Responses!L95)</f>
        <v/>
      </c>
      <c r="E95" s="34" t="str">
        <f>IF(ISBLANK(Responses!M95), "", Responses!M95)</f>
        <v/>
      </c>
      <c r="F95" s="43" t="e">
        <f t="shared" si="0"/>
        <v>#N/A</v>
      </c>
      <c r="G95" s="35" t="e">
        <f t="shared" si="1"/>
        <v>#N/A</v>
      </c>
      <c r="H95" s="35" t="e">
        <f>IF(ISBLANK(C95),0,VLOOKUP(C95,LUTs!$A$6:$B$8,2))</f>
        <v>#N/A</v>
      </c>
      <c r="I95" s="35" t="e">
        <f>IF(ISBLANK(D95),0,VLOOKUP(D95,LUTs!$A$6:$B$8,2))</f>
        <v>#N/A</v>
      </c>
      <c r="J95" s="35" t="e">
        <f>IF(ISBLANK(E95),0,VLOOKUP(E95,LUTs!$A$6:$B$8,2))</f>
        <v>#N/A</v>
      </c>
    </row>
    <row r="96" spans="1:10" ht="15.75" customHeight="1">
      <c r="A96" s="34" t="str">
        <f>IF(ISBLANK(Responses!A96), "", Responses!A96)</f>
        <v/>
      </c>
      <c r="B96" s="34" t="str">
        <f>IF(ISBLANK(Responses!B96), "", Responses!B96)</f>
        <v/>
      </c>
      <c r="C96" s="34" t="str">
        <f>IF(ISBLANK(Responses!K96), "", Responses!K96)</f>
        <v/>
      </c>
      <c r="D96" s="34" t="str">
        <f>IF(ISBLANK(Responses!L96), "", Responses!L96)</f>
        <v/>
      </c>
      <c r="E96" s="34" t="str">
        <f>IF(ISBLANK(Responses!M96), "", Responses!M96)</f>
        <v/>
      </c>
      <c r="F96" s="43" t="e">
        <f t="shared" si="0"/>
        <v>#N/A</v>
      </c>
      <c r="G96" s="35" t="e">
        <f t="shared" si="1"/>
        <v>#N/A</v>
      </c>
      <c r="H96" s="35" t="e">
        <f>IF(ISBLANK(C96),0,VLOOKUP(C96,LUTs!$A$6:$B$8,2))</f>
        <v>#N/A</v>
      </c>
      <c r="I96" s="35" t="e">
        <f>IF(ISBLANK(D96),0,VLOOKUP(D96,LUTs!$A$6:$B$8,2))</f>
        <v>#N/A</v>
      </c>
      <c r="J96" s="35" t="e">
        <f>IF(ISBLANK(E96),0,VLOOKUP(E96,LUTs!$A$6:$B$8,2))</f>
        <v>#N/A</v>
      </c>
    </row>
    <row r="97" spans="1:10" ht="15.75" customHeight="1">
      <c r="A97" s="34" t="str">
        <f>IF(ISBLANK(Responses!A97), "", Responses!A97)</f>
        <v/>
      </c>
      <c r="B97" s="34" t="str">
        <f>IF(ISBLANK(Responses!B97), "", Responses!B97)</f>
        <v/>
      </c>
      <c r="C97" s="34" t="str">
        <f>IF(ISBLANK(Responses!K97), "", Responses!K97)</f>
        <v/>
      </c>
      <c r="D97" s="34" t="str">
        <f>IF(ISBLANK(Responses!L97), "", Responses!L97)</f>
        <v/>
      </c>
      <c r="E97" s="34" t="str">
        <f>IF(ISBLANK(Responses!M97), "", Responses!M97)</f>
        <v/>
      </c>
      <c r="F97" s="43" t="e">
        <f t="shared" si="0"/>
        <v>#N/A</v>
      </c>
      <c r="G97" s="35" t="e">
        <f t="shared" si="1"/>
        <v>#N/A</v>
      </c>
      <c r="H97" s="35" t="e">
        <f>IF(ISBLANK(C97),0,VLOOKUP(C97,LUTs!$A$6:$B$8,2))</f>
        <v>#N/A</v>
      </c>
      <c r="I97" s="35" t="e">
        <f>IF(ISBLANK(D97),0,VLOOKUP(D97,LUTs!$A$6:$B$8,2))</f>
        <v>#N/A</v>
      </c>
      <c r="J97" s="35" t="e">
        <f>IF(ISBLANK(E97),0,VLOOKUP(E97,LUTs!$A$6:$B$8,2))</f>
        <v>#N/A</v>
      </c>
    </row>
    <row r="98" spans="1:10" ht="15.75" customHeight="1">
      <c r="A98" s="34" t="str">
        <f>IF(ISBLANK(Responses!A98), "", Responses!A98)</f>
        <v/>
      </c>
      <c r="B98" s="34" t="str">
        <f>IF(ISBLANK(Responses!B98), "", Responses!B98)</f>
        <v/>
      </c>
      <c r="C98" s="34" t="str">
        <f>IF(ISBLANK(Responses!K98), "", Responses!K98)</f>
        <v/>
      </c>
      <c r="D98" s="34" t="str">
        <f>IF(ISBLANK(Responses!L98), "", Responses!L98)</f>
        <v/>
      </c>
      <c r="E98" s="34" t="str">
        <f>IF(ISBLANK(Responses!M98), "", Responses!M98)</f>
        <v/>
      </c>
      <c r="F98" s="43" t="e">
        <f t="shared" si="0"/>
        <v>#N/A</v>
      </c>
      <c r="G98" s="35" t="e">
        <f t="shared" si="1"/>
        <v>#N/A</v>
      </c>
      <c r="H98" s="35" t="e">
        <f>IF(ISBLANK(C98),0,VLOOKUP(C98,LUTs!$A$6:$B$8,2))</f>
        <v>#N/A</v>
      </c>
      <c r="I98" s="35" t="e">
        <f>IF(ISBLANK(D98),0,VLOOKUP(D98,LUTs!$A$6:$B$8,2))</f>
        <v>#N/A</v>
      </c>
      <c r="J98" s="35" t="e">
        <f>IF(ISBLANK(E98),0,VLOOKUP(E98,LUTs!$A$6:$B$8,2))</f>
        <v>#N/A</v>
      </c>
    </row>
    <row r="99" spans="1:10" ht="15.75" customHeight="1">
      <c r="A99" s="34" t="str">
        <f>IF(ISBLANK(Responses!A99), "", Responses!A99)</f>
        <v/>
      </c>
      <c r="B99" s="34" t="str">
        <f>IF(ISBLANK(Responses!B99), "", Responses!B99)</f>
        <v/>
      </c>
      <c r="C99" s="34" t="str">
        <f>IF(ISBLANK(Responses!K99), "", Responses!K99)</f>
        <v/>
      </c>
      <c r="D99" s="34" t="str">
        <f>IF(ISBLANK(Responses!L99), "", Responses!L99)</f>
        <v/>
      </c>
      <c r="E99" s="34" t="str">
        <f>IF(ISBLANK(Responses!M99), "", Responses!M99)</f>
        <v/>
      </c>
      <c r="F99" s="43" t="e">
        <f t="shared" si="0"/>
        <v>#N/A</v>
      </c>
      <c r="G99" s="35" t="e">
        <f t="shared" si="1"/>
        <v>#N/A</v>
      </c>
      <c r="H99" s="35" t="e">
        <f>IF(ISBLANK(C99),0,VLOOKUP(C99,LUTs!$A$6:$B$8,2))</f>
        <v>#N/A</v>
      </c>
      <c r="I99" s="35" t="e">
        <f>IF(ISBLANK(D99),0,VLOOKUP(D99,LUTs!$A$6:$B$8,2))</f>
        <v>#N/A</v>
      </c>
      <c r="J99" s="35" t="e">
        <f>IF(ISBLANK(E99),0,VLOOKUP(E99,LUTs!$A$6:$B$8,2))</f>
        <v>#N/A</v>
      </c>
    </row>
    <row r="100" spans="1:10" ht="15.75" customHeight="1">
      <c r="A100" s="34" t="str">
        <f>IF(ISBLANK(Responses!A100), "", Responses!A100)</f>
        <v/>
      </c>
      <c r="B100" s="34" t="str">
        <f>IF(ISBLANK(Responses!B100), "", Responses!B100)</f>
        <v/>
      </c>
      <c r="C100" s="34" t="str">
        <f>IF(ISBLANK(Responses!K100), "", Responses!K100)</f>
        <v/>
      </c>
      <c r="D100" s="34" t="str">
        <f>IF(ISBLANK(Responses!L100), "", Responses!L100)</f>
        <v/>
      </c>
      <c r="E100" s="34" t="str">
        <f>IF(ISBLANK(Responses!M100), "", Responses!M100)</f>
        <v/>
      </c>
      <c r="F100" s="43" t="e">
        <f t="shared" si="0"/>
        <v>#N/A</v>
      </c>
      <c r="G100" s="35" t="e">
        <f t="shared" si="1"/>
        <v>#N/A</v>
      </c>
      <c r="H100" s="35" t="e">
        <f>IF(ISBLANK(C100),0,VLOOKUP(C100,LUTs!$A$6:$B$8,2))</f>
        <v>#N/A</v>
      </c>
      <c r="I100" s="35" t="e">
        <f>IF(ISBLANK(D100),0,VLOOKUP(D100,LUTs!$A$6:$B$8,2))</f>
        <v>#N/A</v>
      </c>
      <c r="J100" s="35" t="e">
        <f>IF(ISBLANK(E100),0,VLOOKUP(E100,LUTs!$A$6:$B$8,2))</f>
        <v>#N/A</v>
      </c>
    </row>
    <row r="101" spans="1:10" ht="15.75" customHeight="1">
      <c r="A101" s="34" t="str">
        <f>IF(ISBLANK(Responses!A101), "", Responses!A101)</f>
        <v/>
      </c>
      <c r="B101" s="34" t="str">
        <f>IF(ISBLANK(Responses!B101), "", Responses!B101)</f>
        <v/>
      </c>
      <c r="C101" s="34" t="str">
        <f>IF(ISBLANK(Responses!K101), "", Responses!K101)</f>
        <v/>
      </c>
      <c r="D101" s="34" t="str">
        <f>IF(ISBLANK(Responses!L101), "", Responses!L101)</f>
        <v/>
      </c>
      <c r="E101" s="34" t="str">
        <f>IF(ISBLANK(Responses!M101), "", Responses!M101)</f>
        <v/>
      </c>
      <c r="F101" s="43" t="e">
        <f t="shared" si="0"/>
        <v>#N/A</v>
      </c>
      <c r="G101" s="35" t="e">
        <f t="shared" si="1"/>
        <v>#N/A</v>
      </c>
      <c r="H101" s="35" t="e">
        <f>IF(ISBLANK(C101),0,VLOOKUP(C101,LUTs!$A$6:$B$8,2))</f>
        <v>#N/A</v>
      </c>
      <c r="I101" s="35" t="e">
        <f>IF(ISBLANK(D101),0,VLOOKUP(D101,LUTs!$A$6:$B$8,2))</f>
        <v>#N/A</v>
      </c>
      <c r="J101" s="35" t="e">
        <f>IF(ISBLANK(E101),0,VLOOKUP(E101,LUTs!$A$6:$B$8,2))</f>
        <v>#N/A</v>
      </c>
    </row>
    <row r="102" spans="1:10" ht="15.75" customHeight="1">
      <c r="A102" s="34" t="str">
        <f>IF(ISBLANK(Responses!A102), "", Responses!A102)</f>
        <v/>
      </c>
      <c r="B102" s="34" t="str">
        <f>IF(ISBLANK(Responses!B102), "", Responses!B102)</f>
        <v/>
      </c>
      <c r="C102" s="34" t="str">
        <f>IF(ISBLANK(Responses!K102), "", Responses!K102)</f>
        <v/>
      </c>
      <c r="D102" s="34" t="str">
        <f>IF(ISBLANK(Responses!L102), "", Responses!L102)</f>
        <v/>
      </c>
      <c r="E102" s="34" t="str">
        <f>IF(ISBLANK(Responses!M102), "", Responses!M102)</f>
        <v/>
      </c>
      <c r="F102" s="43" t="e">
        <f t="shared" si="0"/>
        <v>#N/A</v>
      </c>
      <c r="G102" s="35" t="e">
        <f t="shared" si="1"/>
        <v>#N/A</v>
      </c>
      <c r="H102" s="35" t="e">
        <f>IF(ISBLANK(C102),0,VLOOKUP(C102,LUTs!$A$6:$B$8,2))</f>
        <v>#N/A</v>
      </c>
      <c r="I102" s="35" t="e">
        <f>IF(ISBLANK(D102),0,VLOOKUP(D102,LUTs!$A$6:$B$8,2))</f>
        <v>#N/A</v>
      </c>
      <c r="J102" s="35" t="e">
        <f>IF(ISBLANK(E102),0,VLOOKUP(E102,LUTs!$A$6:$B$8,2))</f>
        <v>#N/A</v>
      </c>
    </row>
    <row r="103" spans="1:10" ht="15.75" customHeight="1">
      <c r="A103" s="34" t="str">
        <f>IF(ISBLANK(Responses!A103), "", Responses!A103)</f>
        <v/>
      </c>
      <c r="B103" s="34" t="str">
        <f>IF(ISBLANK(Responses!B103), "", Responses!B103)</f>
        <v/>
      </c>
      <c r="C103" s="34" t="str">
        <f>IF(ISBLANK(Responses!K103), "", Responses!K103)</f>
        <v/>
      </c>
      <c r="D103" s="34" t="str">
        <f>IF(ISBLANK(Responses!L103), "", Responses!L103)</f>
        <v/>
      </c>
      <c r="E103" s="34" t="str">
        <f>IF(ISBLANK(Responses!M103), "", Responses!M103)</f>
        <v/>
      </c>
      <c r="F103" s="43" t="e">
        <f t="shared" si="0"/>
        <v>#N/A</v>
      </c>
      <c r="G103" s="35" t="e">
        <f t="shared" si="1"/>
        <v>#N/A</v>
      </c>
      <c r="H103" s="35" t="e">
        <f>IF(ISBLANK(C103),0,VLOOKUP(C103,LUTs!$A$6:$B$8,2))</f>
        <v>#N/A</v>
      </c>
      <c r="I103" s="35" t="e">
        <f>IF(ISBLANK(D103),0,VLOOKUP(D103,LUTs!$A$6:$B$8,2))</f>
        <v>#N/A</v>
      </c>
      <c r="J103" s="35" t="e">
        <f>IF(ISBLANK(E103),0,VLOOKUP(E103,LUTs!$A$6:$B$8,2))</f>
        <v>#N/A</v>
      </c>
    </row>
    <row r="104" spans="1:10" ht="15.75" customHeight="1">
      <c r="A104" s="34" t="str">
        <f>IF(ISBLANK(Responses!A104), "", Responses!A104)</f>
        <v/>
      </c>
      <c r="B104" s="34" t="str">
        <f>IF(ISBLANK(Responses!B104), "", Responses!B104)</f>
        <v/>
      </c>
      <c r="C104" s="34" t="str">
        <f>IF(ISBLANK(Responses!K104), "", Responses!K104)</f>
        <v/>
      </c>
      <c r="D104" s="34" t="str">
        <f>IF(ISBLANK(Responses!L104), "", Responses!L104)</f>
        <v/>
      </c>
      <c r="E104" s="34" t="str">
        <f>IF(ISBLANK(Responses!M104), "", Responses!M104)</f>
        <v/>
      </c>
      <c r="F104" s="43" t="e">
        <f t="shared" si="0"/>
        <v>#N/A</v>
      </c>
      <c r="G104" s="35" t="e">
        <f t="shared" si="1"/>
        <v>#N/A</v>
      </c>
      <c r="H104" s="35" t="e">
        <f>IF(ISBLANK(C104),0,VLOOKUP(C104,LUTs!$A$6:$B$8,2))</f>
        <v>#N/A</v>
      </c>
      <c r="I104" s="35" t="e">
        <f>IF(ISBLANK(D104),0,VLOOKUP(D104,LUTs!$A$6:$B$8,2))</f>
        <v>#N/A</v>
      </c>
      <c r="J104" s="35" t="e">
        <f>IF(ISBLANK(E104),0,VLOOKUP(E104,LUTs!$A$6:$B$8,2))</f>
        <v>#N/A</v>
      </c>
    </row>
    <row r="105" spans="1:10" ht="15.75" customHeight="1">
      <c r="A105" s="34" t="str">
        <f>IF(ISBLANK(Responses!A105), "", Responses!A105)</f>
        <v/>
      </c>
      <c r="B105" s="34" t="str">
        <f>IF(ISBLANK(Responses!B105), "", Responses!B105)</f>
        <v/>
      </c>
      <c r="C105" s="34" t="str">
        <f>IF(ISBLANK(Responses!K105), "", Responses!K105)</f>
        <v/>
      </c>
      <c r="D105" s="34" t="str">
        <f>IF(ISBLANK(Responses!L105), "", Responses!L105)</f>
        <v/>
      </c>
      <c r="E105" s="34" t="str">
        <f>IF(ISBLANK(Responses!M105), "", Responses!M105)</f>
        <v/>
      </c>
      <c r="F105" s="43" t="e">
        <f t="shared" si="0"/>
        <v>#N/A</v>
      </c>
      <c r="G105" s="35" t="e">
        <f t="shared" si="1"/>
        <v>#N/A</v>
      </c>
      <c r="H105" s="35" t="e">
        <f>IF(ISBLANK(C105),0,VLOOKUP(C105,LUTs!$A$6:$B$8,2))</f>
        <v>#N/A</v>
      </c>
      <c r="I105" s="35" t="e">
        <f>IF(ISBLANK(D105),0,VLOOKUP(D105,LUTs!$A$6:$B$8,2))</f>
        <v>#N/A</v>
      </c>
      <c r="J105" s="35" t="e">
        <f>IF(ISBLANK(E105),0,VLOOKUP(E105,LUTs!$A$6:$B$8,2))</f>
        <v>#N/A</v>
      </c>
    </row>
    <row r="106" spans="1:10" ht="15.75" customHeight="1">
      <c r="A106" s="34" t="str">
        <f>IF(ISBLANK(Responses!A106), "", Responses!A106)</f>
        <v/>
      </c>
      <c r="B106" s="34" t="str">
        <f>IF(ISBLANK(Responses!B106), "", Responses!B106)</f>
        <v/>
      </c>
      <c r="C106" s="34" t="str">
        <f>IF(ISBLANK(Responses!K106), "", Responses!K106)</f>
        <v/>
      </c>
      <c r="D106" s="34" t="str">
        <f>IF(ISBLANK(Responses!L106), "", Responses!L106)</f>
        <v/>
      </c>
      <c r="E106" s="34" t="str">
        <f>IF(ISBLANK(Responses!M106), "", Responses!M106)</f>
        <v/>
      </c>
      <c r="F106" s="43" t="e">
        <f t="shared" si="0"/>
        <v>#N/A</v>
      </c>
      <c r="G106" s="35" t="e">
        <f t="shared" si="1"/>
        <v>#N/A</v>
      </c>
      <c r="H106" s="35" t="e">
        <f>IF(ISBLANK(C106),0,VLOOKUP(C106,LUTs!$A$6:$B$8,2))</f>
        <v>#N/A</v>
      </c>
      <c r="I106" s="35" t="e">
        <f>IF(ISBLANK(D106),0,VLOOKUP(D106,LUTs!$A$6:$B$8,2))</f>
        <v>#N/A</v>
      </c>
      <c r="J106" s="35" t="e">
        <f>IF(ISBLANK(E106),0,VLOOKUP(E106,LUTs!$A$6:$B$8,2))</f>
        <v>#N/A</v>
      </c>
    </row>
    <row r="107" spans="1:10" ht="15.75" customHeight="1">
      <c r="A107" s="34" t="str">
        <f>IF(ISBLANK(Responses!A107), "", Responses!A107)</f>
        <v/>
      </c>
      <c r="B107" s="34" t="str">
        <f>IF(ISBLANK(Responses!B107), "", Responses!B107)</f>
        <v/>
      </c>
      <c r="C107" s="34" t="str">
        <f>IF(ISBLANK(Responses!K107), "", Responses!K107)</f>
        <v/>
      </c>
      <c r="D107" s="34" t="str">
        <f>IF(ISBLANK(Responses!L107), "", Responses!L107)</f>
        <v/>
      </c>
      <c r="E107" s="34" t="str">
        <f>IF(ISBLANK(Responses!M107), "", Responses!M107)</f>
        <v/>
      </c>
      <c r="F107" s="43" t="e">
        <f t="shared" si="0"/>
        <v>#N/A</v>
      </c>
      <c r="G107" s="35" t="e">
        <f t="shared" si="1"/>
        <v>#N/A</v>
      </c>
      <c r="H107" s="35" t="e">
        <f>IF(ISBLANK(C107),0,VLOOKUP(C107,LUTs!$A$6:$B$8,2))</f>
        <v>#N/A</v>
      </c>
      <c r="I107" s="35" t="e">
        <f>IF(ISBLANK(D107),0,VLOOKUP(D107,LUTs!$A$6:$B$8,2))</f>
        <v>#N/A</v>
      </c>
      <c r="J107" s="35" t="e">
        <f>IF(ISBLANK(E107),0,VLOOKUP(E107,LUTs!$A$6:$B$8,2))</f>
        <v>#N/A</v>
      </c>
    </row>
    <row r="108" spans="1:10" ht="15.75" customHeight="1">
      <c r="A108" s="34" t="str">
        <f>IF(ISBLANK(Responses!A108), "", Responses!A108)</f>
        <v/>
      </c>
      <c r="B108" s="34" t="str">
        <f>IF(ISBLANK(Responses!B108), "", Responses!B108)</f>
        <v/>
      </c>
      <c r="C108" s="34" t="str">
        <f>IF(ISBLANK(Responses!K108), "", Responses!K108)</f>
        <v/>
      </c>
      <c r="D108" s="34" t="str">
        <f>IF(ISBLANK(Responses!L108), "", Responses!L108)</f>
        <v/>
      </c>
      <c r="E108" s="34" t="str">
        <f>IF(ISBLANK(Responses!M108), "", Responses!M108)</f>
        <v/>
      </c>
      <c r="F108" s="43">
        <f t="shared" si="0"/>
        <v>0</v>
      </c>
    </row>
    <row r="109" spans="1:10" ht="15.75" customHeight="1">
      <c r="A109" s="34" t="str">
        <f>IF(ISBLANK(Responses!A109), "", Responses!A109)</f>
        <v/>
      </c>
      <c r="B109" s="34" t="str">
        <f>IF(ISBLANK(Responses!B109), "", Responses!B109)</f>
        <v/>
      </c>
      <c r="C109" s="34" t="str">
        <f>IF(ISBLANK(Responses!K109), "", Responses!K109)</f>
        <v/>
      </c>
      <c r="D109" s="34" t="str">
        <f>IF(ISBLANK(Responses!L109), "", Responses!L109)</f>
        <v/>
      </c>
      <c r="E109" s="34" t="str">
        <f>IF(ISBLANK(Responses!M109), "", Responses!M109)</f>
        <v/>
      </c>
    </row>
    <row r="110" spans="1:10" ht="15.75" customHeight="1">
      <c r="A110" s="34" t="str">
        <f>IF(ISBLANK(Responses!A110), "", Responses!A110)</f>
        <v/>
      </c>
      <c r="B110" s="34" t="str">
        <f>IF(ISBLANK(Responses!B110), "", Responses!B110)</f>
        <v/>
      </c>
      <c r="C110" s="34" t="str">
        <f>IF(ISBLANK(Responses!K110), "", Responses!K110)</f>
        <v/>
      </c>
      <c r="D110" s="34" t="str">
        <f>IF(ISBLANK(Responses!L110), "", Responses!L110)</f>
        <v/>
      </c>
      <c r="E110" s="34" t="str">
        <f>IF(ISBLANK(Responses!M110), "", Responses!M110)</f>
        <v/>
      </c>
    </row>
    <row r="111" spans="1:10" ht="15.75" customHeight="1">
      <c r="A111" s="34" t="str">
        <f>IF(ISBLANK(Responses!A111), "", Responses!A111)</f>
        <v/>
      </c>
      <c r="B111" s="34" t="str">
        <f>IF(ISBLANK(Responses!B111), "", Responses!B111)</f>
        <v/>
      </c>
      <c r="C111" s="34" t="str">
        <f>IF(ISBLANK(Responses!K111), "", Responses!K111)</f>
        <v/>
      </c>
      <c r="D111" s="34" t="str">
        <f>IF(ISBLANK(Responses!L111), "", Responses!L111)</f>
        <v/>
      </c>
      <c r="E111" s="34" t="str">
        <f>IF(ISBLANK(Responses!M111), "", Responses!M111)</f>
        <v/>
      </c>
    </row>
    <row r="112" spans="1:10" ht="15.75" customHeight="1">
      <c r="A112" s="34" t="str">
        <f>IF(ISBLANK(Responses!A112), "", Responses!A112)</f>
        <v/>
      </c>
      <c r="B112" s="34" t="str">
        <f>IF(ISBLANK(Responses!B112), "", Responses!B112)</f>
        <v/>
      </c>
      <c r="C112" s="34" t="str">
        <f>IF(ISBLANK(Responses!K112), "", Responses!K112)</f>
        <v/>
      </c>
      <c r="D112" s="34" t="str">
        <f>IF(ISBLANK(Responses!L112), "", Responses!L112)</f>
        <v/>
      </c>
      <c r="E112" s="34" t="str">
        <f>IF(ISBLANK(Responses!M112), "", Responses!M112)</f>
        <v/>
      </c>
    </row>
    <row r="113" spans="1:5" ht="15.75" customHeight="1">
      <c r="A113" s="34" t="str">
        <f>IF(ISBLANK(Responses!A113), "", Responses!A113)</f>
        <v/>
      </c>
      <c r="B113" s="34" t="str">
        <f>IF(ISBLANK(Responses!B113), "", Responses!B113)</f>
        <v/>
      </c>
      <c r="C113" s="34" t="str">
        <f>IF(ISBLANK(Responses!K113), "", Responses!K113)</f>
        <v/>
      </c>
      <c r="D113" s="34" t="str">
        <f>IF(ISBLANK(Responses!L113), "", Responses!L113)</f>
        <v/>
      </c>
      <c r="E113" s="34" t="str">
        <f>IF(ISBLANK(Responses!M113), "", Responses!M113)</f>
        <v/>
      </c>
    </row>
    <row r="114" spans="1:5" ht="15.75" customHeight="1">
      <c r="A114" s="34" t="str">
        <f>IF(ISBLANK(Responses!A114), "", Responses!A114)</f>
        <v/>
      </c>
      <c r="B114" s="34" t="str">
        <f>IF(ISBLANK(Responses!B114), "", Responses!B114)</f>
        <v/>
      </c>
      <c r="C114" s="34" t="str">
        <f>IF(ISBLANK(Responses!K114), "", Responses!K114)</f>
        <v/>
      </c>
      <c r="D114" s="34" t="str">
        <f>IF(ISBLANK(Responses!L114), "", Responses!L114)</f>
        <v/>
      </c>
      <c r="E114" s="34" t="str">
        <f>IF(ISBLANK(Responses!M114), "", Responses!M114)</f>
        <v/>
      </c>
    </row>
    <row r="115" spans="1:5" ht="15.75" customHeight="1">
      <c r="A115" s="34" t="str">
        <f>IF(ISBLANK(Responses!A115), "", Responses!A115)</f>
        <v/>
      </c>
      <c r="B115" s="34" t="str">
        <f>IF(ISBLANK(Responses!B115), "", Responses!B115)</f>
        <v/>
      </c>
      <c r="C115" s="34" t="str">
        <f>IF(ISBLANK(Responses!K115), "", Responses!K115)</f>
        <v/>
      </c>
      <c r="D115" s="34" t="str">
        <f>IF(ISBLANK(Responses!L115), "", Responses!L115)</f>
        <v/>
      </c>
      <c r="E115" s="34" t="str">
        <f>IF(ISBLANK(Responses!M115), "", Responses!M115)</f>
        <v/>
      </c>
    </row>
    <row r="116" spans="1:5" ht="15.75" customHeight="1">
      <c r="A116" s="34" t="str">
        <f>IF(ISBLANK(Responses!A116), "", Responses!A116)</f>
        <v/>
      </c>
      <c r="B116" s="34" t="str">
        <f>IF(ISBLANK(Responses!B116), "", Responses!B116)</f>
        <v/>
      </c>
      <c r="C116" s="34" t="str">
        <f>IF(ISBLANK(Responses!K116), "", Responses!K116)</f>
        <v/>
      </c>
      <c r="D116" s="34" t="str">
        <f>IF(ISBLANK(Responses!L116), "", Responses!L116)</f>
        <v/>
      </c>
      <c r="E116" s="34" t="str">
        <f>IF(ISBLANK(Responses!M116), "", Responses!M116)</f>
        <v/>
      </c>
    </row>
    <row r="117" spans="1:5" ht="15.75" customHeight="1">
      <c r="A117" s="34" t="str">
        <f>IF(ISBLANK(Responses!A117), "", Responses!A117)</f>
        <v/>
      </c>
      <c r="B117" s="34" t="str">
        <f>IF(ISBLANK(Responses!B117), "", Responses!B117)</f>
        <v/>
      </c>
      <c r="C117" s="34" t="str">
        <f>IF(ISBLANK(Responses!K117), "", Responses!K117)</f>
        <v/>
      </c>
      <c r="D117" s="34" t="str">
        <f>IF(ISBLANK(Responses!L117), "", Responses!L117)</f>
        <v/>
      </c>
      <c r="E117" s="34" t="str">
        <f>IF(ISBLANK(Responses!M117), "", Responses!M117)</f>
        <v/>
      </c>
    </row>
    <row r="118" spans="1:5" ht="15.75" customHeight="1">
      <c r="A118" s="34" t="str">
        <f>IF(ISBLANK(Responses!A118), "", Responses!A118)</f>
        <v/>
      </c>
      <c r="B118" s="34" t="str">
        <f>IF(ISBLANK(Responses!B118), "", Responses!B118)</f>
        <v/>
      </c>
      <c r="C118" s="34" t="str">
        <f>IF(ISBLANK(Responses!K118), "", Responses!K118)</f>
        <v/>
      </c>
      <c r="D118" s="34" t="str">
        <f>IF(ISBLANK(Responses!L118), "", Responses!L118)</f>
        <v/>
      </c>
      <c r="E118" s="34" t="str">
        <f>IF(ISBLANK(Responses!M118), "", Responses!M118)</f>
        <v/>
      </c>
    </row>
    <row r="119" spans="1:5" ht="15.75" customHeight="1">
      <c r="A119" s="34" t="str">
        <f>IF(ISBLANK(Responses!A119), "", Responses!A119)</f>
        <v/>
      </c>
      <c r="B119" s="34" t="str">
        <f>IF(ISBLANK(Responses!B119), "", Responses!B119)</f>
        <v/>
      </c>
      <c r="C119" s="34" t="str">
        <f>IF(ISBLANK(Responses!K119), "", Responses!K119)</f>
        <v/>
      </c>
      <c r="D119" s="34" t="str">
        <f>IF(ISBLANK(Responses!L119), "", Responses!L119)</f>
        <v/>
      </c>
      <c r="E119" s="34" t="str">
        <f>IF(ISBLANK(Responses!M119), "", Responses!M119)</f>
        <v/>
      </c>
    </row>
    <row r="120" spans="1:5" ht="15.75" customHeight="1">
      <c r="A120" s="34" t="str">
        <f>IF(ISBLANK(Responses!A120), "", Responses!A120)</f>
        <v/>
      </c>
      <c r="B120" s="34" t="str">
        <f>IF(ISBLANK(Responses!B120), "", Responses!B120)</f>
        <v/>
      </c>
      <c r="C120" s="34" t="str">
        <f>IF(ISBLANK(Responses!K120), "", Responses!K120)</f>
        <v/>
      </c>
      <c r="D120" s="34" t="str">
        <f>IF(ISBLANK(Responses!L120), "", Responses!L120)</f>
        <v/>
      </c>
      <c r="E120" s="34" t="str">
        <f>IF(ISBLANK(Responses!M120), "", Responses!M120)</f>
        <v/>
      </c>
    </row>
    <row r="121" spans="1:5" ht="15.75" customHeight="1">
      <c r="A121" s="34" t="str">
        <f>IF(ISBLANK(Responses!A121), "", Responses!A121)</f>
        <v/>
      </c>
      <c r="B121" s="34" t="str">
        <f>IF(ISBLANK(Responses!B121), "", Responses!B121)</f>
        <v/>
      </c>
      <c r="C121" s="34" t="str">
        <f>IF(ISBLANK(Responses!K121), "", Responses!K121)</f>
        <v/>
      </c>
      <c r="D121" s="34" t="str">
        <f>IF(ISBLANK(Responses!L121), "", Responses!L121)</f>
        <v/>
      </c>
      <c r="E121" s="34" t="str">
        <f>IF(ISBLANK(Responses!M121), "", Responses!M121)</f>
        <v/>
      </c>
    </row>
    <row r="122" spans="1:5" ht="15.75" customHeight="1">
      <c r="A122" s="34" t="str">
        <f>IF(ISBLANK(Responses!A122), "", Responses!A122)</f>
        <v/>
      </c>
      <c r="B122" s="34" t="str">
        <f>IF(ISBLANK(Responses!B122), "", Responses!B122)</f>
        <v/>
      </c>
      <c r="C122" s="34" t="str">
        <f>IF(ISBLANK(Responses!K122), "", Responses!K122)</f>
        <v/>
      </c>
      <c r="D122" s="34" t="str">
        <f>IF(ISBLANK(Responses!L122), "", Responses!L122)</f>
        <v/>
      </c>
      <c r="E122" s="34" t="str">
        <f>IF(ISBLANK(Responses!M122), "", Responses!M122)</f>
        <v/>
      </c>
    </row>
    <row r="123" spans="1:5" ht="15.75" customHeight="1">
      <c r="A123" s="34" t="str">
        <f>IF(ISBLANK(Responses!A123), "", Responses!A123)</f>
        <v/>
      </c>
      <c r="B123" s="34" t="str">
        <f>IF(ISBLANK(Responses!B123), "", Responses!B123)</f>
        <v/>
      </c>
      <c r="C123" s="34" t="str">
        <f>IF(ISBLANK(Responses!K123), "", Responses!K123)</f>
        <v/>
      </c>
      <c r="D123" s="34" t="str">
        <f>IF(ISBLANK(Responses!L123), "", Responses!L123)</f>
        <v/>
      </c>
      <c r="E123" s="34" t="str">
        <f>IF(ISBLANK(Responses!M123), "", Responses!M123)</f>
        <v/>
      </c>
    </row>
    <row r="124" spans="1:5" ht="15.75" customHeight="1">
      <c r="A124" s="34" t="str">
        <f>IF(ISBLANK(Responses!A124), "", Responses!A124)</f>
        <v/>
      </c>
      <c r="B124" s="34" t="str">
        <f>IF(ISBLANK(Responses!B124), "", Responses!B124)</f>
        <v/>
      </c>
      <c r="C124" s="34" t="str">
        <f>IF(ISBLANK(Responses!K124), "", Responses!K124)</f>
        <v/>
      </c>
      <c r="D124" s="34" t="str">
        <f>IF(ISBLANK(Responses!L124), "", Responses!L124)</f>
        <v/>
      </c>
      <c r="E124" s="34" t="str">
        <f>IF(ISBLANK(Responses!M124), "", Responses!M124)</f>
        <v/>
      </c>
    </row>
    <row r="125" spans="1:5" ht="15.75" customHeight="1">
      <c r="A125" s="34" t="str">
        <f>IF(ISBLANK(Responses!A125), "", Responses!A125)</f>
        <v/>
      </c>
      <c r="B125" s="34" t="str">
        <f>IF(ISBLANK(Responses!B125), "", Responses!B125)</f>
        <v/>
      </c>
      <c r="C125" s="34" t="str">
        <f>IF(ISBLANK(Responses!K125), "", Responses!K125)</f>
        <v/>
      </c>
      <c r="D125" s="34" t="str">
        <f>IF(ISBLANK(Responses!L125), "", Responses!L125)</f>
        <v/>
      </c>
      <c r="E125" s="34" t="str">
        <f>IF(ISBLANK(Responses!M125), "", Responses!M125)</f>
        <v/>
      </c>
    </row>
    <row r="126" spans="1:5" ht="15.75" customHeight="1">
      <c r="A126" s="34" t="str">
        <f>IF(ISBLANK(Responses!A126), "", Responses!A126)</f>
        <v/>
      </c>
      <c r="B126" s="34" t="str">
        <f>IF(ISBLANK(Responses!B126), "", Responses!B126)</f>
        <v/>
      </c>
      <c r="C126" s="34" t="str">
        <f>IF(ISBLANK(Responses!K126), "", Responses!K126)</f>
        <v/>
      </c>
      <c r="D126" s="34" t="str">
        <f>IF(ISBLANK(Responses!L126), "", Responses!L126)</f>
        <v/>
      </c>
      <c r="E126" s="34" t="str">
        <f>IF(ISBLANK(Responses!M126), "", Responses!M126)</f>
        <v/>
      </c>
    </row>
    <row r="127" spans="1:5" ht="15.75" customHeight="1">
      <c r="A127" s="34" t="str">
        <f>IF(ISBLANK(Responses!A127), "", Responses!A127)</f>
        <v/>
      </c>
      <c r="B127" s="34" t="str">
        <f>IF(ISBLANK(Responses!B127), "", Responses!B127)</f>
        <v/>
      </c>
      <c r="C127" s="34" t="str">
        <f>IF(ISBLANK(Responses!K127), "", Responses!K127)</f>
        <v/>
      </c>
      <c r="D127" s="34" t="str">
        <f>IF(ISBLANK(Responses!L127), "", Responses!L127)</f>
        <v/>
      </c>
      <c r="E127" s="34" t="str">
        <f>IF(ISBLANK(Responses!M127), "", Responses!M127)</f>
        <v/>
      </c>
    </row>
    <row r="128" spans="1:5" ht="15.75" customHeight="1">
      <c r="A128" s="34" t="str">
        <f>IF(ISBLANK(Responses!A128), "", Responses!A128)</f>
        <v/>
      </c>
      <c r="B128" s="34" t="str">
        <f>IF(ISBLANK(Responses!B128), "", Responses!B128)</f>
        <v/>
      </c>
      <c r="C128" s="34" t="str">
        <f>IF(ISBLANK(Responses!K128), "", Responses!K128)</f>
        <v/>
      </c>
      <c r="D128" s="34" t="str">
        <f>IF(ISBLANK(Responses!L128), "", Responses!L128)</f>
        <v/>
      </c>
      <c r="E128" s="34" t="str">
        <f>IF(ISBLANK(Responses!M128), "", Responses!M128)</f>
        <v/>
      </c>
    </row>
    <row r="129" spans="1:5" ht="15.75" customHeight="1">
      <c r="A129" s="34" t="str">
        <f>IF(ISBLANK(Responses!A129), "", Responses!A129)</f>
        <v/>
      </c>
      <c r="B129" s="34" t="str">
        <f>IF(ISBLANK(Responses!B129), "", Responses!B129)</f>
        <v/>
      </c>
      <c r="C129" s="34" t="str">
        <f>IF(ISBLANK(Responses!K129), "", Responses!K129)</f>
        <v/>
      </c>
      <c r="D129" s="34" t="str">
        <f>IF(ISBLANK(Responses!L129), "", Responses!L129)</f>
        <v/>
      </c>
      <c r="E129" s="34" t="str">
        <f>IF(ISBLANK(Responses!M129), "", Responses!M129)</f>
        <v/>
      </c>
    </row>
    <row r="130" spans="1:5" ht="15.75" customHeight="1">
      <c r="A130" s="34" t="str">
        <f>IF(ISBLANK(Responses!A130), "", Responses!A130)</f>
        <v/>
      </c>
      <c r="B130" s="34" t="str">
        <f>IF(ISBLANK(Responses!B130), "", Responses!B130)</f>
        <v/>
      </c>
      <c r="C130" s="34" t="str">
        <f>IF(ISBLANK(Responses!K130), "", Responses!K130)</f>
        <v/>
      </c>
      <c r="D130" s="34" t="str">
        <f>IF(ISBLANK(Responses!L130), "", Responses!L130)</f>
        <v/>
      </c>
      <c r="E130" s="34" t="str">
        <f>IF(ISBLANK(Responses!M130), "", Responses!M130)</f>
        <v/>
      </c>
    </row>
    <row r="131" spans="1:5" ht="15.75" customHeight="1">
      <c r="A131" s="34" t="str">
        <f>IF(ISBLANK(Responses!A131), "", Responses!A131)</f>
        <v/>
      </c>
      <c r="B131" s="34" t="str">
        <f>IF(ISBLANK(Responses!B131), "", Responses!B131)</f>
        <v/>
      </c>
      <c r="C131" s="34" t="str">
        <f>IF(ISBLANK(Responses!K131), "", Responses!K131)</f>
        <v/>
      </c>
      <c r="D131" s="34" t="str">
        <f>IF(ISBLANK(Responses!L131), "", Responses!L131)</f>
        <v/>
      </c>
      <c r="E131" s="34" t="str">
        <f>IF(ISBLANK(Responses!M131), "", Responses!M131)</f>
        <v/>
      </c>
    </row>
    <row r="132" spans="1:5" ht="15.75" customHeight="1">
      <c r="A132" s="34" t="str">
        <f>IF(ISBLANK(Responses!A132), "", Responses!A132)</f>
        <v/>
      </c>
      <c r="B132" s="34" t="str">
        <f>IF(ISBLANK(Responses!B132), "", Responses!B132)</f>
        <v/>
      </c>
      <c r="C132" s="34" t="str">
        <f>IF(ISBLANK(Responses!K132), "", Responses!K132)</f>
        <v/>
      </c>
      <c r="D132" s="34" t="str">
        <f>IF(ISBLANK(Responses!L132), "", Responses!L132)</f>
        <v/>
      </c>
      <c r="E132" s="34" t="str">
        <f>IF(ISBLANK(Responses!M132), "", Responses!M132)</f>
        <v/>
      </c>
    </row>
    <row r="133" spans="1:5" ht="15.75" customHeight="1">
      <c r="A133" s="34" t="str">
        <f>IF(ISBLANK(Responses!A133), "", Responses!A133)</f>
        <v/>
      </c>
      <c r="B133" s="34" t="str">
        <f>IF(ISBLANK(Responses!B133), "", Responses!B133)</f>
        <v/>
      </c>
      <c r="C133" s="34" t="str">
        <f>IF(ISBLANK(Responses!K133), "", Responses!K133)</f>
        <v/>
      </c>
      <c r="D133" s="34" t="str">
        <f>IF(ISBLANK(Responses!L133), "", Responses!L133)</f>
        <v/>
      </c>
      <c r="E133" s="34" t="str">
        <f>IF(ISBLANK(Responses!M133), "", Responses!M133)</f>
        <v/>
      </c>
    </row>
    <row r="134" spans="1:5" ht="15.75" customHeight="1">
      <c r="A134" s="34" t="str">
        <f>IF(ISBLANK(Responses!A134), "", Responses!A134)</f>
        <v/>
      </c>
      <c r="B134" s="34" t="str">
        <f>IF(ISBLANK(Responses!B134), "", Responses!B134)</f>
        <v/>
      </c>
      <c r="C134" s="34" t="str">
        <f>IF(ISBLANK(Responses!K134), "", Responses!K134)</f>
        <v/>
      </c>
      <c r="D134" s="34" t="str">
        <f>IF(ISBLANK(Responses!L134), "", Responses!L134)</f>
        <v/>
      </c>
      <c r="E134" s="34" t="str">
        <f>IF(ISBLANK(Responses!M134), "", Responses!M134)</f>
        <v/>
      </c>
    </row>
    <row r="135" spans="1:5" ht="15.75" customHeight="1">
      <c r="A135" s="34" t="str">
        <f>IF(ISBLANK(Responses!A135), "", Responses!A135)</f>
        <v/>
      </c>
      <c r="B135" s="34" t="str">
        <f>IF(ISBLANK(Responses!B135), "", Responses!B135)</f>
        <v/>
      </c>
      <c r="C135" s="34" t="str">
        <f>IF(ISBLANK(Responses!K135), "", Responses!K135)</f>
        <v/>
      </c>
      <c r="D135" s="34" t="str">
        <f>IF(ISBLANK(Responses!L135), "", Responses!L135)</f>
        <v/>
      </c>
      <c r="E135" s="34" t="str">
        <f>IF(ISBLANK(Responses!M135), "", Responses!M135)</f>
        <v/>
      </c>
    </row>
    <row r="136" spans="1:5" ht="15.75" customHeight="1">
      <c r="A136" s="34" t="str">
        <f>IF(ISBLANK(Responses!A136), "", Responses!A136)</f>
        <v/>
      </c>
      <c r="B136" s="34" t="str">
        <f>IF(ISBLANK(Responses!B136), "", Responses!B136)</f>
        <v/>
      </c>
      <c r="C136" s="34" t="str">
        <f>IF(ISBLANK(Responses!K136), "", Responses!K136)</f>
        <v/>
      </c>
      <c r="D136" s="34" t="str">
        <f>IF(ISBLANK(Responses!L136), "", Responses!L136)</f>
        <v/>
      </c>
      <c r="E136" s="34" t="str">
        <f>IF(ISBLANK(Responses!M136), "", Responses!M136)</f>
        <v/>
      </c>
    </row>
    <row r="137" spans="1:5" ht="15.75" customHeight="1">
      <c r="A137" s="34" t="str">
        <f>IF(ISBLANK(Responses!A137), "", Responses!A137)</f>
        <v/>
      </c>
      <c r="B137" s="34" t="str">
        <f>IF(ISBLANK(Responses!B137), "", Responses!B137)</f>
        <v/>
      </c>
      <c r="C137" s="34" t="str">
        <f>IF(ISBLANK(Responses!K137), "", Responses!K137)</f>
        <v/>
      </c>
      <c r="D137" s="34" t="str">
        <f>IF(ISBLANK(Responses!L137), "", Responses!L137)</f>
        <v/>
      </c>
      <c r="E137" s="34" t="str">
        <f>IF(ISBLANK(Responses!M137), "", Responses!M137)</f>
        <v/>
      </c>
    </row>
    <row r="138" spans="1:5" ht="15.75" customHeight="1">
      <c r="A138" s="34" t="str">
        <f>IF(ISBLANK(Responses!A138), "", Responses!A138)</f>
        <v/>
      </c>
      <c r="B138" s="34" t="str">
        <f>IF(ISBLANK(Responses!B138), "", Responses!B138)</f>
        <v/>
      </c>
      <c r="C138" s="34" t="str">
        <f>IF(ISBLANK(Responses!K138), "", Responses!K138)</f>
        <v/>
      </c>
      <c r="D138" s="34" t="str">
        <f>IF(ISBLANK(Responses!L138), "", Responses!L138)</f>
        <v/>
      </c>
      <c r="E138" s="34" t="str">
        <f>IF(ISBLANK(Responses!M138), "", Responses!M138)</f>
        <v/>
      </c>
    </row>
    <row r="139" spans="1:5" ht="15.75" customHeight="1">
      <c r="A139" s="34" t="str">
        <f>IF(ISBLANK(Responses!A139), "", Responses!A139)</f>
        <v/>
      </c>
      <c r="B139" s="34" t="str">
        <f>IF(ISBLANK(Responses!B139), "", Responses!B139)</f>
        <v/>
      </c>
      <c r="C139" s="34" t="str">
        <f>IF(ISBLANK(Responses!K139), "", Responses!K139)</f>
        <v/>
      </c>
      <c r="D139" s="34" t="str">
        <f>IF(ISBLANK(Responses!L139), "", Responses!L139)</f>
        <v/>
      </c>
      <c r="E139" s="34" t="str">
        <f>IF(ISBLANK(Responses!M139), "", Responses!M139)</f>
        <v/>
      </c>
    </row>
    <row r="140" spans="1:5" ht="15.75" customHeight="1">
      <c r="A140" s="34" t="str">
        <f>IF(ISBLANK(Responses!A140), "", Responses!A140)</f>
        <v/>
      </c>
      <c r="B140" s="34" t="str">
        <f>IF(ISBLANK(Responses!B140), "", Responses!B140)</f>
        <v/>
      </c>
      <c r="C140" s="34" t="str">
        <f>IF(ISBLANK(Responses!K140), "", Responses!K140)</f>
        <v/>
      </c>
      <c r="D140" s="34" t="str">
        <f>IF(ISBLANK(Responses!L140), "", Responses!L140)</f>
        <v/>
      </c>
      <c r="E140" s="34" t="str">
        <f>IF(ISBLANK(Responses!M140), "", Responses!M140)</f>
        <v/>
      </c>
    </row>
    <row r="141" spans="1:5" ht="15.75" customHeight="1">
      <c r="A141" s="34" t="str">
        <f>IF(ISBLANK(Responses!A141), "", Responses!A141)</f>
        <v/>
      </c>
      <c r="B141" s="34" t="str">
        <f>IF(ISBLANK(Responses!B141), "", Responses!B141)</f>
        <v/>
      </c>
      <c r="C141" s="34" t="str">
        <f>IF(ISBLANK(Responses!K141), "", Responses!K141)</f>
        <v/>
      </c>
      <c r="D141" s="34" t="str">
        <f>IF(ISBLANK(Responses!L141), "", Responses!L141)</f>
        <v/>
      </c>
      <c r="E141" s="34" t="str">
        <f>IF(ISBLANK(Responses!M141), "", Responses!M141)</f>
        <v/>
      </c>
    </row>
    <row r="142" spans="1:5" ht="15.75" customHeight="1">
      <c r="A142" s="34" t="str">
        <f>IF(ISBLANK(Responses!A142), "", Responses!A142)</f>
        <v/>
      </c>
      <c r="B142" s="34" t="str">
        <f>IF(ISBLANK(Responses!B142), "", Responses!B142)</f>
        <v/>
      </c>
      <c r="C142" s="34" t="str">
        <f>IF(ISBLANK(Responses!K142), "", Responses!K142)</f>
        <v/>
      </c>
      <c r="D142" s="34" t="str">
        <f>IF(ISBLANK(Responses!L142), "", Responses!L142)</f>
        <v/>
      </c>
      <c r="E142" s="34" t="str">
        <f>IF(ISBLANK(Responses!M142), "", Responses!M142)</f>
        <v/>
      </c>
    </row>
    <row r="143" spans="1:5" ht="15.75" customHeight="1">
      <c r="A143" s="34" t="str">
        <f>IF(ISBLANK(Responses!A143), "", Responses!A143)</f>
        <v/>
      </c>
      <c r="B143" s="34" t="str">
        <f>IF(ISBLANK(Responses!B143), "", Responses!B143)</f>
        <v/>
      </c>
      <c r="C143" s="34" t="str">
        <f>IF(ISBLANK(Responses!K143), "", Responses!K143)</f>
        <v/>
      </c>
      <c r="D143" s="34" t="str">
        <f>IF(ISBLANK(Responses!L143), "", Responses!L143)</f>
        <v/>
      </c>
      <c r="E143" s="34" t="str">
        <f>IF(ISBLANK(Responses!M143), "", Responses!M143)</f>
        <v/>
      </c>
    </row>
    <row r="144" spans="1:5" ht="15.75" customHeight="1">
      <c r="A144" s="34" t="str">
        <f>IF(ISBLANK(Responses!A144), "", Responses!A144)</f>
        <v/>
      </c>
      <c r="B144" s="34" t="str">
        <f>IF(ISBLANK(Responses!B144), "", Responses!B144)</f>
        <v/>
      </c>
      <c r="C144" s="34" t="str">
        <f>IF(ISBLANK(Responses!K144), "", Responses!K144)</f>
        <v/>
      </c>
      <c r="D144" s="34" t="str">
        <f>IF(ISBLANK(Responses!L144), "", Responses!L144)</f>
        <v/>
      </c>
      <c r="E144" s="34" t="str">
        <f>IF(ISBLANK(Responses!M144), "", Responses!M144)</f>
        <v/>
      </c>
    </row>
    <row r="145" spans="1:5" ht="15.75" customHeight="1">
      <c r="A145" s="34" t="str">
        <f>IF(ISBLANK(Responses!A145), "", Responses!A145)</f>
        <v/>
      </c>
      <c r="B145" s="34" t="str">
        <f>IF(ISBLANK(Responses!B145), "", Responses!B145)</f>
        <v/>
      </c>
      <c r="C145" s="34" t="str">
        <f>IF(ISBLANK(Responses!K145), "", Responses!K145)</f>
        <v/>
      </c>
      <c r="D145" s="34" t="str">
        <f>IF(ISBLANK(Responses!L145), "", Responses!L145)</f>
        <v/>
      </c>
      <c r="E145" s="34" t="str">
        <f>IF(ISBLANK(Responses!M145), "", Responses!M145)</f>
        <v/>
      </c>
    </row>
    <row r="146" spans="1:5" ht="15.75" customHeight="1">
      <c r="A146" s="34" t="str">
        <f>IF(ISBLANK(Responses!A146), "", Responses!A146)</f>
        <v/>
      </c>
      <c r="B146" s="34" t="str">
        <f>IF(ISBLANK(Responses!B146), "", Responses!B146)</f>
        <v/>
      </c>
      <c r="C146" s="34" t="str">
        <f>IF(ISBLANK(Responses!K146), "", Responses!K146)</f>
        <v/>
      </c>
      <c r="D146" s="34" t="str">
        <f>IF(ISBLANK(Responses!L146), "", Responses!L146)</f>
        <v/>
      </c>
      <c r="E146" s="34" t="str">
        <f>IF(ISBLANK(Responses!M146), "", Responses!M146)</f>
        <v/>
      </c>
    </row>
    <row r="147" spans="1:5" ht="15.75" customHeight="1">
      <c r="A147" s="34" t="str">
        <f>IF(ISBLANK(Responses!A147), "", Responses!A147)</f>
        <v/>
      </c>
      <c r="B147" s="34" t="str">
        <f>IF(ISBLANK(Responses!B147), "", Responses!B147)</f>
        <v/>
      </c>
      <c r="C147" s="34" t="str">
        <f>IF(ISBLANK(Responses!K147), "", Responses!K147)</f>
        <v/>
      </c>
      <c r="D147" s="34" t="str">
        <f>IF(ISBLANK(Responses!L147), "", Responses!L147)</f>
        <v/>
      </c>
      <c r="E147" s="34" t="str">
        <f>IF(ISBLANK(Responses!M147), "", Responses!M147)</f>
        <v/>
      </c>
    </row>
    <row r="148" spans="1:5" ht="15.75" customHeight="1">
      <c r="A148" s="34" t="str">
        <f>IF(ISBLANK(Responses!A148), "", Responses!A148)</f>
        <v/>
      </c>
      <c r="B148" s="34" t="str">
        <f>IF(ISBLANK(Responses!B148), "", Responses!B148)</f>
        <v/>
      </c>
      <c r="C148" s="34" t="str">
        <f>IF(ISBLANK(Responses!K148), "", Responses!K148)</f>
        <v/>
      </c>
      <c r="D148" s="34" t="str">
        <f>IF(ISBLANK(Responses!L148), "", Responses!L148)</f>
        <v/>
      </c>
      <c r="E148" s="34" t="str">
        <f>IF(ISBLANK(Responses!M148), "", Responses!M148)</f>
        <v/>
      </c>
    </row>
    <row r="149" spans="1:5" ht="15.75" customHeight="1">
      <c r="A149" s="34" t="str">
        <f>IF(ISBLANK(Responses!A149), "", Responses!A149)</f>
        <v/>
      </c>
      <c r="B149" s="34" t="str">
        <f>IF(ISBLANK(Responses!B149), "", Responses!B149)</f>
        <v/>
      </c>
      <c r="C149" s="34" t="str">
        <f>IF(ISBLANK(Responses!K149), "", Responses!K149)</f>
        <v/>
      </c>
      <c r="D149" s="34" t="str">
        <f>IF(ISBLANK(Responses!L149), "", Responses!L149)</f>
        <v/>
      </c>
      <c r="E149" s="34" t="str">
        <f>IF(ISBLANK(Responses!M149), "", Responses!M149)</f>
        <v/>
      </c>
    </row>
    <row r="150" spans="1:5" ht="15.75" customHeight="1">
      <c r="A150" s="34" t="str">
        <f>IF(ISBLANK(Responses!A150), "", Responses!A150)</f>
        <v/>
      </c>
      <c r="B150" s="34" t="str">
        <f>IF(ISBLANK(Responses!B150), "", Responses!B150)</f>
        <v/>
      </c>
      <c r="C150" s="34" t="str">
        <f>IF(ISBLANK(Responses!K150), "", Responses!K150)</f>
        <v/>
      </c>
      <c r="D150" s="34" t="str">
        <f>IF(ISBLANK(Responses!L150), "", Responses!L150)</f>
        <v/>
      </c>
      <c r="E150" s="34" t="str">
        <f>IF(ISBLANK(Responses!M150), "", Responses!M150)</f>
        <v/>
      </c>
    </row>
    <row r="151" spans="1:5" ht="15.75" customHeight="1">
      <c r="A151" s="34" t="str">
        <f>IF(ISBLANK(Responses!A151), "", Responses!A151)</f>
        <v/>
      </c>
      <c r="B151" s="34" t="str">
        <f>IF(ISBLANK(Responses!B151), "", Responses!B151)</f>
        <v/>
      </c>
      <c r="C151" s="34" t="str">
        <f>IF(ISBLANK(Responses!K151), "", Responses!K151)</f>
        <v/>
      </c>
      <c r="D151" s="34" t="str">
        <f>IF(ISBLANK(Responses!L151), "", Responses!L151)</f>
        <v/>
      </c>
      <c r="E151" s="34" t="str">
        <f>IF(ISBLANK(Responses!M151), "", Responses!M151)</f>
        <v/>
      </c>
    </row>
    <row r="152" spans="1:5" ht="15.75" customHeight="1">
      <c r="A152" s="34" t="str">
        <f>IF(ISBLANK(Responses!A152), "", Responses!A152)</f>
        <v/>
      </c>
      <c r="B152" s="34" t="str">
        <f>IF(ISBLANK(Responses!B152), "", Responses!B152)</f>
        <v/>
      </c>
      <c r="C152" s="34" t="str">
        <f>IF(ISBLANK(Responses!K152), "", Responses!K152)</f>
        <v/>
      </c>
      <c r="D152" s="34" t="str">
        <f>IF(ISBLANK(Responses!L152), "", Responses!L152)</f>
        <v/>
      </c>
      <c r="E152" s="34" t="str">
        <f>IF(ISBLANK(Responses!M152), "", Responses!M152)</f>
        <v/>
      </c>
    </row>
    <row r="153" spans="1:5" ht="15.75" customHeight="1">
      <c r="A153" s="34" t="str">
        <f>IF(ISBLANK(Responses!A153), "", Responses!A153)</f>
        <v/>
      </c>
      <c r="B153" s="34" t="str">
        <f>IF(ISBLANK(Responses!B153), "", Responses!B153)</f>
        <v/>
      </c>
      <c r="C153" s="34" t="str">
        <f>IF(ISBLANK(Responses!K153), "", Responses!K153)</f>
        <v/>
      </c>
      <c r="D153" s="34" t="str">
        <f>IF(ISBLANK(Responses!L153), "", Responses!L153)</f>
        <v/>
      </c>
      <c r="E153" s="34" t="str">
        <f>IF(ISBLANK(Responses!M153), "", Responses!M153)</f>
        <v/>
      </c>
    </row>
    <row r="154" spans="1:5" ht="15.75" customHeight="1">
      <c r="A154" s="34" t="str">
        <f>IF(ISBLANK(Responses!A154), "", Responses!A154)</f>
        <v/>
      </c>
      <c r="B154" s="34" t="str">
        <f>IF(ISBLANK(Responses!B154), "", Responses!B154)</f>
        <v/>
      </c>
      <c r="C154" s="34" t="str">
        <f>IF(ISBLANK(Responses!K154), "", Responses!K154)</f>
        <v/>
      </c>
      <c r="D154" s="34" t="str">
        <f>IF(ISBLANK(Responses!L154), "", Responses!L154)</f>
        <v/>
      </c>
      <c r="E154" s="34" t="str">
        <f>IF(ISBLANK(Responses!M154), "", Responses!M154)</f>
        <v/>
      </c>
    </row>
    <row r="155" spans="1:5" ht="15.75" customHeight="1">
      <c r="A155" s="34" t="str">
        <f>IF(ISBLANK(Responses!A155), "", Responses!A155)</f>
        <v/>
      </c>
      <c r="B155" s="34" t="str">
        <f>IF(ISBLANK(Responses!B155), "", Responses!B155)</f>
        <v/>
      </c>
      <c r="C155" s="34" t="str">
        <f>IF(ISBLANK(Responses!K155), "", Responses!K155)</f>
        <v/>
      </c>
      <c r="D155" s="34" t="str">
        <f>IF(ISBLANK(Responses!L155), "", Responses!L155)</f>
        <v/>
      </c>
      <c r="E155" s="34" t="str">
        <f>IF(ISBLANK(Responses!M155), "", Responses!M155)</f>
        <v/>
      </c>
    </row>
    <row r="156" spans="1:5" ht="15.75" customHeight="1">
      <c r="A156" s="34" t="str">
        <f>IF(ISBLANK(Responses!A156), "", Responses!A156)</f>
        <v/>
      </c>
      <c r="B156" s="34" t="str">
        <f>IF(ISBLANK(Responses!B156), "", Responses!B156)</f>
        <v/>
      </c>
      <c r="C156" s="34" t="str">
        <f>IF(ISBLANK(Responses!K156), "", Responses!K156)</f>
        <v/>
      </c>
      <c r="D156" s="34" t="str">
        <f>IF(ISBLANK(Responses!L156), "", Responses!L156)</f>
        <v/>
      </c>
      <c r="E156" s="34" t="str">
        <f>IF(ISBLANK(Responses!M156), "", Responses!M156)</f>
        <v/>
      </c>
    </row>
    <row r="157" spans="1:5" ht="15.75" customHeight="1">
      <c r="A157" s="34" t="str">
        <f>IF(ISBLANK(Responses!A157), "", Responses!A157)</f>
        <v/>
      </c>
      <c r="B157" s="34" t="str">
        <f>IF(ISBLANK(Responses!B157), "", Responses!B157)</f>
        <v/>
      </c>
      <c r="C157" s="34" t="str">
        <f>IF(ISBLANK(Responses!K157), "", Responses!K157)</f>
        <v/>
      </c>
      <c r="D157" s="34" t="str">
        <f>IF(ISBLANK(Responses!L157), "", Responses!L157)</f>
        <v/>
      </c>
      <c r="E157" s="34" t="str">
        <f>IF(ISBLANK(Responses!M157), "", Responses!M157)</f>
        <v/>
      </c>
    </row>
    <row r="158" spans="1:5" ht="15.75" customHeight="1">
      <c r="A158" s="34" t="str">
        <f>IF(ISBLANK(Responses!A158), "", Responses!A158)</f>
        <v/>
      </c>
      <c r="B158" s="34" t="str">
        <f>IF(ISBLANK(Responses!B158), "", Responses!B158)</f>
        <v/>
      </c>
      <c r="C158" s="34" t="str">
        <f>IF(ISBLANK(Responses!K158), "", Responses!K158)</f>
        <v/>
      </c>
      <c r="D158" s="34" t="str">
        <f>IF(ISBLANK(Responses!L158), "", Responses!L158)</f>
        <v/>
      </c>
      <c r="E158" s="34" t="str">
        <f>IF(ISBLANK(Responses!M158), "", Responses!M158)</f>
        <v/>
      </c>
    </row>
    <row r="159" spans="1:5" ht="15.75" customHeight="1">
      <c r="A159" s="34" t="str">
        <f>IF(ISBLANK(Responses!A159), "", Responses!A159)</f>
        <v/>
      </c>
      <c r="B159" s="34" t="str">
        <f>IF(ISBLANK(Responses!B159), "", Responses!B159)</f>
        <v/>
      </c>
      <c r="C159" s="34" t="str">
        <f>IF(ISBLANK(Responses!K159), "", Responses!K159)</f>
        <v/>
      </c>
      <c r="D159" s="34" t="str">
        <f>IF(ISBLANK(Responses!L159), "", Responses!L159)</f>
        <v/>
      </c>
      <c r="E159" s="34" t="str">
        <f>IF(ISBLANK(Responses!M159), "", Responses!M159)</f>
        <v/>
      </c>
    </row>
    <row r="160" spans="1:5" ht="15.75" customHeight="1">
      <c r="A160" s="34" t="str">
        <f>IF(ISBLANK(Responses!A160), "", Responses!A160)</f>
        <v/>
      </c>
      <c r="B160" s="34" t="str">
        <f>IF(ISBLANK(Responses!B160), "", Responses!B160)</f>
        <v/>
      </c>
      <c r="C160" s="34" t="str">
        <f>IF(ISBLANK(Responses!K160), "", Responses!K160)</f>
        <v/>
      </c>
      <c r="D160" s="34" t="str">
        <f>IF(ISBLANK(Responses!L160), "", Responses!L160)</f>
        <v/>
      </c>
      <c r="E160" s="34" t="str">
        <f>IF(ISBLANK(Responses!M160), "", Responses!M160)</f>
        <v/>
      </c>
    </row>
    <row r="161" spans="1:5" ht="15.75" customHeight="1">
      <c r="A161" s="34" t="str">
        <f>IF(ISBLANK(Responses!A161), "", Responses!A161)</f>
        <v/>
      </c>
      <c r="B161" s="34" t="str">
        <f>IF(ISBLANK(Responses!B161), "", Responses!B161)</f>
        <v/>
      </c>
      <c r="C161" s="34" t="str">
        <f>IF(ISBLANK(Responses!K161), "", Responses!K161)</f>
        <v/>
      </c>
      <c r="D161" s="34" t="str">
        <f>IF(ISBLANK(Responses!L161), "", Responses!L161)</f>
        <v/>
      </c>
      <c r="E161" s="34" t="str">
        <f>IF(ISBLANK(Responses!M161), "", Responses!M161)</f>
        <v/>
      </c>
    </row>
    <row r="162" spans="1:5" ht="15.75" customHeight="1">
      <c r="A162" s="34" t="str">
        <f>IF(ISBLANK(Responses!A162), "", Responses!A162)</f>
        <v/>
      </c>
      <c r="B162" s="34" t="str">
        <f>IF(ISBLANK(Responses!B162), "", Responses!B162)</f>
        <v/>
      </c>
      <c r="C162" s="34" t="str">
        <f>IF(ISBLANK(Responses!K162), "", Responses!K162)</f>
        <v/>
      </c>
      <c r="D162" s="34" t="str">
        <f>IF(ISBLANK(Responses!L162), "", Responses!L162)</f>
        <v/>
      </c>
      <c r="E162" s="34" t="str">
        <f>IF(ISBLANK(Responses!M162), "", Responses!M162)</f>
        <v/>
      </c>
    </row>
    <row r="163" spans="1:5" ht="15.75" customHeight="1">
      <c r="A163" s="34" t="str">
        <f>IF(ISBLANK(Responses!A163), "", Responses!A163)</f>
        <v/>
      </c>
      <c r="B163" s="34" t="str">
        <f>IF(ISBLANK(Responses!B163), "", Responses!B163)</f>
        <v/>
      </c>
      <c r="C163" s="34" t="str">
        <f>IF(ISBLANK(Responses!K163), "", Responses!K163)</f>
        <v/>
      </c>
      <c r="D163" s="34" t="str">
        <f>IF(ISBLANK(Responses!L163), "", Responses!L163)</f>
        <v/>
      </c>
      <c r="E163" s="34" t="str">
        <f>IF(ISBLANK(Responses!M163), "", Responses!M163)</f>
        <v/>
      </c>
    </row>
    <row r="164" spans="1:5" ht="15.75" customHeight="1">
      <c r="A164" s="34" t="str">
        <f>IF(ISBLANK(Responses!A164), "", Responses!A164)</f>
        <v/>
      </c>
      <c r="B164" s="34" t="str">
        <f>IF(ISBLANK(Responses!B164), "", Responses!B164)</f>
        <v/>
      </c>
      <c r="C164" s="34" t="str">
        <f>IF(ISBLANK(Responses!K164), "", Responses!K164)</f>
        <v/>
      </c>
      <c r="D164" s="34" t="str">
        <f>IF(ISBLANK(Responses!L164), "", Responses!L164)</f>
        <v/>
      </c>
      <c r="E164" s="34" t="str">
        <f>IF(ISBLANK(Responses!M164), "", Responses!M164)</f>
        <v/>
      </c>
    </row>
    <row r="165" spans="1:5" ht="15.75" customHeight="1">
      <c r="A165" s="34" t="str">
        <f>IF(ISBLANK(Responses!A165), "", Responses!A165)</f>
        <v/>
      </c>
      <c r="B165" s="34" t="str">
        <f>IF(ISBLANK(Responses!B165), "", Responses!B165)</f>
        <v/>
      </c>
      <c r="C165" s="34" t="str">
        <f>IF(ISBLANK(Responses!K165), "", Responses!K165)</f>
        <v/>
      </c>
      <c r="D165" s="34" t="str">
        <f>IF(ISBLANK(Responses!L165), "", Responses!L165)</f>
        <v/>
      </c>
      <c r="E165" s="34" t="str">
        <f>IF(ISBLANK(Responses!M165), "", Responses!M165)</f>
        <v/>
      </c>
    </row>
    <row r="166" spans="1:5" ht="15.75" customHeight="1">
      <c r="A166" s="34" t="str">
        <f>IF(ISBLANK(Responses!A166), "", Responses!A166)</f>
        <v/>
      </c>
      <c r="B166" s="34" t="str">
        <f>IF(ISBLANK(Responses!B166), "", Responses!B166)</f>
        <v/>
      </c>
      <c r="C166" s="34" t="str">
        <f>IF(ISBLANK(Responses!K166), "", Responses!K166)</f>
        <v/>
      </c>
      <c r="D166" s="34" t="str">
        <f>IF(ISBLANK(Responses!L166), "", Responses!L166)</f>
        <v/>
      </c>
      <c r="E166" s="34" t="str">
        <f>IF(ISBLANK(Responses!M166), "", Responses!M166)</f>
        <v/>
      </c>
    </row>
    <row r="167" spans="1:5" ht="15.75" customHeight="1">
      <c r="A167" s="34" t="str">
        <f>IF(ISBLANK(Responses!A167), "", Responses!A167)</f>
        <v/>
      </c>
      <c r="B167" s="34" t="str">
        <f>IF(ISBLANK(Responses!B167), "", Responses!B167)</f>
        <v/>
      </c>
      <c r="C167" s="34" t="str">
        <f>IF(ISBLANK(Responses!K167), "", Responses!K167)</f>
        <v/>
      </c>
      <c r="D167" s="34" t="str">
        <f>IF(ISBLANK(Responses!L167), "", Responses!L167)</f>
        <v/>
      </c>
      <c r="E167" s="34" t="str">
        <f>IF(ISBLANK(Responses!M167), "", Responses!M167)</f>
        <v/>
      </c>
    </row>
    <row r="168" spans="1:5" ht="15.75" customHeight="1">
      <c r="A168" s="34" t="str">
        <f>IF(ISBLANK(Responses!A168), "", Responses!A168)</f>
        <v/>
      </c>
      <c r="B168" s="34" t="str">
        <f>IF(ISBLANK(Responses!B168), "", Responses!B168)</f>
        <v/>
      </c>
      <c r="C168" s="34" t="str">
        <f>IF(ISBLANK(Responses!K168), "", Responses!K168)</f>
        <v/>
      </c>
      <c r="D168" s="34" t="str">
        <f>IF(ISBLANK(Responses!L168), "", Responses!L168)</f>
        <v/>
      </c>
      <c r="E168" s="34" t="str">
        <f>IF(ISBLANK(Responses!M168), "", Responses!M168)</f>
        <v/>
      </c>
    </row>
    <row r="169" spans="1:5" ht="15.75" customHeight="1">
      <c r="A169" s="34" t="str">
        <f>IF(ISBLANK(Responses!A169), "", Responses!A169)</f>
        <v/>
      </c>
      <c r="B169" s="34" t="str">
        <f>IF(ISBLANK(Responses!B169), "", Responses!B169)</f>
        <v/>
      </c>
      <c r="C169" s="34" t="str">
        <f>IF(ISBLANK(Responses!K169), "", Responses!K169)</f>
        <v/>
      </c>
      <c r="D169" s="34" t="str">
        <f>IF(ISBLANK(Responses!L169), "", Responses!L169)</f>
        <v/>
      </c>
      <c r="E169" s="34" t="str">
        <f>IF(ISBLANK(Responses!M169), "", Responses!M169)</f>
        <v/>
      </c>
    </row>
    <row r="170" spans="1:5" ht="15.75" customHeight="1">
      <c r="A170" s="34" t="str">
        <f>IF(ISBLANK(Responses!A170), "", Responses!A170)</f>
        <v/>
      </c>
      <c r="B170" s="34" t="str">
        <f>IF(ISBLANK(Responses!B170), "", Responses!B170)</f>
        <v/>
      </c>
      <c r="C170" s="34" t="str">
        <f>IF(ISBLANK(Responses!K170), "", Responses!K170)</f>
        <v/>
      </c>
      <c r="D170" s="34" t="str">
        <f>IF(ISBLANK(Responses!L170), "", Responses!L170)</f>
        <v/>
      </c>
      <c r="E170" s="34" t="str">
        <f>IF(ISBLANK(Responses!M170), "", Responses!M170)</f>
        <v/>
      </c>
    </row>
    <row r="171" spans="1:5" ht="15.75" customHeight="1">
      <c r="A171" s="34" t="str">
        <f>IF(ISBLANK(Responses!A171), "", Responses!A171)</f>
        <v/>
      </c>
      <c r="B171" s="34" t="str">
        <f>IF(ISBLANK(Responses!B171), "", Responses!B171)</f>
        <v/>
      </c>
      <c r="C171" s="34" t="str">
        <f>IF(ISBLANK(Responses!K171), "", Responses!K171)</f>
        <v/>
      </c>
      <c r="D171" s="34" t="str">
        <f>IF(ISBLANK(Responses!L171), "", Responses!L171)</f>
        <v/>
      </c>
      <c r="E171" s="34" t="str">
        <f>IF(ISBLANK(Responses!M171), "", Responses!M171)</f>
        <v/>
      </c>
    </row>
    <row r="172" spans="1:5" ht="15.75" customHeight="1">
      <c r="A172" s="34" t="str">
        <f>IF(ISBLANK(Responses!A172), "", Responses!A172)</f>
        <v/>
      </c>
      <c r="B172" s="34" t="str">
        <f>IF(ISBLANK(Responses!B172), "", Responses!B172)</f>
        <v/>
      </c>
      <c r="C172" s="34" t="str">
        <f>IF(ISBLANK(Responses!K172), "", Responses!K172)</f>
        <v/>
      </c>
      <c r="D172" s="34" t="str">
        <f>IF(ISBLANK(Responses!L172), "", Responses!L172)</f>
        <v/>
      </c>
      <c r="E172" s="34" t="str">
        <f>IF(ISBLANK(Responses!M172), "", Responses!M172)</f>
        <v/>
      </c>
    </row>
    <row r="173" spans="1:5" ht="15.75" customHeight="1">
      <c r="A173" s="34" t="str">
        <f>IF(ISBLANK(Responses!A173), "", Responses!A173)</f>
        <v/>
      </c>
      <c r="B173" s="34" t="str">
        <f>IF(ISBLANK(Responses!B173), "", Responses!B173)</f>
        <v/>
      </c>
      <c r="C173" s="34" t="str">
        <f>IF(ISBLANK(Responses!K173), "", Responses!K173)</f>
        <v/>
      </c>
      <c r="D173" s="34" t="str">
        <f>IF(ISBLANK(Responses!L173), "", Responses!L173)</f>
        <v/>
      </c>
      <c r="E173" s="34" t="str">
        <f>IF(ISBLANK(Responses!M173), "", Responses!M173)</f>
        <v/>
      </c>
    </row>
    <row r="174" spans="1:5" ht="15.75" customHeight="1">
      <c r="A174" s="34" t="str">
        <f>IF(ISBLANK(Responses!A174), "", Responses!A174)</f>
        <v/>
      </c>
      <c r="B174" s="34" t="str">
        <f>IF(ISBLANK(Responses!B174), "", Responses!B174)</f>
        <v/>
      </c>
      <c r="C174" s="34" t="str">
        <f>IF(ISBLANK(Responses!K174), "", Responses!K174)</f>
        <v/>
      </c>
      <c r="D174" s="34" t="str">
        <f>IF(ISBLANK(Responses!L174), "", Responses!L174)</f>
        <v/>
      </c>
      <c r="E174" s="34" t="str">
        <f>IF(ISBLANK(Responses!M174), "", Responses!M174)</f>
        <v/>
      </c>
    </row>
    <row r="175" spans="1:5" ht="15.75" customHeight="1">
      <c r="A175" s="34" t="str">
        <f>IF(ISBLANK(Responses!A175), "", Responses!A175)</f>
        <v/>
      </c>
      <c r="B175" s="34" t="str">
        <f>IF(ISBLANK(Responses!B175), "", Responses!B175)</f>
        <v/>
      </c>
      <c r="C175" s="34" t="str">
        <f>IF(ISBLANK(Responses!K175), "", Responses!K175)</f>
        <v/>
      </c>
      <c r="D175" s="34" t="str">
        <f>IF(ISBLANK(Responses!L175), "", Responses!L175)</f>
        <v/>
      </c>
      <c r="E175" s="34" t="str">
        <f>IF(ISBLANK(Responses!M175), "", Responses!M175)</f>
        <v/>
      </c>
    </row>
    <row r="176" spans="1:5" ht="15.75" customHeight="1">
      <c r="A176" s="34" t="str">
        <f>IF(ISBLANK(Responses!A176), "", Responses!A176)</f>
        <v/>
      </c>
      <c r="B176" s="34" t="str">
        <f>IF(ISBLANK(Responses!B176), "", Responses!B176)</f>
        <v/>
      </c>
      <c r="C176" s="34" t="str">
        <f>IF(ISBLANK(Responses!K176), "", Responses!K176)</f>
        <v/>
      </c>
      <c r="D176" s="34" t="str">
        <f>IF(ISBLANK(Responses!L176), "", Responses!L176)</f>
        <v/>
      </c>
      <c r="E176" s="34" t="str">
        <f>IF(ISBLANK(Responses!M176), "", Responses!M176)</f>
        <v/>
      </c>
    </row>
    <row r="177" spans="1:5" ht="15.75" customHeight="1">
      <c r="A177" s="34" t="str">
        <f>IF(ISBLANK(Responses!A177), "", Responses!A177)</f>
        <v/>
      </c>
      <c r="B177" s="34" t="str">
        <f>IF(ISBLANK(Responses!B177), "", Responses!B177)</f>
        <v/>
      </c>
      <c r="C177" s="34" t="str">
        <f>IF(ISBLANK(Responses!K177), "", Responses!K177)</f>
        <v/>
      </c>
      <c r="D177" s="34" t="str">
        <f>IF(ISBLANK(Responses!L177), "", Responses!L177)</f>
        <v/>
      </c>
      <c r="E177" s="34" t="str">
        <f>IF(ISBLANK(Responses!M177), "", Responses!M177)</f>
        <v/>
      </c>
    </row>
    <row r="178" spans="1:5" ht="15.75" customHeight="1">
      <c r="A178" s="34" t="str">
        <f>IF(ISBLANK(Responses!A178), "", Responses!A178)</f>
        <v/>
      </c>
      <c r="B178" s="34" t="str">
        <f>IF(ISBLANK(Responses!B178), "", Responses!B178)</f>
        <v/>
      </c>
      <c r="C178" s="34" t="str">
        <f>IF(ISBLANK(Responses!K178), "", Responses!K178)</f>
        <v/>
      </c>
      <c r="D178" s="34" t="str">
        <f>IF(ISBLANK(Responses!L178), "", Responses!L178)</f>
        <v/>
      </c>
      <c r="E178" s="34" t="str">
        <f>IF(ISBLANK(Responses!M178), "", Responses!M178)</f>
        <v/>
      </c>
    </row>
    <row r="179" spans="1:5" ht="15.75" customHeight="1">
      <c r="A179" s="34" t="str">
        <f>IF(ISBLANK(Responses!A179), "", Responses!A179)</f>
        <v/>
      </c>
      <c r="B179" s="34" t="str">
        <f>IF(ISBLANK(Responses!B179), "", Responses!B179)</f>
        <v/>
      </c>
      <c r="C179" s="34" t="str">
        <f>IF(ISBLANK(Responses!K179), "", Responses!K179)</f>
        <v/>
      </c>
      <c r="D179" s="34" t="str">
        <f>IF(ISBLANK(Responses!L179), "", Responses!L179)</f>
        <v/>
      </c>
      <c r="E179" s="34" t="str">
        <f>IF(ISBLANK(Responses!M179), "", Responses!M179)</f>
        <v/>
      </c>
    </row>
    <row r="180" spans="1:5" ht="15.75" customHeight="1">
      <c r="A180" s="34" t="str">
        <f>IF(ISBLANK(Responses!A180), "", Responses!A180)</f>
        <v/>
      </c>
      <c r="B180" s="34" t="str">
        <f>IF(ISBLANK(Responses!B180), "", Responses!B180)</f>
        <v/>
      </c>
      <c r="C180" s="34" t="str">
        <f>IF(ISBLANK(Responses!K180), "", Responses!K180)</f>
        <v/>
      </c>
      <c r="D180" s="34" t="str">
        <f>IF(ISBLANK(Responses!L180), "", Responses!L180)</f>
        <v/>
      </c>
      <c r="E180" s="34" t="str">
        <f>IF(ISBLANK(Responses!M180), "", Responses!M180)</f>
        <v/>
      </c>
    </row>
    <row r="181" spans="1:5" ht="15.75" customHeight="1">
      <c r="A181" s="34" t="str">
        <f>IF(ISBLANK(Responses!A181), "", Responses!A181)</f>
        <v/>
      </c>
      <c r="B181" s="34" t="str">
        <f>IF(ISBLANK(Responses!B181), "", Responses!B181)</f>
        <v/>
      </c>
      <c r="C181" s="34" t="str">
        <f>IF(ISBLANK(Responses!K181), "", Responses!K181)</f>
        <v/>
      </c>
      <c r="D181" s="34" t="str">
        <f>IF(ISBLANK(Responses!L181), "", Responses!L181)</f>
        <v/>
      </c>
      <c r="E181" s="34" t="str">
        <f>IF(ISBLANK(Responses!M181), "", Responses!M181)</f>
        <v/>
      </c>
    </row>
    <row r="182" spans="1:5" ht="15.75" customHeight="1">
      <c r="A182" s="34" t="str">
        <f>IF(ISBLANK(Responses!A182), "", Responses!A182)</f>
        <v/>
      </c>
      <c r="B182" s="34" t="str">
        <f>IF(ISBLANK(Responses!B182), "", Responses!B182)</f>
        <v/>
      </c>
      <c r="C182" s="34" t="str">
        <f>IF(ISBLANK(Responses!K182), "", Responses!K182)</f>
        <v/>
      </c>
      <c r="D182" s="34" t="str">
        <f>IF(ISBLANK(Responses!L182), "", Responses!L182)</f>
        <v/>
      </c>
      <c r="E182" s="34" t="str">
        <f>IF(ISBLANK(Responses!M182), "", Responses!M182)</f>
        <v/>
      </c>
    </row>
    <row r="183" spans="1:5" ht="15.75" customHeight="1">
      <c r="A183" s="34" t="str">
        <f>IF(ISBLANK(Responses!A183), "", Responses!A183)</f>
        <v/>
      </c>
      <c r="B183" s="34" t="str">
        <f>IF(ISBLANK(Responses!B183), "", Responses!B183)</f>
        <v/>
      </c>
      <c r="C183" s="34" t="str">
        <f>IF(ISBLANK(Responses!K183), "", Responses!K183)</f>
        <v/>
      </c>
      <c r="D183" s="34" t="str">
        <f>IF(ISBLANK(Responses!L183), "", Responses!L183)</f>
        <v/>
      </c>
      <c r="E183" s="34" t="str">
        <f>IF(ISBLANK(Responses!M183), "", Responses!M183)</f>
        <v/>
      </c>
    </row>
    <row r="184" spans="1:5" ht="15.75" customHeight="1">
      <c r="A184" s="34" t="str">
        <f>IF(ISBLANK(Responses!A184), "", Responses!A184)</f>
        <v/>
      </c>
      <c r="B184" s="34" t="str">
        <f>IF(ISBLANK(Responses!B184), "", Responses!B184)</f>
        <v/>
      </c>
      <c r="C184" s="34" t="str">
        <f>IF(ISBLANK(Responses!K184), "", Responses!K184)</f>
        <v/>
      </c>
      <c r="D184" s="34" t="str">
        <f>IF(ISBLANK(Responses!L184), "", Responses!L184)</f>
        <v/>
      </c>
      <c r="E184" s="34" t="str">
        <f>IF(ISBLANK(Responses!M184), "", Responses!M184)</f>
        <v/>
      </c>
    </row>
    <row r="185" spans="1:5" ht="15.75" customHeight="1">
      <c r="A185" s="34" t="str">
        <f>IF(ISBLANK(Responses!A185), "", Responses!A185)</f>
        <v/>
      </c>
      <c r="B185" s="34" t="str">
        <f>IF(ISBLANK(Responses!B185), "", Responses!B185)</f>
        <v/>
      </c>
      <c r="C185" s="34" t="str">
        <f>IF(ISBLANK(Responses!K185), "", Responses!K185)</f>
        <v/>
      </c>
      <c r="D185" s="34" t="str">
        <f>IF(ISBLANK(Responses!L185), "", Responses!L185)</f>
        <v/>
      </c>
      <c r="E185" s="34" t="str">
        <f>IF(ISBLANK(Responses!M185), "", Responses!M185)</f>
        <v/>
      </c>
    </row>
    <row r="186" spans="1:5" ht="15.75" customHeight="1">
      <c r="A186" s="34" t="str">
        <f>IF(ISBLANK(Responses!A186), "", Responses!A186)</f>
        <v/>
      </c>
      <c r="B186" s="34" t="str">
        <f>IF(ISBLANK(Responses!B186), "", Responses!B186)</f>
        <v/>
      </c>
      <c r="C186" s="34" t="str">
        <f>IF(ISBLANK(Responses!K186), "", Responses!K186)</f>
        <v/>
      </c>
      <c r="D186" s="34" t="str">
        <f>IF(ISBLANK(Responses!L186), "", Responses!L186)</f>
        <v/>
      </c>
      <c r="E186" s="34" t="str">
        <f>IF(ISBLANK(Responses!M186), "", Responses!M186)</f>
        <v/>
      </c>
    </row>
    <row r="187" spans="1:5" ht="15.75" customHeight="1">
      <c r="A187" s="34" t="str">
        <f>IF(ISBLANK(Responses!A187), "", Responses!A187)</f>
        <v/>
      </c>
      <c r="B187" s="34" t="str">
        <f>IF(ISBLANK(Responses!B187), "", Responses!B187)</f>
        <v/>
      </c>
      <c r="C187" s="34" t="str">
        <f>IF(ISBLANK(Responses!K187), "", Responses!K187)</f>
        <v/>
      </c>
      <c r="D187" s="34" t="str">
        <f>IF(ISBLANK(Responses!L187), "", Responses!L187)</f>
        <v/>
      </c>
      <c r="E187" s="34" t="str">
        <f>IF(ISBLANK(Responses!M187), "", Responses!M187)</f>
        <v/>
      </c>
    </row>
    <row r="188" spans="1:5" ht="15.75" customHeight="1">
      <c r="A188" s="34" t="str">
        <f>IF(ISBLANK(Responses!A188), "", Responses!A188)</f>
        <v/>
      </c>
      <c r="B188" s="34" t="str">
        <f>IF(ISBLANK(Responses!B188), "", Responses!B188)</f>
        <v/>
      </c>
      <c r="C188" s="34" t="str">
        <f>IF(ISBLANK(Responses!K188), "", Responses!K188)</f>
        <v/>
      </c>
      <c r="D188" s="34" t="str">
        <f>IF(ISBLANK(Responses!L188), "", Responses!L188)</f>
        <v/>
      </c>
      <c r="E188" s="34" t="str">
        <f>IF(ISBLANK(Responses!M188), "", Responses!M188)</f>
        <v/>
      </c>
    </row>
    <row r="189" spans="1:5" ht="15.75" customHeight="1">
      <c r="A189" s="34" t="str">
        <f>IF(ISBLANK(Responses!A189), "", Responses!A189)</f>
        <v/>
      </c>
      <c r="B189" s="34" t="str">
        <f>IF(ISBLANK(Responses!B189), "", Responses!B189)</f>
        <v/>
      </c>
      <c r="C189" s="34" t="str">
        <f>IF(ISBLANK(Responses!K189), "", Responses!K189)</f>
        <v/>
      </c>
      <c r="D189" s="34" t="str">
        <f>IF(ISBLANK(Responses!L189), "", Responses!L189)</f>
        <v/>
      </c>
      <c r="E189" s="34" t="str">
        <f>IF(ISBLANK(Responses!M189), "", Responses!M189)</f>
        <v/>
      </c>
    </row>
    <row r="190" spans="1:5" ht="15.75" customHeight="1">
      <c r="A190" s="34" t="str">
        <f>IF(ISBLANK(Responses!A190), "", Responses!A190)</f>
        <v/>
      </c>
      <c r="B190" s="34" t="str">
        <f>IF(ISBLANK(Responses!B190), "", Responses!B190)</f>
        <v/>
      </c>
      <c r="C190" s="34" t="str">
        <f>IF(ISBLANK(Responses!K190), "", Responses!K190)</f>
        <v/>
      </c>
      <c r="D190" s="34" t="str">
        <f>IF(ISBLANK(Responses!L190), "", Responses!L190)</f>
        <v/>
      </c>
      <c r="E190" s="34" t="str">
        <f>IF(ISBLANK(Responses!M190), "", Responses!M190)</f>
        <v/>
      </c>
    </row>
    <row r="191" spans="1:5" ht="15.75" customHeight="1">
      <c r="A191" s="34" t="str">
        <f>IF(ISBLANK(Responses!A191), "", Responses!A191)</f>
        <v/>
      </c>
      <c r="B191" s="34" t="str">
        <f>IF(ISBLANK(Responses!B191), "", Responses!B191)</f>
        <v/>
      </c>
      <c r="C191" s="34" t="str">
        <f>IF(ISBLANK(Responses!K191), "", Responses!K191)</f>
        <v/>
      </c>
      <c r="D191" s="34" t="str">
        <f>IF(ISBLANK(Responses!L191), "", Responses!L191)</f>
        <v/>
      </c>
      <c r="E191" s="34" t="str">
        <f>IF(ISBLANK(Responses!M191), "", Responses!M191)</f>
        <v/>
      </c>
    </row>
    <row r="192" spans="1:5" ht="15.75" customHeight="1">
      <c r="A192" s="34" t="str">
        <f>IF(ISBLANK(Responses!A192), "", Responses!A192)</f>
        <v/>
      </c>
      <c r="B192" s="34" t="str">
        <f>IF(ISBLANK(Responses!B192), "", Responses!B192)</f>
        <v/>
      </c>
      <c r="C192" s="34" t="str">
        <f>IF(ISBLANK(Responses!K192), "", Responses!K192)</f>
        <v/>
      </c>
      <c r="D192" s="34" t="str">
        <f>IF(ISBLANK(Responses!L192), "", Responses!L192)</f>
        <v/>
      </c>
      <c r="E192" s="34" t="str">
        <f>IF(ISBLANK(Responses!M192), "", Responses!M192)</f>
        <v/>
      </c>
    </row>
    <row r="193" spans="1:5" ht="15.75" customHeight="1">
      <c r="A193" s="34" t="str">
        <f>IF(ISBLANK(Responses!A193), "", Responses!A193)</f>
        <v/>
      </c>
      <c r="B193" s="34" t="str">
        <f>IF(ISBLANK(Responses!B193), "", Responses!B193)</f>
        <v/>
      </c>
      <c r="C193" s="34" t="str">
        <f>IF(ISBLANK(Responses!K193), "", Responses!K193)</f>
        <v/>
      </c>
      <c r="D193" s="34" t="str">
        <f>IF(ISBLANK(Responses!L193), "", Responses!L193)</f>
        <v/>
      </c>
      <c r="E193" s="34" t="str">
        <f>IF(ISBLANK(Responses!M193), "", Responses!M193)</f>
        <v/>
      </c>
    </row>
    <row r="194" spans="1:5" ht="15.75" customHeight="1">
      <c r="A194" s="34" t="str">
        <f>IF(ISBLANK(Responses!A194), "", Responses!A194)</f>
        <v/>
      </c>
      <c r="B194" s="34" t="str">
        <f>IF(ISBLANK(Responses!B194), "", Responses!B194)</f>
        <v/>
      </c>
      <c r="C194" s="34" t="str">
        <f>IF(ISBLANK(Responses!K194), "", Responses!K194)</f>
        <v/>
      </c>
      <c r="D194" s="34" t="str">
        <f>IF(ISBLANK(Responses!L194), "", Responses!L194)</f>
        <v/>
      </c>
      <c r="E194" s="34" t="str">
        <f>IF(ISBLANK(Responses!M194), "", Responses!M194)</f>
        <v/>
      </c>
    </row>
    <row r="195" spans="1:5" ht="15.75" customHeight="1">
      <c r="A195" s="34" t="str">
        <f>IF(ISBLANK(Responses!A195), "", Responses!A195)</f>
        <v/>
      </c>
      <c r="B195" s="34" t="str">
        <f>IF(ISBLANK(Responses!B195), "", Responses!B195)</f>
        <v/>
      </c>
      <c r="C195" s="34" t="str">
        <f>IF(ISBLANK(Responses!K195), "", Responses!K195)</f>
        <v/>
      </c>
      <c r="D195" s="34" t="str">
        <f>IF(ISBLANK(Responses!L195), "", Responses!L195)</f>
        <v/>
      </c>
      <c r="E195" s="34" t="str">
        <f>IF(ISBLANK(Responses!M195), "", Responses!M195)</f>
        <v/>
      </c>
    </row>
    <row r="196" spans="1:5" ht="15.75" customHeight="1">
      <c r="A196" s="34" t="str">
        <f>IF(ISBLANK(Responses!A196), "", Responses!A196)</f>
        <v/>
      </c>
      <c r="B196" s="34" t="str">
        <f>IF(ISBLANK(Responses!B196), "", Responses!B196)</f>
        <v/>
      </c>
      <c r="C196" s="34" t="str">
        <f>IF(ISBLANK(Responses!K196), "", Responses!K196)</f>
        <v/>
      </c>
      <c r="D196" s="34" t="str">
        <f>IF(ISBLANK(Responses!L196), "", Responses!L196)</f>
        <v/>
      </c>
      <c r="E196" s="34" t="str">
        <f>IF(ISBLANK(Responses!M196), "", Responses!M196)</f>
        <v/>
      </c>
    </row>
    <row r="197" spans="1:5" ht="15.75" customHeight="1">
      <c r="A197" s="34" t="str">
        <f>IF(ISBLANK(Responses!A197), "", Responses!A197)</f>
        <v/>
      </c>
      <c r="B197" s="34" t="str">
        <f>IF(ISBLANK(Responses!B197), "", Responses!B197)</f>
        <v/>
      </c>
      <c r="C197" s="34" t="str">
        <f>IF(ISBLANK(Responses!K197), "", Responses!K197)</f>
        <v/>
      </c>
      <c r="D197" s="34" t="str">
        <f>IF(ISBLANK(Responses!L197), "", Responses!L197)</f>
        <v/>
      </c>
      <c r="E197" s="34" t="str">
        <f>IF(ISBLANK(Responses!M197), "", Responses!M197)</f>
        <v/>
      </c>
    </row>
    <row r="198" spans="1:5" ht="15.75" customHeight="1">
      <c r="A198" s="34" t="str">
        <f>IF(ISBLANK(Responses!A198), "", Responses!A198)</f>
        <v/>
      </c>
      <c r="B198" s="34" t="str">
        <f>IF(ISBLANK(Responses!B198), "", Responses!B198)</f>
        <v/>
      </c>
      <c r="C198" s="34" t="str">
        <f>IF(ISBLANK(Responses!K198), "", Responses!K198)</f>
        <v/>
      </c>
      <c r="D198" s="34" t="str">
        <f>IF(ISBLANK(Responses!L198), "", Responses!L198)</f>
        <v/>
      </c>
      <c r="E198" s="34" t="str">
        <f>IF(ISBLANK(Responses!M198), "", Responses!M198)</f>
        <v/>
      </c>
    </row>
    <row r="199" spans="1:5" ht="15.75" customHeight="1">
      <c r="A199" s="34" t="str">
        <f>IF(ISBLANK(Responses!A199), "", Responses!A199)</f>
        <v/>
      </c>
      <c r="B199" s="34" t="str">
        <f>IF(ISBLANK(Responses!B199), "", Responses!B199)</f>
        <v/>
      </c>
      <c r="C199" s="34" t="str">
        <f>IF(ISBLANK(Responses!K199), "", Responses!K199)</f>
        <v/>
      </c>
      <c r="D199" s="34" t="str">
        <f>IF(ISBLANK(Responses!L199), "", Responses!L199)</f>
        <v/>
      </c>
      <c r="E199" s="34" t="str">
        <f>IF(ISBLANK(Responses!M199), "", Responses!M199)</f>
        <v/>
      </c>
    </row>
    <row r="200" spans="1:5" ht="15.75" customHeight="1">
      <c r="A200" s="34" t="str">
        <f>IF(ISBLANK(Responses!A200), "", Responses!A200)</f>
        <v/>
      </c>
      <c r="B200" s="34" t="str">
        <f>IF(ISBLANK(Responses!B200), "", Responses!B200)</f>
        <v/>
      </c>
      <c r="C200" s="34" t="str">
        <f>IF(ISBLANK(Responses!K200), "", Responses!K200)</f>
        <v/>
      </c>
      <c r="D200" s="34" t="str">
        <f>IF(ISBLANK(Responses!L200), "", Responses!L200)</f>
        <v/>
      </c>
      <c r="E200" s="34" t="str">
        <f>IF(ISBLANK(Responses!M200), "", Responses!M200)</f>
        <v/>
      </c>
    </row>
    <row r="201" spans="1:5" ht="15.75" customHeight="1">
      <c r="A201" s="34" t="str">
        <f>IF(ISBLANK(Responses!A201), "", Responses!A201)</f>
        <v/>
      </c>
      <c r="B201" s="34" t="str">
        <f>IF(ISBLANK(Responses!B201), "", Responses!B201)</f>
        <v/>
      </c>
      <c r="C201" s="34" t="str">
        <f>IF(ISBLANK(Responses!K201), "", Responses!K201)</f>
        <v/>
      </c>
      <c r="D201" s="34" t="str">
        <f>IF(ISBLANK(Responses!L201), "", Responses!L201)</f>
        <v/>
      </c>
      <c r="E201" s="34" t="str">
        <f>IF(ISBLANK(Responses!M201), "", Responses!M201)</f>
        <v/>
      </c>
    </row>
    <row r="202" spans="1:5" ht="15.75" customHeight="1">
      <c r="A202" s="34" t="str">
        <f>IF(ISBLANK(Responses!A202), "", Responses!A202)</f>
        <v/>
      </c>
      <c r="B202" s="34" t="str">
        <f>IF(ISBLANK(Responses!B202), "", Responses!B202)</f>
        <v/>
      </c>
      <c r="C202" s="34" t="str">
        <f>IF(ISBLANK(Responses!K202), "", Responses!K202)</f>
        <v/>
      </c>
      <c r="D202" s="34" t="str">
        <f>IF(ISBLANK(Responses!L202), "", Responses!L202)</f>
        <v/>
      </c>
      <c r="E202" s="34" t="str">
        <f>IF(ISBLANK(Responses!M202), "", Responses!M202)</f>
        <v/>
      </c>
    </row>
    <row r="203" spans="1:5" ht="15.75" customHeight="1">
      <c r="A203" s="34" t="str">
        <f>IF(ISBLANK(Responses!A203), "", Responses!A203)</f>
        <v/>
      </c>
      <c r="B203" s="34" t="str">
        <f>IF(ISBLANK(Responses!B203), "", Responses!B203)</f>
        <v/>
      </c>
      <c r="C203" s="34" t="str">
        <f>IF(ISBLANK(Responses!K203), "", Responses!K203)</f>
        <v/>
      </c>
      <c r="D203" s="34" t="str">
        <f>IF(ISBLANK(Responses!L203), "", Responses!L203)</f>
        <v/>
      </c>
      <c r="E203" s="34" t="str">
        <f>IF(ISBLANK(Responses!M203), "", Responses!M203)</f>
        <v/>
      </c>
    </row>
    <row r="204" spans="1:5" ht="15.75" customHeight="1">
      <c r="A204" s="34" t="str">
        <f>IF(ISBLANK(Responses!A204), "", Responses!A204)</f>
        <v/>
      </c>
      <c r="B204" s="34" t="str">
        <f>IF(ISBLANK(Responses!B204), "", Responses!B204)</f>
        <v/>
      </c>
      <c r="C204" s="34" t="str">
        <f>IF(ISBLANK(Responses!K204), "", Responses!K204)</f>
        <v/>
      </c>
      <c r="D204" s="34" t="str">
        <f>IF(ISBLANK(Responses!L204), "", Responses!L204)</f>
        <v/>
      </c>
      <c r="E204" s="34" t="str">
        <f>IF(ISBLANK(Responses!M204), "", Responses!M204)</f>
        <v/>
      </c>
    </row>
    <row r="205" spans="1:5" ht="15.75" customHeight="1">
      <c r="A205" s="34" t="str">
        <f>IF(ISBLANK(Responses!A205), "", Responses!A205)</f>
        <v/>
      </c>
      <c r="B205" s="34" t="str">
        <f>IF(ISBLANK(Responses!B205), "", Responses!B205)</f>
        <v/>
      </c>
      <c r="C205" s="34" t="str">
        <f>IF(ISBLANK(Responses!K205), "", Responses!K205)</f>
        <v/>
      </c>
      <c r="D205" s="34" t="str">
        <f>IF(ISBLANK(Responses!L205), "", Responses!L205)</f>
        <v/>
      </c>
      <c r="E205" s="34" t="str">
        <f>IF(ISBLANK(Responses!M205), "", Responses!M205)</f>
        <v/>
      </c>
    </row>
    <row r="206" spans="1:5" ht="15.75" customHeight="1">
      <c r="A206" s="34" t="str">
        <f>IF(ISBLANK(Responses!A206), "", Responses!A206)</f>
        <v/>
      </c>
      <c r="B206" s="34" t="str">
        <f>IF(ISBLANK(Responses!B206), "", Responses!B206)</f>
        <v/>
      </c>
      <c r="C206" s="34" t="str">
        <f>IF(ISBLANK(Responses!K206), "", Responses!K206)</f>
        <v/>
      </c>
      <c r="D206" s="34" t="str">
        <f>IF(ISBLANK(Responses!L206), "", Responses!L206)</f>
        <v/>
      </c>
      <c r="E206" s="34" t="str">
        <f>IF(ISBLANK(Responses!M206), "", Responses!M206)</f>
        <v/>
      </c>
    </row>
    <row r="207" spans="1:5" ht="15.75" customHeight="1">
      <c r="A207" s="34" t="str">
        <f>IF(ISBLANK(Responses!A207), "", Responses!A207)</f>
        <v/>
      </c>
      <c r="B207" s="34" t="str">
        <f>IF(ISBLANK(Responses!B207), "", Responses!B207)</f>
        <v/>
      </c>
      <c r="C207" s="34" t="str">
        <f>IF(ISBLANK(Responses!K207), "", Responses!K207)</f>
        <v/>
      </c>
      <c r="D207" s="34" t="str">
        <f>IF(ISBLANK(Responses!L207), "", Responses!L207)</f>
        <v/>
      </c>
      <c r="E207" s="34" t="str">
        <f>IF(ISBLANK(Responses!M207), "", Responses!M207)</f>
        <v/>
      </c>
    </row>
    <row r="208" spans="1:5" ht="15.75" customHeight="1">
      <c r="A208" s="34" t="str">
        <f>IF(ISBLANK(Responses!A208), "", Responses!A208)</f>
        <v/>
      </c>
      <c r="B208" s="34" t="str">
        <f>IF(ISBLANK(Responses!B208), "", Responses!B208)</f>
        <v/>
      </c>
      <c r="C208" s="34" t="str">
        <f>IF(ISBLANK(Responses!K208), "", Responses!K208)</f>
        <v/>
      </c>
      <c r="D208" s="34" t="str">
        <f>IF(ISBLANK(Responses!L208), "", Responses!L208)</f>
        <v/>
      </c>
      <c r="E208" s="34" t="str">
        <f>IF(ISBLANK(Responses!M208), "", Responses!M208)</f>
        <v/>
      </c>
    </row>
    <row r="209" spans="1:5" ht="15.75" customHeight="1">
      <c r="A209" s="34" t="str">
        <f>IF(ISBLANK(Responses!A209), "", Responses!A209)</f>
        <v/>
      </c>
      <c r="B209" s="34" t="str">
        <f>IF(ISBLANK(Responses!B209), "", Responses!B209)</f>
        <v/>
      </c>
      <c r="C209" s="34" t="str">
        <f>IF(ISBLANK(Responses!K209), "", Responses!K209)</f>
        <v/>
      </c>
      <c r="D209" s="34" t="str">
        <f>IF(ISBLANK(Responses!L209), "", Responses!L209)</f>
        <v/>
      </c>
      <c r="E209" s="34" t="str">
        <f>IF(ISBLANK(Responses!M209), "", Responses!M209)</f>
        <v/>
      </c>
    </row>
    <row r="210" spans="1:5" ht="15.75" customHeight="1">
      <c r="A210" s="34" t="str">
        <f>IF(ISBLANK(Responses!A210), "", Responses!A210)</f>
        <v/>
      </c>
      <c r="B210" s="34" t="str">
        <f>IF(ISBLANK(Responses!B210), "", Responses!B210)</f>
        <v/>
      </c>
      <c r="C210" s="34" t="str">
        <f>IF(ISBLANK(Responses!K210), "", Responses!K210)</f>
        <v/>
      </c>
      <c r="D210" s="34" t="str">
        <f>IF(ISBLANK(Responses!L210), "", Responses!L210)</f>
        <v/>
      </c>
      <c r="E210" s="34" t="str">
        <f>IF(ISBLANK(Responses!M210), "", Responses!M210)</f>
        <v/>
      </c>
    </row>
    <row r="211" spans="1:5" ht="15.75" customHeight="1">
      <c r="A211" s="34" t="str">
        <f>IF(ISBLANK(Responses!A211), "", Responses!A211)</f>
        <v/>
      </c>
      <c r="B211" s="34" t="str">
        <f>IF(ISBLANK(Responses!B211), "", Responses!B211)</f>
        <v/>
      </c>
      <c r="C211" s="34" t="str">
        <f>IF(ISBLANK(Responses!K211), "", Responses!K211)</f>
        <v/>
      </c>
      <c r="D211" s="34" t="str">
        <f>IF(ISBLANK(Responses!L211), "", Responses!L211)</f>
        <v/>
      </c>
      <c r="E211" s="34" t="str">
        <f>IF(ISBLANK(Responses!M211), "", Responses!M211)</f>
        <v/>
      </c>
    </row>
    <row r="212" spans="1:5" ht="15.75" customHeight="1">
      <c r="A212" s="34" t="str">
        <f>IF(ISBLANK(Responses!A212), "", Responses!A212)</f>
        <v/>
      </c>
      <c r="B212" s="34" t="str">
        <f>IF(ISBLANK(Responses!B212), "", Responses!B212)</f>
        <v/>
      </c>
      <c r="C212" s="34" t="str">
        <f>IF(ISBLANK(Responses!K212), "", Responses!K212)</f>
        <v/>
      </c>
      <c r="D212" s="34" t="str">
        <f>IF(ISBLANK(Responses!L212), "", Responses!L212)</f>
        <v/>
      </c>
      <c r="E212" s="34" t="str">
        <f>IF(ISBLANK(Responses!M212), "", Responses!M212)</f>
        <v/>
      </c>
    </row>
    <row r="213" spans="1:5" ht="15.75" customHeight="1">
      <c r="A213" s="34" t="str">
        <f>IF(ISBLANK(Responses!A213), "", Responses!A213)</f>
        <v/>
      </c>
      <c r="B213" s="34" t="str">
        <f>IF(ISBLANK(Responses!B213), "", Responses!B213)</f>
        <v/>
      </c>
      <c r="C213" s="34" t="str">
        <f>IF(ISBLANK(Responses!K213), "", Responses!K213)</f>
        <v/>
      </c>
      <c r="D213" s="34" t="str">
        <f>IF(ISBLANK(Responses!L213), "", Responses!L213)</f>
        <v/>
      </c>
      <c r="E213" s="34" t="str">
        <f>IF(ISBLANK(Responses!M213), "", Responses!M213)</f>
        <v/>
      </c>
    </row>
    <row r="214" spans="1:5" ht="15.75" customHeight="1">
      <c r="A214" s="34" t="str">
        <f>IF(ISBLANK(Responses!A214), "", Responses!A214)</f>
        <v/>
      </c>
      <c r="B214" s="34" t="str">
        <f>IF(ISBLANK(Responses!B214), "", Responses!B214)</f>
        <v/>
      </c>
      <c r="C214" s="34" t="str">
        <f>IF(ISBLANK(Responses!K214), "", Responses!K214)</f>
        <v/>
      </c>
      <c r="D214" s="34" t="str">
        <f>IF(ISBLANK(Responses!L214), "", Responses!L214)</f>
        <v/>
      </c>
      <c r="E214" s="34" t="str">
        <f>IF(ISBLANK(Responses!M214), "", Responses!M214)</f>
        <v/>
      </c>
    </row>
    <row r="215" spans="1:5" ht="15.75" customHeight="1">
      <c r="A215" s="34" t="str">
        <f>IF(ISBLANK(Responses!A215), "", Responses!A215)</f>
        <v/>
      </c>
      <c r="B215" s="34" t="str">
        <f>IF(ISBLANK(Responses!B215), "", Responses!B215)</f>
        <v/>
      </c>
      <c r="C215" s="34" t="str">
        <f>IF(ISBLANK(Responses!K215), "", Responses!K215)</f>
        <v/>
      </c>
      <c r="D215" s="34" t="str">
        <f>IF(ISBLANK(Responses!L215), "", Responses!L215)</f>
        <v/>
      </c>
      <c r="E215" s="34" t="str">
        <f>IF(ISBLANK(Responses!M215), "", Responses!M215)</f>
        <v/>
      </c>
    </row>
    <row r="216" spans="1:5" ht="15.75" customHeight="1">
      <c r="A216" s="34" t="str">
        <f>IF(ISBLANK(Responses!A216), "", Responses!A216)</f>
        <v/>
      </c>
      <c r="B216" s="34" t="str">
        <f>IF(ISBLANK(Responses!B216), "", Responses!B216)</f>
        <v/>
      </c>
      <c r="C216" s="34" t="str">
        <f>IF(ISBLANK(Responses!K216), "", Responses!K216)</f>
        <v/>
      </c>
      <c r="D216" s="34" t="str">
        <f>IF(ISBLANK(Responses!L216), "", Responses!L216)</f>
        <v/>
      </c>
      <c r="E216" s="34" t="str">
        <f>IF(ISBLANK(Responses!M216), "", Responses!M216)</f>
        <v/>
      </c>
    </row>
    <row r="217" spans="1:5" ht="15.75" customHeight="1">
      <c r="A217" s="34" t="str">
        <f>IF(ISBLANK(Responses!A217), "", Responses!A217)</f>
        <v/>
      </c>
      <c r="B217" s="34" t="str">
        <f>IF(ISBLANK(Responses!B217), "", Responses!B217)</f>
        <v/>
      </c>
      <c r="C217" s="34" t="str">
        <f>IF(ISBLANK(Responses!K217), "", Responses!K217)</f>
        <v/>
      </c>
      <c r="D217" s="34" t="str">
        <f>IF(ISBLANK(Responses!L217), "", Responses!L217)</f>
        <v/>
      </c>
      <c r="E217" s="34" t="str">
        <f>IF(ISBLANK(Responses!M217), "", Responses!M217)</f>
        <v/>
      </c>
    </row>
    <row r="218" spans="1:5" ht="15.75" customHeight="1">
      <c r="A218" s="34" t="str">
        <f>IF(ISBLANK(Responses!A218), "", Responses!A218)</f>
        <v/>
      </c>
      <c r="B218" s="34" t="str">
        <f>IF(ISBLANK(Responses!B218), "", Responses!B218)</f>
        <v/>
      </c>
      <c r="C218" s="34" t="str">
        <f>IF(ISBLANK(Responses!K218), "", Responses!K218)</f>
        <v/>
      </c>
      <c r="D218" s="34" t="str">
        <f>IF(ISBLANK(Responses!L218), "", Responses!L218)</f>
        <v/>
      </c>
      <c r="E218" s="34" t="str">
        <f>IF(ISBLANK(Responses!M218), "", Responses!M218)</f>
        <v/>
      </c>
    </row>
    <row r="219" spans="1:5" ht="15.75" customHeight="1">
      <c r="A219" s="34" t="str">
        <f>IF(ISBLANK(Responses!A219), "", Responses!A219)</f>
        <v/>
      </c>
      <c r="B219" s="34" t="str">
        <f>IF(ISBLANK(Responses!B219), "", Responses!B219)</f>
        <v/>
      </c>
      <c r="C219" s="34" t="str">
        <f>IF(ISBLANK(Responses!K219), "", Responses!K219)</f>
        <v/>
      </c>
      <c r="D219" s="34" t="str">
        <f>IF(ISBLANK(Responses!L219), "", Responses!L219)</f>
        <v/>
      </c>
      <c r="E219" s="34" t="str">
        <f>IF(ISBLANK(Responses!M219), "", Responses!M219)</f>
        <v/>
      </c>
    </row>
    <row r="220" spans="1:5" ht="15.75" customHeight="1">
      <c r="A220" s="34" t="str">
        <f>IF(ISBLANK(Responses!A220), "", Responses!A220)</f>
        <v/>
      </c>
      <c r="B220" s="34" t="str">
        <f>IF(ISBLANK(Responses!B220), "", Responses!B220)</f>
        <v/>
      </c>
      <c r="C220" s="34" t="str">
        <f>IF(ISBLANK(Responses!K220), "", Responses!K220)</f>
        <v/>
      </c>
      <c r="D220" s="34" t="str">
        <f>IF(ISBLANK(Responses!L220), "", Responses!L220)</f>
        <v/>
      </c>
      <c r="E220" s="34" t="str">
        <f>IF(ISBLANK(Responses!M220), "", Responses!M220)</f>
        <v/>
      </c>
    </row>
    <row r="221" spans="1:5" ht="15.75" customHeight="1">
      <c r="A221" s="34" t="str">
        <f>IF(ISBLANK(Responses!A221), "", Responses!A221)</f>
        <v/>
      </c>
      <c r="B221" s="34" t="str">
        <f>IF(ISBLANK(Responses!B221), "", Responses!B221)</f>
        <v/>
      </c>
      <c r="C221" s="34" t="str">
        <f>IF(ISBLANK(Responses!K221), "", Responses!K221)</f>
        <v/>
      </c>
      <c r="D221" s="34" t="str">
        <f>IF(ISBLANK(Responses!L221), "", Responses!L221)</f>
        <v/>
      </c>
      <c r="E221" s="34" t="str">
        <f>IF(ISBLANK(Responses!M221), "", Responses!M221)</f>
        <v/>
      </c>
    </row>
    <row r="222" spans="1:5" ht="15.75" customHeight="1">
      <c r="A222" s="34" t="str">
        <f>IF(ISBLANK(Responses!A222), "", Responses!A222)</f>
        <v/>
      </c>
      <c r="B222" s="34" t="str">
        <f>IF(ISBLANK(Responses!B222), "", Responses!B222)</f>
        <v/>
      </c>
      <c r="C222" s="34" t="str">
        <f>IF(ISBLANK(Responses!K222), "", Responses!K222)</f>
        <v/>
      </c>
      <c r="D222" s="34" t="str">
        <f>IF(ISBLANK(Responses!L222), "", Responses!L222)</f>
        <v/>
      </c>
      <c r="E222" s="34" t="str">
        <f>IF(ISBLANK(Responses!M222), "", Responses!M222)</f>
        <v/>
      </c>
    </row>
    <row r="223" spans="1:5" ht="15.75" customHeight="1">
      <c r="A223" s="34" t="str">
        <f>IF(ISBLANK(Responses!A223), "", Responses!A223)</f>
        <v/>
      </c>
      <c r="B223" s="34" t="str">
        <f>IF(ISBLANK(Responses!B223), "", Responses!B223)</f>
        <v/>
      </c>
      <c r="C223" s="34" t="str">
        <f>IF(ISBLANK(Responses!K223), "", Responses!K223)</f>
        <v/>
      </c>
      <c r="D223" s="34" t="str">
        <f>IF(ISBLANK(Responses!L223), "", Responses!L223)</f>
        <v/>
      </c>
      <c r="E223" s="34" t="str">
        <f>IF(ISBLANK(Responses!M223), "", Responses!M223)</f>
        <v/>
      </c>
    </row>
    <row r="224" spans="1:5" ht="15.75" customHeight="1">
      <c r="A224" s="34" t="str">
        <f>IF(ISBLANK(Responses!A224), "", Responses!A224)</f>
        <v/>
      </c>
      <c r="B224" s="34" t="str">
        <f>IF(ISBLANK(Responses!B224), "", Responses!B224)</f>
        <v/>
      </c>
      <c r="C224" s="34" t="str">
        <f>IF(ISBLANK(Responses!K224), "", Responses!K224)</f>
        <v/>
      </c>
      <c r="D224" s="34" t="str">
        <f>IF(ISBLANK(Responses!L224), "", Responses!L224)</f>
        <v/>
      </c>
      <c r="E224" s="34" t="str">
        <f>IF(ISBLANK(Responses!M224), "", Responses!M224)</f>
        <v/>
      </c>
    </row>
    <row r="225" spans="1:5" ht="15.75" customHeight="1">
      <c r="A225" s="34" t="str">
        <f>IF(ISBLANK(Responses!A225), "", Responses!A225)</f>
        <v/>
      </c>
      <c r="B225" s="34" t="str">
        <f>IF(ISBLANK(Responses!B225), "", Responses!B225)</f>
        <v/>
      </c>
      <c r="C225" s="34" t="str">
        <f>IF(ISBLANK(Responses!K225), "", Responses!K225)</f>
        <v/>
      </c>
      <c r="D225" s="34" t="str">
        <f>IF(ISBLANK(Responses!L225), "", Responses!L225)</f>
        <v/>
      </c>
      <c r="E225" s="34" t="str">
        <f>IF(ISBLANK(Responses!M225), "", Responses!M225)</f>
        <v/>
      </c>
    </row>
    <row r="226" spans="1:5" ht="15.75" customHeight="1">
      <c r="A226" s="34" t="str">
        <f>IF(ISBLANK(Responses!A226), "", Responses!A226)</f>
        <v/>
      </c>
      <c r="B226" s="34" t="str">
        <f>IF(ISBLANK(Responses!B226), "", Responses!B226)</f>
        <v/>
      </c>
      <c r="C226" s="34" t="str">
        <f>IF(ISBLANK(Responses!K226), "", Responses!K226)</f>
        <v/>
      </c>
      <c r="D226" s="34" t="str">
        <f>IF(ISBLANK(Responses!L226), "", Responses!L226)</f>
        <v/>
      </c>
      <c r="E226" s="34" t="str">
        <f>IF(ISBLANK(Responses!M226), "", Responses!M226)</f>
        <v/>
      </c>
    </row>
    <row r="227" spans="1:5" ht="15.75" customHeight="1">
      <c r="A227" s="34" t="str">
        <f>IF(ISBLANK(Responses!A227), "", Responses!A227)</f>
        <v/>
      </c>
      <c r="B227" s="34" t="str">
        <f>IF(ISBLANK(Responses!B227), "", Responses!B227)</f>
        <v/>
      </c>
      <c r="C227" s="34" t="str">
        <f>IF(ISBLANK(Responses!K227), "", Responses!K227)</f>
        <v/>
      </c>
      <c r="D227" s="34" t="str">
        <f>IF(ISBLANK(Responses!L227), "", Responses!L227)</f>
        <v/>
      </c>
      <c r="E227" s="34" t="str">
        <f>IF(ISBLANK(Responses!M227), "", Responses!M227)</f>
        <v/>
      </c>
    </row>
    <row r="228" spans="1:5" ht="15.75" customHeight="1">
      <c r="A228" s="34" t="str">
        <f>IF(ISBLANK(Responses!A228), "", Responses!A228)</f>
        <v/>
      </c>
      <c r="B228" s="34" t="str">
        <f>IF(ISBLANK(Responses!B228), "", Responses!B228)</f>
        <v/>
      </c>
      <c r="C228" s="34" t="str">
        <f>IF(ISBLANK(Responses!K228), "", Responses!K228)</f>
        <v/>
      </c>
      <c r="D228" s="34" t="str">
        <f>IF(ISBLANK(Responses!L228), "", Responses!L228)</f>
        <v/>
      </c>
      <c r="E228" s="34" t="str">
        <f>IF(ISBLANK(Responses!M228), "", Responses!M228)</f>
        <v/>
      </c>
    </row>
    <row r="229" spans="1:5" ht="15.75" customHeight="1">
      <c r="A229" s="34" t="str">
        <f>IF(ISBLANK(Responses!A229), "", Responses!A229)</f>
        <v/>
      </c>
      <c r="B229" s="34" t="str">
        <f>IF(ISBLANK(Responses!B229), "", Responses!B229)</f>
        <v/>
      </c>
      <c r="C229" s="34" t="str">
        <f>IF(ISBLANK(Responses!K229), "", Responses!K229)</f>
        <v/>
      </c>
      <c r="D229" s="34" t="str">
        <f>IF(ISBLANK(Responses!L229), "", Responses!L229)</f>
        <v/>
      </c>
      <c r="E229" s="34" t="str">
        <f>IF(ISBLANK(Responses!M229), "", Responses!M229)</f>
        <v/>
      </c>
    </row>
    <row r="230" spans="1:5" ht="15.75" customHeight="1">
      <c r="A230" s="34" t="str">
        <f>IF(ISBLANK(Responses!A230), "", Responses!A230)</f>
        <v/>
      </c>
      <c r="B230" s="34" t="str">
        <f>IF(ISBLANK(Responses!B230), "", Responses!B230)</f>
        <v/>
      </c>
      <c r="C230" s="34" t="str">
        <f>IF(ISBLANK(Responses!K230), "", Responses!K230)</f>
        <v/>
      </c>
      <c r="D230" s="34" t="str">
        <f>IF(ISBLANK(Responses!L230), "", Responses!L230)</f>
        <v/>
      </c>
      <c r="E230" s="34" t="str">
        <f>IF(ISBLANK(Responses!M230), "", Responses!M230)</f>
        <v/>
      </c>
    </row>
    <row r="231" spans="1:5" ht="15.75" customHeight="1">
      <c r="A231" s="34" t="str">
        <f>IF(ISBLANK(Responses!A231), "", Responses!A231)</f>
        <v/>
      </c>
      <c r="B231" s="34" t="str">
        <f>IF(ISBLANK(Responses!B231), "", Responses!B231)</f>
        <v/>
      </c>
      <c r="C231" s="34" t="str">
        <f>IF(ISBLANK(Responses!K231), "", Responses!K231)</f>
        <v/>
      </c>
      <c r="D231" s="34" t="str">
        <f>IF(ISBLANK(Responses!L231), "", Responses!L231)</f>
        <v/>
      </c>
      <c r="E231" s="34" t="str">
        <f>IF(ISBLANK(Responses!M231), "", Responses!M231)</f>
        <v/>
      </c>
    </row>
    <row r="232" spans="1:5" ht="15.75" customHeight="1">
      <c r="A232" s="34" t="str">
        <f>IF(ISBLANK(Responses!A232), "", Responses!A232)</f>
        <v/>
      </c>
      <c r="B232" s="34" t="str">
        <f>IF(ISBLANK(Responses!B232), "", Responses!B232)</f>
        <v/>
      </c>
      <c r="C232" s="34" t="str">
        <f>IF(ISBLANK(Responses!K232), "", Responses!K232)</f>
        <v/>
      </c>
      <c r="D232" s="34" t="str">
        <f>IF(ISBLANK(Responses!L232), "", Responses!L232)</f>
        <v/>
      </c>
      <c r="E232" s="34" t="str">
        <f>IF(ISBLANK(Responses!M232), "", Responses!M232)</f>
        <v/>
      </c>
    </row>
    <row r="233" spans="1:5" ht="15.75" customHeight="1">
      <c r="A233" s="34" t="str">
        <f>IF(ISBLANK(Responses!A233), "", Responses!A233)</f>
        <v/>
      </c>
      <c r="B233" s="34" t="str">
        <f>IF(ISBLANK(Responses!B233), "", Responses!B233)</f>
        <v/>
      </c>
      <c r="C233" s="34" t="str">
        <f>IF(ISBLANK(Responses!K233), "", Responses!K233)</f>
        <v/>
      </c>
      <c r="D233" s="34" t="str">
        <f>IF(ISBLANK(Responses!L233), "", Responses!L233)</f>
        <v/>
      </c>
      <c r="E233" s="34" t="str">
        <f>IF(ISBLANK(Responses!M233), "", Responses!M233)</f>
        <v/>
      </c>
    </row>
    <row r="234" spans="1:5" ht="15.75" customHeight="1">
      <c r="A234" s="34" t="str">
        <f>IF(ISBLANK(Responses!A234), "", Responses!A234)</f>
        <v/>
      </c>
      <c r="B234" s="34" t="str">
        <f>IF(ISBLANK(Responses!B234), "", Responses!B234)</f>
        <v/>
      </c>
      <c r="C234" s="34" t="str">
        <f>IF(ISBLANK(Responses!K234), "", Responses!K234)</f>
        <v/>
      </c>
      <c r="D234" s="34" t="str">
        <f>IF(ISBLANK(Responses!L234), "", Responses!L234)</f>
        <v/>
      </c>
      <c r="E234" s="34" t="str">
        <f>IF(ISBLANK(Responses!M234), "", Responses!M234)</f>
        <v/>
      </c>
    </row>
    <row r="235" spans="1:5" ht="15.75" customHeight="1">
      <c r="A235" s="34" t="str">
        <f>IF(ISBLANK(Responses!A235), "", Responses!A235)</f>
        <v/>
      </c>
      <c r="B235" s="34" t="str">
        <f>IF(ISBLANK(Responses!B235), "", Responses!B235)</f>
        <v/>
      </c>
      <c r="C235" s="34" t="str">
        <f>IF(ISBLANK(Responses!K235), "", Responses!K235)</f>
        <v/>
      </c>
      <c r="D235" s="34" t="str">
        <f>IF(ISBLANK(Responses!L235), "", Responses!L235)</f>
        <v/>
      </c>
      <c r="E235" s="34" t="str">
        <f>IF(ISBLANK(Responses!M235), "", Responses!M235)</f>
        <v/>
      </c>
    </row>
    <row r="236" spans="1:5" ht="15.75" customHeight="1">
      <c r="A236" s="34" t="str">
        <f>IF(ISBLANK(Responses!A236), "", Responses!A236)</f>
        <v/>
      </c>
      <c r="B236" s="34" t="str">
        <f>IF(ISBLANK(Responses!B236), "", Responses!B236)</f>
        <v/>
      </c>
      <c r="C236" s="34" t="str">
        <f>IF(ISBLANK(Responses!K236), "", Responses!K236)</f>
        <v/>
      </c>
      <c r="D236" s="34" t="str">
        <f>IF(ISBLANK(Responses!L236), "", Responses!L236)</f>
        <v/>
      </c>
      <c r="E236" s="34" t="str">
        <f>IF(ISBLANK(Responses!M236), "", Responses!M236)</f>
        <v/>
      </c>
    </row>
    <row r="237" spans="1:5" ht="15.75" customHeight="1">
      <c r="A237" s="34" t="str">
        <f>IF(ISBLANK(Responses!A237), "", Responses!A237)</f>
        <v/>
      </c>
      <c r="B237" s="34" t="str">
        <f>IF(ISBLANK(Responses!B237), "", Responses!B237)</f>
        <v/>
      </c>
      <c r="C237" s="34" t="str">
        <f>IF(ISBLANK(Responses!K237), "", Responses!K237)</f>
        <v/>
      </c>
      <c r="D237" s="34" t="str">
        <f>IF(ISBLANK(Responses!L237), "", Responses!L237)</f>
        <v/>
      </c>
      <c r="E237" s="34" t="str">
        <f>IF(ISBLANK(Responses!M237), "", Responses!M237)</f>
        <v/>
      </c>
    </row>
    <row r="238" spans="1:5" ht="15.75" customHeight="1">
      <c r="A238" s="34" t="str">
        <f>IF(ISBLANK(Responses!A238), "", Responses!A238)</f>
        <v/>
      </c>
      <c r="B238" s="34" t="str">
        <f>IF(ISBLANK(Responses!B238), "", Responses!B238)</f>
        <v/>
      </c>
      <c r="C238" s="34" t="str">
        <f>IF(ISBLANK(Responses!K238), "", Responses!K238)</f>
        <v/>
      </c>
      <c r="D238" s="34" t="str">
        <f>IF(ISBLANK(Responses!L238), "", Responses!L238)</f>
        <v/>
      </c>
      <c r="E238" s="34" t="str">
        <f>IF(ISBLANK(Responses!M238), "", Responses!M238)</f>
        <v/>
      </c>
    </row>
    <row r="239" spans="1:5" ht="15.75" customHeight="1">
      <c r="A239" s="34" t="str">
        <f>IF(ISBLANK(Responses!A239), "", Responses!A239)</f>
        <v/>
      </c>
      <c r="B239" s="34" t="str">
        <f>IF(ISBLANK(Responses!B239), "", Responses!B239)</f>
        <v/>
      </c>
      <c r="C239" s="34" t="str">
        <f>IF(ISBLANK(Responses!K239), "", Responses!K239)</f>
        <v/>
      </c>
      <c r="D239" s="34" t="str">
        <f>IF(ISBLANK(Responses!L239), "", Responses!L239)</f>
        <v/>
      </c>
      <c r="E239" s="34" t="str">
        <f>IF(ISBLANK(Responses!M239), "", Responses!M239)</f>
        <v/>
      </c>
    </row>
    <row r="240" spans="1:5" ht="15.75" customHeight="1">
      <c r="A240" s="34" t="str">
        <f>IF(ISBLANK(Responses!A240), "", Responses!A240)</f>
        <v/>
      </c>
      <c r="B240" s="34" t="str">
        <f>IF(ISBLANK(Responses!B240), "", Responses!B240)</f>
        <v/>
      </c>
      <c r="C240" s="34" t="str">
        <f>IF(ISBLANK(Responses!K240), "", Responses!K240)</f>
        <v/>
      </c>
      <c r="D240" s="34" t="str">
        <f>IF(ISBLANK(Responses!L240), "", Responses!L240)</f>
        <v/>
      </c>
      <c r="E240" s="34" t="str">
        <f>IF(ISBLANK(Responses!M240), "", Responses!M240)</f>
        <v/>
      </c>
    </row>
    <row r="241" spans="1:5" ht="15.75" customHeight="1">
      <c r="A241" s="34" t="str">
        <f>IF(ISBLANK(Responses!A241), "", Responses!A241)</f>
        <v/>
      </c>
      <c r="B241" s="34" t="str">
        <f>IF(ISBLANK(Responses!B241), "", Responses!B241)</f>
        <v/>
      </c>
      <c r="C241" s="34" t="str">
        <f>IF(ISBLANK(Responses!K241), "", Responses!K241)</f>
        <v/>
      </c>
      <c r="D241" s="34" t="str">
        <f>IF(ISBLANK(Responses!L241), "", Responses!L241)</f>
        <v/>
      </c>
      <c r="E241" s="34" t="str">
        <f>IF(ISBLANK(Responses!M241), "", Responses!M241)</f>
        <v/>
      </c>
    </row>
    <row r="242" spans="1:5" ht="15.75" customHeight="1">
      <c r="A242" s="34" t="str">
        <f>IF(ISBLANK(Responses!A242), "", Responses!A242)</f>
        <v/>
      </c>
      <c r="B242" s="34" t="str">
        <f>IF(ISBLANK(Responses!B242), "", Responses!B242)</f>
        <v/>
      </c>
      <c r="C242" s="34" t="str">
        <f>IF(ISBLANK(Responses!K242), "", Responses!K242)</f>
        <v/>
      </c>
      <c r="D242" s="34" t="str">
        <f>IF(ISBLANK(Responses!L242), "", Responses!L242)</f>
        <v/>
      </c>
      <c r="E242" s="34" t="str">
        <f>IF(ISBLANK(Responses!M242), "", Responses!M242)</f>
        <v/>
      </c>
    </row>
    <row r="243" spans="1:5" ht="15.75" customHeight="1">
      <c r="A243" s="34" t="str">
        <f>IF(ISBLANK(Responses!A243), "", Responses!A243)</f>
        <v/>
      </c>
      <c r="B243" s="34" t="str">
        <f>IF(ISBLANK(Responses!B243), "", Responses!B243)</f>
        <v/>
      </c>
      <c r="C243" s="34" t="str">
        <f>IF(ISBLANK(Responses!K243), "", Responses!K243)</f>
        <v/>
      </c>
      <c r="D243" s="34" t="str">
        <f>IF(ISBLANK(Responses!L243), "", Responses!L243)</f>
        <v/>
      </c>
      <c r="E243" s="34" t="str">
        <f>IF(ISBLANK(Responses!M243), "", Responses!M243)</f>
        <v/>
      </c>
    </row>
    <row r="244" spans="1:5" ht="15.75" customHeight="1">
      <c r="A244" s="34" t="str">
        <f>IF(ISBLANK(Responses!A244), "", Responses!A244)</f>
        <v/>
      </c>
      <c r="B244" s="34" t="str">
        <f>IF(ISBLANK(Responses!B244), "", Responses!B244)</f>
        <v/>
      </c>
      <c r="C244" s="34" t="str">
        <f>IF(ISBLANK(Responses!K244), "", Responses!K244)</f>
        <v/>
      </c>
      <c r="D244" s="34" t="str">
        <f>IF(ISBLANK(Responses!L244), "", Responses!L244)</f>
        <v/>
      </c>
      <c r="E244" s="34" t="str">
        <f>IF(ISBLANK(Responses!M244), "", Responses!M244)</f>
        <v/>
      </c>
    </row>
    <row r="245" spans="1:5" ht="15.75" customHeight="1">
      <c r="A245" s="34" t="str">
        <f>IF(ISBLANK(Responses!A245), "", Responses!A245)</f>
        <v/>
      </c>
      <c r="B245" s="34" t="str">
        <f>IF(ISBLANK(Responses!B245), "", Responses!B245)</f>
        <v/>
      </c>
      <c r="C245" s="34" t="str">
        <f>IF(ISBLANK(Responses!K245), "", Responses!K245)</f>
        <v/>
      </c>
      <c r="D245" s="34" t="str">
        <f>IF(ISBLANK(Responses!L245), "", Responses!L245)</f>
        <v/>
      </c>
      <c r="E245" s="34" t="str">
        <f>IF(ISBLANK(Responses!M245), "", Responses!M245)</f>
        <v/>
      </c>
    </row>
    <row r="246" spans="1:5" ht="15.75" customHeight="1">
      <c r="A246" s="34" t="str">
        <f>IF(ISBLANK(Responses!A246), "", Responses!A246)</f>
        <v/>
      </c>
      <c r="B246" s="34" t="str">
        <f>IF(ISBLANK(Responses!B246), "", Responses!B246)</f>
        <v/>
      </c>
      <c r="C246" s="34" t="str">
        <f>IF(ISBLANK(Responses!K246), "", Responses!K246)</f>
        <v/>
      </c>
      <c r="D246" s="34" t="str">
        <f>IF(ISBLANK(Responses!L246), "", Responses!L246)</f>
        <v/>
      </c>
      <c r="E246" s="34" t="str">
        <f>IF(ISBLANK(Responses!M246), "", Responses!M246)</f>
        <v/>
      </c>
    </row>
    <row r="247" spans="1:5" ht="15.75" customHeight="1">
      <c r="A247" s="34" t="str">
        <f>IF(ISBLANK(Responses!A247), "", Responses!A247)</f>
        <v/>
      </c>
      <c r="B247" s="34" t="str">
        <f>IF(ISBLANK(Responses!B247), "", Responses!B247)</f>
        <v/>
      </c>
      <c r="C247" s="34" t="str">
        <f>IF(ISBLANK(Responses!K247), "", Responses!K247)</f>
        <v/>
      </c>
      <c r="D247" s="34" t="str">
        <f>IF(ISBLANK(Responses!L247), "", Responses!L247)</f>
        <v/>
      </c>
      <c r="E247" s="34" t="str">
        <f>IF(ISBLANK(Responses!M247), "", Responses!M247)</f>
        <v/>
      </c>
    </row>
    <row r="248" spans="1:5" ht="15.75" customHeight="1">
      <c r="A248" s="34" t="str">
        <f>IF(ISBLANK(Responses!A248), "", Responses!A248)</f>
        <v/>
      </c>
      <c r="B248" s="34" t="str">
        <f>IF(ISBLANK(Responses!B248), "", Responses!B248)</f>
        <v/>
      </c>
      <c r="C248" s="34" t="str">
        <f>IF(ISBLANK(Responses!K248), "", Responses!K248)</f>
        <v/>
      </c>
      <c r="D248" s="34" t="str">
        <f>IF(ISBLANK(Responses!L248), "", Responses!L248)</f>
        <v/>
      </c>
      <c r="E248" s="34" t="str">
        <f>IF(ISBLANK(Responses!M248), "", Responses!M248)</f>
        <v/>
      </c>
    </row>
    <row r="249" spans="1:5" ht="15.75" customHeight="1">
      <c r="A249" s="34" t="str">
        <f>IF(ISBLANK(Responses!A249), "", Responses!A249)</f>
        <v/>
      </c>
      <c r="B249" s="34" t="str">
        <f>IF(ISBLANK(Responses!B249), "", Responses!B249)</f>
        <v/>
      </c>
      <c r="C249" s="34" t="str">
        <f>IF(ISBLANK(Responses!K249), "", Responses!K249)</f>
        <v/>
      </c>
      <c r="D249" s="34" t="str">
        <f>IF(ISBLANK(Responses!L249), "", Responses!L249)</f>
        <v/>
      </c>
      <c r="E249" s="34" t="str">
        <f>IF(ISBLANK(Responses!M249), "", Responses!M249)</f>
        <v/>
      </c>
    </row>
    <row r="250" spans="1:5" ht="15.75" customHeight="1">
      <c r="A250" s="34" t="str">
        <f>IF(ISBLANK(Responses!A250), "", Responses!A250)</f>
        <v/>
      </c>
      <c r="B250" s="34" t="str">
        <f>IF(ISBLANK(Responses!B250), "", Responses!B250)</f>
        <v/>
      </c>
      <c r="C250" s="34" t="str">
        <f>IF(ISBLANK(Responses!K250), "", Responses!K250)</f>
        <v/>
      </c>
      <c r="D250" s="34" t="str">
        <f>IF(ISBLANK(Responses!L250), "", Responses!L250)</f>
        <v/>
      </c>
      <c r="E250" s="34" t="str">
        <f>IF(ISBLANK(Responses!M250), "", Responses!M250)</f>
        <v/>
      </c>
    </row>
    <row r="251" spans="1:5" ht="15.75" customHeight="1">
      <c r="A251" s="34" t="str">
        <f>IF(ISBLANK(Responses!A251), "", Responses!A251)</f>
        <v/>
      </c>
      <c r="B251" s="34" t="str">
        <f>IF(ISBLANK(Responses!B251), "", Responses!B251)</f>
        <v/>
      </c>
      <c r="C251" s="34" t="str">
        <f>IF(ISBLANK(Responses!K251), "", Responses!K251)</f>
        <v/>
      </c>
      <c r="D251" s="34" t="str">
        <f>IF(ISBLANK(Responses!L251), "", Responses!L251)</f>
        <v/>
      </c>
      <c r="E251" s="34" t="str">
        <f>IF(ISBLANK(Responses!M251), "", Responses!M251)</f>
        <v/>
      </c>
    </row>
    <row r="252" spans="1:5" ht="15.75" customHeight="1">
      <c r="A252" s="34" t="str">
        <f>IF(ISBLANK(Responses!A252), "", Responses!A252)</f>
        <v/>
      </c>
      <c r="B252" s="34" t="str">
        <f>IF(ISBLANK(Responses!B252), "", Responses!B252)</f>
        <v/>
      </c>
      <c r="C252" s="34" t="str">
        <f>IF(ISBLANK(Responses!K252), "", Responses!K252)</f>
        <v/>
      </c>
      <c r="D252" s="34" t="str">
        <f>IF(ISBLANK(Responses!L252), "", Responses!L252)</f>
        <v/>
      </c>
      <c r="E252" s="34" t="str">
        <f>IF(ISBLANK(Responses!M252), "", Responses!M252)</f>
        <v/>
      </c>
    </row>
    <row r="253" spans="1:5" ht="15.75" customHeight="1">
      <c r="A253" s="34" t="str">
        <f>IF(ISBLANK(Responses!A253), "", Responses!A253)</f>
        <v/>
      </c>
      <c r="B253" s="34" t="str">
        <f>IF(ISBLANK(Responses!B253), "", Responses!B253)</f>
        <v/>
      </c>
      <c r="C253" s="34" t="str">
        <f>IF(ISBLANK(Responses!K253), "", Responses!K253)</f>
        <v/>
      </c>
      <c r="D253" s="34" t="str">
        <f>IF(ISBLANK(Responses!L253), "", Responses!L253)</f>
        <v/>
      </c>
      <c r="E253" s="34" t="str">
        <f>IF(ISBLANK(Responses!M253), "", Responses!M253)</f>
        <v/>
      </c>
    </row>
    <row r="254" spans="1:5" ht="15.75" customHeight="1">
      <c r="A254" s="34" t="str">
        <f>IF(ISBLANK(Responses!A254), "", Responses!A254)</f>
        <v/>
      </c>
      <c r="B254" s="34" t="str">
        <f>IF(ISBLANK(Responses!B254), "", Responses!B254)</f>
        <v/>
      </c>
      <c r="C254" s="34" t="str">
        <f>IF(ISBLANK(Responses!K254), "", Responses!K254)</f>
        <v/>
      </c>
      <c r="D254" s="34" t="str">
        <f>IF(ISBLANK(Responses!L254), "", Responses!L254)</f>
        <v/>
      </c>
      <c r="E254" s="34" t="str">
        <f>IF(ISBLANK(Responses!M254), "", Responses!M254)</f>
        <v/>
      </c>
    </row>
    <row r="255" spans="1:5" ht="15.75" customHeight="1">
      <c r="A255" s="34" t="str">
        <f>IF(ISBLANK(Responses!A255), "", Responses!A255)</f>
        <v/>
      </c>
      <c r="B255" s="34" t="str">
        <f>IF(ISBLANK(Responses!B255), "", Responses!B255)</f>
        <v/>
      </c>
      <c r="C255" s="34" t="str">
        <f>IF(ISBLANK(Responses!K255), "", Responses!K255)</f>
        <v/>
      </c>
      <c r="D255" s="34" t="str">
        <f>IF(ISBLANK(Responses!L255), "", Responses!L255)</f>
        <v/>
      </c>
      <c r="E255" s="34" t="str">
        <f>IF(ISBLANK(Responses!M255), "", Responses!M255)</f>
        <v/>
      </c>
    </row>
    <row r="256" spans="1:5" ht="15.75" customHeight="1">
      <c r="A256" s="34" t="str">
        <f>IF(ISBLANK(Responses!A256), "", Responses!A256)</f>
        <v/>
      </c>
      <c r="B256" s="34" t="str">
        <f>IF(ISBLANK(Responses!B256), "", Responses!B256)</f>
        <v/>
      </c>
      <c r="C256" s="34" t="str">
        <f>IF(ISBLANK(Responses!K256), "", Responses!K256)</f>
        <v/>
      </c>
      <c r="D256" s="34" t="str">
        <f>IF(ISBLANK(Responses!L256), "", Responses!L256)</f>
        <v/>
      </c>
      <c r="E256" s="34" t="str">
        <f>IF(ISBLANK(Responses!M256), "", Responses!M256)</f>
        <v/>
      </c>
    </row>
    <row r="257" spans="1:5" ht="15.75" customHeight="1">
      <c r="A257" s="34" t="str">
        <f>IF(ISBLANK(Responses!A257), "", Responses!A257)</f>
        <v/>
      </c>
      <c r="B257" s="34" t="str">
        <f>IF(ISBLANK(Responses!B257), "", Responses!B257)</f>
        <v/>
      </c>
      <c r="C257" s="34" t="str">
        <f>IF(ISBLANK(Responses!K257), "", Responses!K257)</f>
        <v/>
      </c>
      <c r="D257" s="34" t="str">
        <f>IF(ISBLANK(Responses!L257), "", Responses!L257)</f>
        <v/>
      </c>
      <c r="E257" s="34" t="str">
        <f>IF(ISBLANK(Responses!M257), "", Responses!M257)</f>
        <v/>
      </c>
    </row>
    <row r="258" spans="1:5" ht="15.75" customHeight="1">
      <c r="A258" s="34" t="str">
        <f>IF(ISBLANK(Responses!A258), "", Responses!A258)</f>
        <v/>
      </c>
      <c r="B258" s="34" t="str">
        <f>IF(ISBLANK(Responses!B258), "", Responses!B258)</f>
        <v/>
      </c>
      <c r="C258" s="34" t="str">
        <f>IF(ISBLANK(Responses!K258), "", Responses!K258)</f>
        <v/>
      </c>
      <c r="D258" s="34" t="str">
        <f>IF(ISBLANK(Responses!L258), "", Responses!L258)</f>
        <v/>
      </c>
      <c r="E258" s="34" t="str">
        <f>IF(ISBLANK(Responses!M258), "", Responses!M258)</f>
        <v/>
      </c>
    </row>
    <row r="259" spans="1:5" ht="15.75" customHeight="1">
      <c r="A259" s="34" t="str">
        <f>IF(ISBLANK(Responses!A259), "", Responses!A259)</f>
        <v/>
      </c>
      <c r="B259" s="34" t="str">
        <f>IF(ISBLANK(Responses!B259), "", Responses!B259)</f>
        <v/>
      </c>
      <c r="C259" s="34" t="str">
        <f>IF(ISBLANK(Responses!K259), "", Responses!K259)</f>
        <v/>
      </c>
      <c r="D259" s="34" t="str">
        <f>IF(ISBLANK(Responses!L259), "", Responses!L259)</f>
        <v/>
      </c>
      <c r="E259" s="34" t="str">
        <f>IF(ISBLANK(Responses!M259), "", Responses!M259)</f>
        <v/>
      </c>
    </row>
    <row r="260" spans="1:5" ht="15.75" customHeight="1">
      <c r="A260" s="34" t="str">
        <f>IF(ISBLANK(Responses!A260), "", Responses!A260)</f>
        <v/>
      </c>
      <c r="B260" s="34" t="str">
        <f>IF(ISBLANK(Responses!B260), "", Responses!B260)</f>
        <v/>
      </c>
      <c r="C260" s="34" t="str">
        <f>IF(ISBLANK(Responses!K260), "", Responses!K260)</f>
        <v/>
      </c>
      <c r="D260" s="34" t="str">
        <f>IF(ISBLANK(Responses!L260), "", Responses!L260)</f>
        <v/>
      </c>
      <c r="E260" s="34" t="str">
        <f>IF(ISBLANK(Responses!M260), "", Responses!M260)</f>
        <v/>
      </c>
    </row>
    <row r="261" spans="1:5" ht="15.75" customHeight="1">
      <c r="A261" s="34" t="str">
        <f>IF(ISBLANK(Responses!A261), "", Responses!A261)</f>
        <v/>
      </c>
      <c r="B261" s="34" t="str">
        <f>IF(ISBLANK(Responses!B261), "", Responses!B261)</f>
        <v/>
      </c>
      <c r="C261" s="34" t="str">
        <f>IF(ISBLANK(Responses!K261), "", Responses!K261)</f>
        <v/>
      </c>
      <c r="D261" s="34" t="str">
        <f>IF(ISBLANK(Responses!L261), "", Responses!L261)</f>
        <v/>
      </c>
      <c r="E261" s="34" t="str">
        <f>IF(ISBLANK(Responses!M261), "", Responses!M261)</f>
        <v/>
      </c>
    </row>
    <row r="262" spans="1:5" ht="15.75" customHeight="1">
      <c r="A262" s="34" t="str">
        <f>IF(ISBLANK(Responses!A262), "", Responses!A262)</f>
        <v/>
      </c>
      <c r="B262" s="34" t="str">
        <f>IF(ISBLANK(Responses!B262), "", Responses!B262)</f>
        <v/>
      </c>
      <c r="C262" s="34" t="str">
        <f>IF(ISBLANK(Responses!K262), "", Responses!K262)</f>
        <v/>
      </c>
      <c r="D262" s="34" t="str">
        <f>IF(ISBLANK(Responses!L262), "", Responses!L262)</f>
        <v/>
      </c>
      <c r="E262" s="34" t="str">
        <f>IF(ISBLANK(Responses!M262), "", Responses!M262)</f>
        <v/>
      </c>
    </row>
    <row r="263" spans="1:5" ht="15.75" customHeight="1">
      <c r="A263" s="34" t="str">
        <f>IF(ISBLANK(Responses!A263), "", Responses!A263)</f>
        <v/>
      </c>
      <c r="B263" s="34" t="str">
        <f>IF(ISBLANK(Responses!B263), "", Responses!B263)</f>
        <v/>
      </c>
      <c r="C263" s="34" t="str">
        <f>IF(ISBLANK(Responses!K263), "", Responses!K263)</f>
        <v/>
      </c>
      <c r="D263" s="34" t="str">
        <f>IF(ISBLANK(Responses!L263), "", Responses!L263)</f>
        <v/>
      </c>
      <c r="E263" s="34" t="str">
        <f>IF(ISBLANK(Responses!M263), "", Responses!M263)</f>
        <v/>
      </c>
    </row>
    <row r="264" spans="1:5" ht="15.75" customHeight="1">
      <c r="A264" s="34" t="str">
        <f>IF(ISBLANK(Responses!A264), "", Responses!A264)</f>
        <v/>
      </c>
      <c r="B264" s="34" t="str">
        <f>IF(ISBLANK(Responses!B264), "", Responses!B264)</f>
        <v/>
      </c>
      <c r="C264" s="34" t="str">
        <f>IF(ISBLANK(Responses!K264), "", Responses!K264)</f>
        <v/>
      </c>
      <c r="D264" s="34" t="str">
        <f>IF(ISBLANK(Responses!L264), "", Responses!L264)</f>
        <v/>
      </c>
      <c r="E264" s="34" t="str">
        <f>IF(ISBLANK(Responses!M264), "", Responses!M264)</f>
        <v/>
      </c>
    </row>
    <row r="265" spans="1:5" ht="15.75" customHeight="1">
      <c r="A265" s="34" t="str">
        <f>IF(ISBLANK(Responses!A265), "", Responses!A265)</f>
        <v/>
      </c>
      <c r="B265" s="34" t="str">
        <f>IF(ISBLANK(Responses!B265), "", Responses!B265)</f>
        <v/>
      </c>
      <c r="C265" s="34" t="str">
        <f>IF(ISBLANK(Responses!K265), "", Responses!K265)</f>
        <v/>
      </c>
      <c r="D265" s="34" t="str">
        <f>IF(ISBLANK(Responses!L265), "", Responses!L265)</f>
        <v/>
      </c>
      <c r="E265" s="34" t="str">
        <f>IF(ISBLANK(Responses!M265), "", Responses!M265)</f>
        <v/>
      </c>
    </row>
    <row r="266" spans="1:5" ht="15.75" customHeight="1">
      <c r="A266" s="34" t="str">
        <f>IF(ISBLANK(Responses!A266), "", Responses!A266)</f>
        <v/>
      </c>
      <c r="B266" s="34" t="str">
        <f>IF(ISBLANK(Responses!B266), "", Responses!B266)</f>
        <v/>
      </c>
      <c r="C266" s="34" t="str">
        <f>IF(ISBLANK(Responses!K266), "", Responses!K266)</f>
        <v/>
      </c>
      <c r="D266" s="34" t="str">
        <f>IF(ISBLANK(Responses!L266), "", Responses!L266)</f>
        <v/>
      </c>
      <c r="E266" s="34" t="str">
        <f>IF(ISBLANK(Responses!M266), "", Responses!M266)</f>
        <v/>
      </c>
    </row>
    <row r="267" spans="1:5" ht="15.75" customHeight="1">
      <c r="A267" s="34" t="str">
        <f>IF(ISBLANK(Responses!A267), "", Responses!A267)</f>
        <v/>
      </c>
      <c r="B267" s="34" t="str">
        <f>IF(ISBLANK(Responses!B267), "", Responses!B267)</f>
        <v/>
      </c>
      <c r="C267" s="34" t="str">
        <f>IF(ISBLANK(Responses!K267), "", Responses!K267)</f>
        <v/>
      </c>
      <c r="D267" s="34" t="str">
        <f>IF(ISBLANK(Responses!L267), "", Responses!L267)</f>
        <v/>
      </c>
      <c r="E267" s="34" t="str">
        <f>IF(ISBLANK(Responses!M267), "", Responses!M267)</f>
        <v/>
      </c>
    </row>
    <row r="268" spans="1:5" ht="15.75" customHeight="1">
      <c r="A268" s="34" t="str">
        <f>IF(ISBLANK(Responses!A268), "", Responses!A268)</f>
        <v/>
      </c>
      <c r="B268" s="34" t="str">
        <f>IF(ISBLANK(Responses!B268), "", Responses!B268)</f>
        <v/>
      </c>
      <c r="C268" s="34" t="str">
        <f>IF(ISBLANK(Responses!K268), "", Responses!K268)</f>
        <v/>
      </c>
      <c r="D268" s="34" t="str">
        <f>IF(ISBLANK(Responses!L268), "", Responses!L268)</f>
        <v/>
      </c>
      <c r="E268" s="34" t="str">
        <f>IF(ISBLANK(Responses!M268), "", Responses!M268)</f>
        <v/>
      </c>
    </row>
    <row r="269" spans="1:5" ht="15.75" customHeight="1">
      <c r="A269" s="34" t="str">
        <f>IF(ISBLANK(Responses!A269), "", Responses!A269)</f>
        <v/>
      </c>
      <c r="B269" s="34" t="str">
        <f>IF(ISBLANK(Responses!B269), "", Responses!B269)</f>
        <v/>
      </c>
      <c r="C269" s="34" t="str">
        <f>IF(ISBLANK(Responses!K269), "", Responses!K269)</f>
        <v/>
      </c>
      <c r="D269" s="34" t="str">
        <f>IF(ISBLANK(Responses!L269), "", Responses!L269)</f>
        <v/>
      </c>
      <c r="E269" s="34" t="str">
        <f>IF(ISBLANK(Responses!M269), "", Responses!M269)</f>
        <v/>
      </c>
    </row>
    <row r="270" spans="1:5" ht="15.75" customHeight="1">
      <c r="A270" s="34" t="str">
        <f>IF(ISBLANK(Responses!A270), "", Responses!A270)</f>
        <v/>
      </c>
      <c r="B270" s="34" t="str">
        <f>IF(ISBLANK(Responses!B270), "", Responses!B270)</f>
        <v/>
      </c>
      <c r="C270" s="34" t="str">
        <f>IF(ISBLANK(Responses!K270), "", Responses!K270)</f>
        <v/>
      </c>
      <c r="D270" s="34" t="str">
        <f>IF(ISBLANK(Responses!L270), "", Responses!L270)</f>
        <v/>
      </c>
      <c r="E270" s="34" t="str">
        <f>IF(ISBLANK(Responses!M270), "", Responses!M270)</f>
        <v/>
      </c>
    </row>
    <row r="271" spans="1:5" ht="15.75" customHeight="1">
      <c r="A271" s="34" t="str">
        <f>IF(ISBLANK(Responses!A271), "", Responses!A271)</f>
        <v/>
      </c>
      <c r="B271" s="34" t="str">
        <f>IF(ISBLANK(Responses!B271), "", Responses!B271)</f>
        <v/>
      </c>
      <c r="C271" s="34" t="str">
        <f>IF(ISBLANK(Responses!K271), "", Responses!K271)</f>
        <v/>
      </c>
      <c r="D271" s="34" t="str">
        <f>IF(ISBLANK(Responses!L271), "", Responses!L271)</f>
        <v/>
      </c>
      <c r="E271" s="34" t="str">
        <f>IF(ISBLANK(Responses!M271), "", Responses!M271)</f>
        <v/>
      </c>
    </row>
    <row r="272" spans="1:5" ht="15.75" customHeight="1">
      <c r="A272" s="34" t="str">
        <f>IF(ISBLANK(Responses!A272), "", Responses!A272)</f>
        <v/>
      </c>
      <c r="B272" s="34" t="str">
        <f>IF(ISBLANK(Responses!B272), "", Responses!B272)</f>
        <v/>
      </c>
      <c r="C272" s="34" t="str">
        <f>IF(ISBLANK(Responses!K272), "", Responses!K272)</f>
        <v/>
      </c>
      <c r="D272" s="34" t="str">
        <f>IF(ISBLANK(Responses!L272), "", Responses!L272)</f>
        <v/>
      </c>
      <c r="E272" s="34" t="str">
        <f>IF(ISBLANK(Responses!M272), "", Responses!M272)</f>
        <v/>
      </c>
    </row>
    <row r="273" spans="1:5" ht="15.75" customHeight="1">
      <c r="A273" s="34" t="str">
        <f>IF(ISBLANK(Responses!A273), "", Responses!A273)</f>
        <v/>
      </c>
      <c r="B273" s="34" t="str">
        <f>IF(ISBLANK(Responses!B273), "", Responses!B273)</f>
        <v/>
      </c>
      <c r="C273" s="34" t="str">
        <f>IF(ISBLANK(Responses!K273), "", Responses!K273)</f>
        <v/>
      </c>
      <c r="D273" s="34" t="str">
        <f>IF(ISBLANK(Responses!L273), "", Responses!L273)</f>
        <v/>
      </c>
      <c r="E273" s="34" t="str">
        <f>IF(ISBLANK(Responses!M273), "", Responses!M273)</f>
        <v/>
      </c>
    </row>
    <row r="274" spans="1:5" ht="15.75" customHeight="1">
      <c r="A274" s="34" t="str">
        <f>IF(ISBLANK(Responses!A274), "", Responses!A274)</f>
        <v/>
      </c>
      <c r="B274" s="34" t="str">
        <f>IF(ISBLANK(Responses!B274), "", Responses!B274)</f>
        <v/>
      </c>
      <c r="C274" s="34" t="str">
        <f>IF(ISBLANK(Responses!K274), "", Responses!K274)</f>
        <v/>
      </c>
      <c r="D274" s="34" t="str">
        <f>IF(ISBLANK(Responses!L274), "", Responses!L274)</f>
        <v/>
      </c>
      <c r="E274" s="34" t="str">
        <f>IF(ISBLANK(Responses!M274), "", Responses!M274)</f>
        <v/>
      </c>
    </row>
    <row r="275" spans="1:5" ht="15.75" customHeight="1">
      <c r="A275" s="34" t="str">
        <f>IF(ISBLANK(Responses!A275), "", Responses!A275)</f>
        <v/>
      </c>
      <c r="B275" s="34" t="str">
        <f>IF(ISBLANK(Responses!B275), "", Responses!B275)</f>
        <v/>
      </c>
      <c r="C275" s="34" t="str">
        <f>IF(ISBLANK(Responses!K275), "", Responses!K275)</f>
        <v/>
      </c>
      <c r="D275" s="34" t="str">
        <f>IF(ISBLANK(Responses!L275), "", Responses!L275)</f>
        <v/>
      </c>
      <c r="E275" s="34" t="str">
        <f>IF(ISBLANK(Responses!M275), "", Responses!M275)</f>
        <v/>
      </c>
    </row>
    <row r="276" spans="1:5" ht="15.75" customHeight="1">
      <c r="A276" s="34" t="str">
        <f>IF(ISBLANK(Responses!A276), "", Responses!A276)</f>
        <v/>
      </c>
      <c r="B276" s="34" t="str">
        <f>IF(ISBLANK(Responses!B276), "", Responses!B276)</f>
        <v/>
      </c>
      <c r="C276" s="34" t="str">
        <f>IF(ISBLANK(Responses!K276), "", Responses!K276)</f>
        <v/>
      </c>
      <c r="D276" s="34" t="str">
        <f>IF(ISBLANK(Responses!L276), "", Responses!L276)</f>
        <v/>
      </c>
      <c r="E276" s="34" t="str">
        <f>IF(ISBLANK(Responses!M276), "", Responses!M276)</f>
        <v/>
      </c>
    </row>
    <row r="277" spans="1:5" ht="15.75" customHeight="1">
      <c r="A277" s="34" t="str">
        <f>IF(ISBLANK(Responses!A277), "", Responses!A277)</f>
        <v/>
      </c>
      <c r="B277" s="34" t="str">
        <f>IF(ISBLANK(Responses!B277), "", Responses!B277)</f>
        <v/>
      </c>
      <c r="C277" s="34" t="str">
        <f>IF(ISBLANK(Responses!K277), "", Responses!K277)</f>
        <v/>
      </c>
      <c r="D277" s="34" t="str">
        <f>IF(ISBLANK(Responses!L277), "", Responses!L277)</f>
        <v/>
      </c>
      <c r="E277" s="34" t="str">
        <f>IF(ISBLANK(Responses!M277), "", Responses!M277)</f>
        <v/>
      </c>
    </row>
    <row r="278" spans="1:5" ht="15.75" customHeight="1">
      <c r="A278" s="34" t="str">
        <f>IF(ISBLANK(Responses!A278), "", Responses!A278)</f>
        <v/>
      </c>
      <c r="B278" s="34" t="str">
        <f>IF(ISBLANK(Responses!B278), "", Responses!B278)</f>
        <v/>
      </c>
      <c r="C278" s="34" t="str">
        <f>IF(ISBLANK(Responses!K278), "", Responses!K278)</f>
        <v/>
      </c>
      <c r="D278" s="34" t="str">
        <f>IF(ISBLANK(Responses!L278), "", Responses!L278)</f>
        <v/>
      </c>
      <c r="E278" s="34" t="str">
        <f>IF(ISBLANK(Responses!M278), "", Responses!M278)</f>
        <v/>
      </c>
    </row>
    <row r="279" spans="1:5" ht="15.75" customHeight="1">
      <c r="A279" s="34" t="str">
        <f>IF(ISBLANK(Responses!A279), "", Responses!A279)</f>
        <v/>
      </c>
      <c r="B279" s="34" t="str">
        <f>IF(ISBLANK(Responses!B279), "", Responses!B279)</f>
        <v/>
      </c>
      <c r="C279" s="34" t="str">
        <f>IF(ISBLANK(Responses!K279), "", Responses!K279)</f>
        <v/>
      </c>
      <c r="D279" s="34" t="str">
        <f>IF(ISBLANK(Responses!L279), "", Responses!L279)</f>
        <v/>
      </c>
      <c r="E279" s="34" t="str">
        <f>IF(ISBLANK(Responses!M279), "", Responses!M279)</f>
        <v/>
      </c>
    </row>
    <row r="280" spans="1:5" ht="15.75" customHeight="1">
      <c r="A280" s="34" t="str">
        <f>IF(ISBLANK(Responses!A280), "", Responses!A280)</f>
        <v/>
      </c>
      <c r="B280" s="34" t="str">
        <f>IF(ISBLANK(Responses!B280), "", Responses!B280)</f>
        <v/>
      </c>
      <c r="C280" s="34" t="str">
        <f>IF(ISBLANK(Responses!K280), "", Responses!K280)</f>
        <v/>
      </c>
      <c r="D280" s="34" t="str">
        <f>IF(ISBLANK(Responses!L280), "", Responses!L280)</f>
        <v/>
      </c>
      <c r="E280" s="34" t="str">
        <f>IF(ISBLANK(Responses!M280), "", Responses!M280)</f>
        <v/>
      </c>
    </row>
    <row r="281" spans="1:5" ht="15.75" customHeight="1">
      <c r="A281" s="34" t="str">
        <f>IF(ISBLANK(Responses!A281), "", Responses!A281)</f>
        <v/>
      </c>
      <c r="B281" s="34" t="str">
        <f>IF(ISBLANK(Responses!B281), "", Responses!B281)</f>
        <v/>
      </c>
      <c r="C281" s="34" t="str">
        <f>IF(ISBLANK(Responses!K281), "", Responses!K281)</f>
        <v/>
      </c>
      <c r="D281" s="34" t="str">
        <f>IF(ISBLANK(Responses!L281), "", Responses!L281)</f>
        <v/>
      </c>
      <c r="E281" s="34" t="str">
        <f>IF(ISBLANK(Responses!M281), "", Responses!M281)</f>
        <v/>
      </c>
    </row>
    <row r="282" spans="1:5" ht="15.75" customHeight="1">
      <c r="A282" s="34" t="str">
        <f>IF(ISBLANK(Responses!A282), "", Responses!A282)</f>
        <v/>
      </c>
      <c r="B282" s="34" t="str">
        <f>IF(ISBLANK(Responses!B282), "", Responses!B282)</f>
        <v/>
      </c>
      <c r="C282" s="34" t="str">
        <f>IF(ISBLANK(Responses!K282), "", Responses!K282)</f>
        <v/>
      </c>
      <c r="D282" s="34" t="str">
        <f>IF(ISBLANK(Responses!L282), "", Responses!L282)</f>
        <v/>
      </c>
      <c r="E282" s="34" t="str">
        <f>IF(ISBLANK(Responses!M282), "", Responses!M282)</f>
        <v/>
      </c>
    </row>
    <row r="283" spans="1:5" ht="15.75" customHeight="1">
      <c r="A283" s="34" t="str">
        <f>IF(ISBLANK(Responses!A283), "", Responses!A283)</f>
        <v/>
      </c>
      <c r="B283" s="34" t="str">
        <f>IF(ISBLANK(Responses!B283), "", Responses!B283)</f>
        <v/>
      </c>
      <c r="C283" s="34" t="str">
        <f>IF(ISBLANK(Responses!K283), "", Responses!K283)</f>
        <v/>
      </c>
      <c r="D283" s="34" t="str">
        <f>IF(ISBLANK(Responses!L283), "", Responses!L283)</f>
        <v/>
      </c>
      <c r="E283" s="34" t="str">
        <f>IF(ISBLANK(Responses!M283), "", Responses!M283)</f>
        <v/>
      </c>
    </row>
    <row r="284" spans="1:5" ht="15.75" customHeight="1">
      <c r="A284" s="34" t="str">
        <f>IF(ISBLANK(Responses!A284), "", Responses!A284)</f>
        <v/>
      </c>
      <c r="B284" s="34" t="str">
        <f>IF(ISBLANK(Responses!B284), "", Responses!B284)</f>
        <v/>
      </c>
      <c r="C284" s="34" t="str">
        <f>IF(ISBLANK(Responses!K284), "", Responses!K284)</f>
        <v/>
      </c>
      <c r="D284" s="34" t="str">
        <f>IF(ISBLANK(Responses!L284), "", Responses!L284)</f>
        <v/>
      </c>
      <c r="E284" s="34" t="str">
        <f>IF(ISBLANK(Responses!M284), "", Responses!M284)</f>
        <v/>
      </c>
    </row>
    <row r="285" spans="1:5" ht="15.75" customHeight="1">
      <c r="A285" s="34" t="str">
        <f>IF(ISBLANK(Responses!A285), "", Responses!A285)</f>
        <v/>
      </c>
      <c r="B285" s="34" t="str">
        <f>IF(ISBLANK(Responses!B285), "", Responses!B285)</f>
        <v/>
      </c>
      <c r="C285" s="34" t="str">
        <f>IF(ISBLANK(Responses!K285), "", Responses!K285)</f>
        <v/>
      </c>
      <c r="D285" s="34" t="str">
        <f>IF(ISBLANK(Responses!L285), "", Responses!L285)</f>
        <v/>
      </c>
      <c r="E285" s="34" t="str">
        <f>IF(ISBLANK(Responses!M285), "", Responses!M285)</f>
        <v/>
      </c>
    </row>
    <row r="286" spans="1:5" ht="15.75" customHeight="1">
      <c r="A286" s="34" t="str">
        <f>IF(ISBLANK(Responses!A286), "", Responses!A286)</f>
        <v/>
      </c>
      <c r="B286" s="34" t="str">
        <f>IF(ISBLANK(Responses!B286), "", Responses!B286)</f>
        <v/>
      </c>
      <c r="C286" s="34" t="str">
        <f>IF(ISBLANK(Responses!K286), "", Responses!K286)</f>
        <v/>
      </c>
      <c r="D286" s="34" t="str">
        <f>IF(ISBLANK(Responses!L286), "", Responses!L286)</f>
        <v/>
      </c>
      <c r="E286" s="34" t="str">
        <f>IF(ISBLANK(Responses!M286), "", Responses!M286)</f>
        <v/>
      </c>
    </row>
    <row r="287" spans="1:5" ht="15.75" customHeight="1">
      <c r="A287" s="34" t="str">
        <f>IF(ISBLANK(Responses!A287), "", Responses!A287)</f>
        <v/>
      </c>
      <c r="B287" s="34" t="str">
        <f>IF(ISBLANK(Responses!B287), "", Responses!B287)</f>
        <v/>
      </c>
      <c r="C287" s="34" t="str">
        <f>IF(ISBLANK(Responses!K287), "", Responses!K287)</f>
        <v/>
      </c>
      <c r="D287" s="34" t="str">
        <f>IF(ISBLANK(Responses!L287), "", Responses!L287)</f>
        <v/>
      </c>
      <c r="E287" s="34" t="str">
        <f>IF(ISBLANK(Responses!M287), "", Responses!M287)</f>
        <v/>
      </c>
    </row>
    <row r="288" spans="1:5" ht="15.75" customHeight="1">
      <c r="A288" s="34" t="str">
        <f>IF(ISBLANK(Responses!A288), "", Responses!A288)</f>
        <v/>
      </c>
      <c r="B288" s="34" t="str">
        <f>IF(ISBLANK(Responses!B288), "", Responses!B288)</f>
        <v/>
      </c>
      <c r="C288" s="34" t="str">
        <f>IF(ISBLANK(Responses!K288), "", Responses!K288)</f>
        <v/>
      </c>
      <c r="D288" s="34" t="str">
        <f>IF(ISBLANK(Responses!L288), "", Responses!L288)</f>
        <v/>
      </c>
      <c r="E288" s="34" t="str">
        <f>IF(ISBLANK(Responses!M288), "", Responses!M288)</f>
        <v/>
      </c>
    </row>
    <row r="289" spans="1:5" ht="15.75" customHeight="1">
      <c r="A289" s="34" t="str">
        <f>IF(ISBLANK(Responses!A289), "", Responses!A289)</f>
        <v/>
      </c>
      <c r="B289" s="34" t="str">
        <f>IF(ISBLANK(Responses!B289), "", Responses!B289)</f>
        <v/>
      </c>
      <c r="C289" s="34" t="str">
        <f>IF(ISBLANK(Responses!K289), "", Responses!K289)</f>
        <v/>
      </c>
      <c r="D289" s="34" t="str">
        <f>IF(ISBLANK(Responses!L289), "", Responses!L289)</f>
        <v/>
      </c>
      <c r="E289" s="34" t="str">
        <f>IF(ISBLANK(Responses!M289), "", Responses!M289)</f>
        <v/>
      </c>
    </row>
    <row r="290" spans="1:5" ht="15.75" customHeight="1">
      <c r="A290" s="34" t="str">
        <f>IF(ISBLANK(Responses!A290), "", Responses!A290)</f>
        <v/>
      </c>
      <c r="B290" s="34" t="str">
        <f>IF(ISBLANK(Responses!B290), "", Responses!B290)</f>
        <v/>
      </c>
      <c r="C290" s="34" t="str">
        <f>IF(ISBLANK(Responses!K290), "", Responses!K290)</f>
        <v/>
      </c>
      <c r="D290" s="34" t="str">
        <f>IF(ISBLANK(Responses!L290), "", Responses!L290)</f>
        <v/>
      </c>
      <c r="E290" s="34" t="str">
        <f>IF(ISBLANK(Responses!M290), "", Responses!M290)</f>
        <v/>
      </c>
    </row>
    <row r="291" spans="1:5" ht="15.75" customHeight="1">
      <c r="A291" s="34" t="str">
        <f>IF(ISBLANK(Responses!A291), "", Responses!A291)</f>
        <v/>
      </c>
      <c r="B291" s="34" t="str">
        <f>IF(ISBLANK(Responses!B291), "", Responses!B291)</f>
        <v/>
      </c>
      <c r="C291" s="34" t="str">
        <f>IF(ISBLANK(Responses!K291), "", Responses!K291)</f>
        <v/>
      </c>
      <c r="D291" s="34" t="str">
        <f>IF(ISBLANK(Responses!L291), "", Responses!L291)</f>
        <v/>
      </c>
      <c r="E291" s="34" t="str">
        <f>IF(ISBLANK(Responses!M291), "", Responses!M291)</f>
        <v/>
      </c>
    </row>
    <row r="292" spans="1:5" ht="15.75" customHeight="1">
      <c r="A292" s="34" t="str">
        <f>IF(ISBLANK(Responses!A292), "", Responses!A292)</f>
        <v/>
      </c>
      <c r="B292" s="34" t="str">
        <f>IF(ISBLANK(Responses!B292), "", Responses!B292)</f>
        <v/>
      </c>
      <c r="C292" s="34" t="str">
        <f>IF(ISBLANK(Responses!K292), "", Responses!K292)</f>
        <v/>
      </c>
      <c r="D292" s="34" t="str">
        <f>IF(ISBLANK(Responses!L292), "", Responses!L292)</f>
        <v/>
      </c>
      <c r="E292" s="34" t="str">
        <f>IF(ISBLANK(Responses!M292), "", Responses!M292)</f>
        <v/>
      </c>
    </row>
    <row r="293" spans="1:5" ht="15.75" customHeight="1">
      <c r="A293" s="34" t="str">
        <f>IF(ISBLANK(Responses!A293), "", Responses!A293)</f>
        <v/>
      </c>
      <c r="B293" s="34" t="str">
        <f>IF(ISBLANK(Responses!B293), "", Responses!B293)</f>
        <v/>
      </c>
      <c r="C293" s="34" t="str">
        <f>IF(ISBLANK(Responses!K293), "", Responses!K293)</f>
        <v/>
      </c>
      <c r="D293" s="34" t="str">
        <f>IF(ISBLANK(Responses!L293), "", Responses!L293)</f>
        <v/>
      </c>
      <c r="E293" s="34" t="str">
        <f>IF(ISBLANK(Responses!M293), "", Responses!M293)</f>
        <v/>
      </c>
    </row>
    <row r="294" spans="1:5" ht="15.75" customHeight="1">
      <c r="A294" s="34" t="str">
        <f>IF(ISBLANK(Responses!A294), "", Responses!A294)</f>
        <v/>
      </c>
      <c r="B294" s="34" t="str">
        <f>IF(ISBLANK(Responses!B294), "", Responses!B294)</f>
        <v/>
      </c>
      <c r="C294" s="34" t="str">
        <f>IF(ISBLANK(Responses!K294), "", Responses!K294)</f>
        <v/>
      </c>
      <c r="D294" s="34" t="str">
        <f>IF(ISBLANK(Responses!L294), "", Responses!L294)</f>
        <v/>
      </c>
      <c r="E294" s="34" t="str">
        <f>IF(ISBLANK(Responses!M294), "", Responses!M294)</f>
        <v/>
      </c>
    </row>
    <row r="295" spans="1:5" ht="15.75" customHeight="1">
      <c r="A295" s="34" t="str">
        <f>IF(ISBLANK(Responses!A295), "", Responses!A295)</f>
        <v/>
      </c>
      <c r="B295" s="34" t="str">
        <f>IF(ISBLANK(Responses!B295), "", Responses!B295)</f>
        <v/>
      </c>
      <c r="C295" s="34" t="str">
        <f>IF(ISBLANK(Responses!K295), "", Responses!K295)</f>
        <v/>
      </c>
      <c r="D295" s="34" t="str">
        <f>IF(ISBLANK(Responses!L295), "", Responses!L295)</f>
        <v/>
      </c>
      <c r="E295" s="34" t="str">
        <f>IF(ISBLANK(Responses!M295), "", Responses!M295)</f>
        <v/>
      </c>
    </row>
    <row r="296" spans="1:5" ht="15.75" customHeight="1">
      <c r="A296" s="34" t="str">
        <f>IF(ISBLANK(Responses!A296), "", Responses!A296)</f>
        <v/>
      </c>
      <c r="B296" s="34" t="str">
        <f>IF(ISBLANK(Responses!B296), "", Responses!B296)</f>
        <v/>
      </c>
      <c r="C296" s="34" t="str">
        <f>IF(ISBLANK(Responses!K296), "", Responses!K296)</f>
        <v/>
      </c>
      <c r="D296" s="34" t="str">
        <f>IF(ISBLANK(Responses!L296), "", Responses!L296)</f>
        <v/>
      </c>
      <c r="E296" s="34" t="str">
        <f>IF(ISBLANK(Responses!M296), "", Responses!M296)</f>
        <v/>
      </c>
    </row>
    <row r="297" spans="1:5" ht="15.75" customHeight="1">
      <c r="A297" s="34" t="str">
        <f>IF(ISBLANK(Responses!A297), "", Responses!A297)</f>
        <v/>
      </c>
      <c r="B297" s="34" t="str">
        <f>IF(ISBLANK(Responses!B297), "", Responses!B297)</f>
        <v/>
      </c>
      <c r="C297" s="34" t="str">
        <f>IF(ISBLANK(Responses!K297), "", Responses!K297)</f>
        <v/>
      </c>
      <c r="D297" s="34" t="str">
        <f>IF(ISBLANK(Responses!L297), "", Responses!L297)</f>
        <v/>
      </c>
      <c r="E297" s="34" t="str">
        <f>IF(ISBLANK(Responses!M297), "", Responses!M297)</f>
        <v/>
      </c>
    </row>
    <row r="298" spans="1:5" ht="15.75" customHeight="1">
      <c r="A298" s="34" t="str">
        <f>IF(ISBLANK(Responses!A298), "", Responses!A298)</f>
        <v/>
      </c>
      <c r="B298" s="34" t="str">
        <f>IF(ISBLANK(Responses!B298), "", Responses!B298)</f>
        <v/>
      </c>
      <c r="C298" s="34" t="str">
        <f>IF(ISBLANK(Responses!K298), "", Responses!K298)</f>
        <v/>
      </c>
      <c r="D298" s="34" t="str">
        <f>IF(ISBLANK(Responses!L298), "", Responses!L298)</f>
        <v/>
      </c>
      <c r="E298" s="34" t="str">
        <f>IF(ISBLANK(Responses!M298), "", Responses!M298)</f>
        <v/>
      </c>
    </row>
    <row r="299" spans="1:5" ht="15.75" customHeight="1">
      <c r="A299" s="34" t="str">
        <f>IF(ISBLANK(Responses!A299), "", Responses!A299)</f>
        <v/>
      </c>
      <c r="B299" s="34" t="str">
        <f>IF(ISBLANK(Responses!B299), "", Responses!B299)</f>
        <v/>
      </c>
      <c r="C299" s="34" t="str">
        <f>IF(ISBLANK(Responses!K299), "", Responses!K299)</f>
        <v/>
      </c>
      <c r="D299" s="34" t="str">
        <f>IF(ISBLANK(Responses!L299), "", Responses!L299)</f>
        <v/>
      </c>
      <c r="E299" s="34" t="str">
        <f>IF(ISBLANK(Responses!M299), "", Responses!M299)</f>
        <v/>
      </c>
    </row>
    <row r="300" spans="1:5" ht="15.75" customHeight="1">
      <c r="A300" s="34" t="str">
        <f>IF(ISBLANK(Responses!A300), "", Responses!A300)</f>
        <v/>
      </c>
      <c r="B300" s="34" t="str">
        <f>IF(ISBLANK(Responses!B300), "", Responses!B300)</f>
        <v/>
      </c>
      <c r="C300" s="34" t="str">
        <f>IF(ISBLANK(Responses!K300), "", Responses!K300)</f>
        <v/>
      </c>
      <c r="D300" s="34" t="str">
        <f>IF(ISBLANK(Responses!L300), "", Responses!L300)</f>
        <v/>
      </c>
      <c r="E300" s="34" t="str">
        <f>IF(ISBLANK(Responses!M300), "", Responses!M300)</f>
        <v/>
      </c>
    </row>
    <row r="301" spans="1:5" ht="15.75" customHeight="1">
      <c r="A301" s="34" t="str">
        <f>IF(ISBLANK(Responses!A301), "", Responses!A301)</f>
        <v/>
      </c>
      <c r="B301" s="34" t="str">
        <f>IF(ISBLANK(Responses!B301), "", Responses!B301)</f>
        <v/>
      </c>
      <c r="C301" s="34" t="str">
        <f>IF(ISBLANK(Responses!K301), "", Responses!K301)</f>
        <v/>
      </c>
      <c r="D301" s="34" t="str">
        <f>IF(ISBLANK(Responses!L301), "", Responses!L301)</f>
        <v/>
      </c>
      <c r="E301" s="34" t="str">
        <f>IF(ISBLANK(Responses!M301), "", Responses!M301)</f>
        <v/>
      </c>
    </row>
    <row r="302" spans="1:5" ht="15.75" customHeight="1">
      <c r="A302" s="34" t="str">
        <f>IF(ISBLANK(Responses!A302), "", Responses!A302)</f>
        <v/>
      </c>
      <c r="B302" s="34" t="str">
        <f>IF(ISBLANK(Responses!B302), "", Responses!B302)</f>
        <v/>
      </c>
      <c r="C302" s="34" t="str">
        <f>IF(ISBLANK(Responses!K302), "", Responses!K302)</f>
        <v/>
      </c>
      <c r="D302" s="34" t="str">
        <f>IF(ISBLANK(Responses!L302), "", Responses!L302)</f>
        <v/>
      </c>
      <c r="E302" s="34" t="str">
        <f>IF(ISBLANK(Responses!M302), "", Responses!M302)</f>
        <v/>
      </c>
    </row>
    <row r="303" spans="1:5" ht="15.75" customHeight="1">
      <c r="A303" s="34" t="str">
        <f>IF(ISBLANK(Responses!A303), "", Responses!A303)</f>
        <v/>
      </c>
      <c r="B303" s="34" t="str">
        <f>IF(ISBLANK(Responses!B303), "", Responses!B303)</f>
        <v/>
      </c>
      <c r="C303" s="34" t="str">
        <f>IF(ISBLANK(Responses!K303), "", Responses!K303)</f>
        <v/>
      </c>
      <c r="D303" s="34" t="str">
        <f>IF(ISBLANK(Responses!L303), "", Responses!L303)</f>
        <v/>
      </c>
      <c r="E303" s="34" t="str">
        <f>IF(ISBLANK(Responses!M303), "", Responses!M303)</f>
        <v/>
      </c>
    </row>
    <row r="304" spans="1:5" ht="15.75" customHeight="1">
      <c r="A304" s="34" t="str">
        <f>IF(ISBLANK(Responses!A304), "", Responses!A304)</f>
        <v/>
      </c>
      <c r="B304" s="34" t="str">
        <f>IF(ISBLANK(Responses!B304), "", Responses!B304)</f>
        <v/>
      </c>
      <c r="C304" s="34" t="str">
        <f>IF(ISBLANK(Responses!K304), "", Responses!K304)</f>
        <v/>
      </c>
      <c r="D304" s="34" t="str">
        <f>IF(ISBLANK(Responses!L304), "", Responses!L304)</f>
        <v/>
      </c>
      <c r="E304" s="34" t="str">
        <f>IF(ISBLANK(Responses!M304), "", Responses!M304)</f>
        <v/>
      </c>
    </row>
    <row r="305" spans="1:5" ht="15.75" customHeight="1">
      <c r="A305" s="34" t="str">
        <f>IF(ISBLANK(Responses!A305), "", Responses!A305)</f>
        <v/>
      </c>
      <c r="B305" s="34" t="str">
        <f>IF(ISBLANK(Responses!B305), "", Responses!B305)</f>
        <v/>
      </c>
      <c r="C305" s="34" t="str">
        <f>IF(ISBLANK(Responses!K305), "", Responses!K305)</f>
        <v/>
      </c>
      <c r="D305" s="34" t="str">
        <f>IF(ISBLANK(Responses!L305), "", Responses!L305)</f>
        <v/>
      </c>
      <c r="E305" s="34" t="str">
        <f>IF(ISBLANK(Responses!M305), "", Responses!M305)</f>
        <v/>
      </c>
    </row>
    <row r="306" spans="1:5" ht="15.75" customHeight="1">
      <c r="A306" s="34" t="str">
        <f>IF(ISBLANK(Responses!A306), "", Responses!A306)</f>
        <v/>
      </c>
      <c r="B306" s="34" t="str">
        <f>IF(ISBLANK(Responses!B306), "", Responses!B306)</f>
        <v/>
      </c>
      <c r="C306" s="34" t="str">
        <f>IF(ISBLANK(Responses!K306), "", Responses!K306)</f>
        <v/>
      </c>
      <c r="D306" s="34" t="str">
        <f>IF(ISBLANK(Responses!L306), "", Responses!L306)</f>
        <v/>
      </c>
      <c r="E306" s="34" t="str">
        <f>IF(ISBLANK(Responses!M306), "", Responses!M306)</f>
        <v/>
      </c>
    </row>
    <row r="307" spans="1:5" ht="15.75" customHeight="1">
      <c r="A307" s="34" t="str">
        <f>IF(ISBLANK(Responses!A307), "", Responses!A307)</f>
        <v/>
      </c>
      <c r="B307" s="34" t="str">
        <f>IF(ISBLANK(Responses!B307), "", Responses!B307)</f>
        <v/>
      </c>
      <c r="C307" s="34" t="str">
        <f>IF(ISBLANK(Responses!K307), "", Responses!K307)</f>
        <v/>
      </c>
      <c r="D307" s="34" t="str">
        <f>IF(ISBLANK(Responses!L307), "", Responses!L307)</f>
        <v/>
      </c>
      <c r="E307" s="34" t="str">
        <f>IF(ISBLANK(Responses!M307), "", Responses!M307)</f>
        <v/>
      </c>
    </row>
    <row r="308" spans="1:5" ht="15.75" customHeight="1">
      <c r="A308" s="34" t="str">
        <f>IF(ISBLANK(Responses!A308), "", Responses!A308)</f>
        <v/>
      </c>
      <c r="B308" s="34" t="str">
        <f>IF(ISBLANK(Responses!B308), "", Responses!B308)</f>
        <v/>
      </c>
      <c r="C308" s="34" t="str">
        <f>IF(ISBLANK(Responses!K308), "", Responses!K308)</f>
        <v/>
      </c>
      <c r="D308" s="34" t="str">
        <f>IF(ISBLANK(Responses!L308), "", Responses!L308)</f>
        <v/>
      </c>
      <c r="E308" s="34" t="str">
        <f>IF(ISBLANK(Responses!M308), "", Responses!M308)</f>
        <v/>
      </c>
    </row>
    <row r="309" spans="1:5" ht="15.75" customHeight="1">
      <c r="A309" s="34" t="str">
        <f>IF(ISBLANK(Responses!A309), "", Responses!A309)</f>
        <v/>
      </c>
      <c r="B309" s="34" t="str">
        <f>IF(ISBLANK(Responses!B309), "", Responses!B309)</f>
        <v/>
      </c>
      <c r="C309" s="34" t="str">
        <f>IF(ISBLANK(Responses!K309), "", Responses!K309)</f>
        <v/>
      </c>
      <c r="D309" s="34" t="str">
        <f>IF(ISBLANK(Responses!L309), "", Responses!L309)</f>
        <v/>
      </c>
      <c r="E309" s="34" t="str">
        <f>IF(ISBLANK(Responses!M309), "", Responses!M309)</f>
        <v/>
      </c>
    </row>
    <row r="310" spans="1:5" ht="15.75" customHeight="1">
      <c r="A310" s="34" t="str">
        <f>IF(ISBLANK(Responses!A310), "", Responses!A310)</f>
        <v/>
      </c>
      <c r="B310" s="34" t="str">
        <f>IF(ISBLANK(Responses!B310), "", Responses!B310)</f>
        <v/>
      </c>
      <c r="C310" s="34" t="str">
        <f>IF(ISBLANK(Responses!K310), "", Responses!K310)</f>
        <v/>
      </c>
      <c r="D310" s="34" t="str">
        <f>IF(ISBLANK(Responses!L310), "", Responses!L310)</f>
        <v/>
      </c>
      <c r="E310" s="34" t="str">
        <f>IF(ISBLANK(Responses!M310), "", Responses!M310)</f>
        <v/>
      </c>
    </row>
    <row r="311" spans="1:5" ht="15.75" customHeight="1">
      <c r="A311" s="34" t="str">
        <f>IF(ISBLANK(Responses!A311), "", Responses!A311)</f>
        <v/>
      </c>
      <c r="B311" s="34" t="str">
        <f>IF(ISBLANK(Responses!B311), "", Responses!B311)</f>
        <v/>
      </c>
      <c r="C311" s="34" t="str">
        <f>IF(ISBLANK(Responses!K311), "", Responses!K311)</f>
        <v/>
      </c>
      <c r="D311" s="34" t="str">
        <f>IF(ISBLANK(Responses!L311), "", Responses!L311)</f>
        <v/>
      </c>
      <c r="E311" s="34" t="str">
        <f>IF(ISBLANK(Responses!M311), "", Responses!M311)</f>
        <v/>
      </c>
    </row>
    <row r="312" spans="1:5" ht="15.75" customHeight="1">
      <c r="A312" s="34" t="str">
        <f>IF(ISBLANK(Responses!A312), "", Responses!A312)</f>
        <v/>
      </c>
      <c r="B312" s="34" t="str">
        <f>IF(ISBLANK(Responses!B312), "", Responses!B312)</f>
        <v/>
      </c>
      <c r="C312" s="34" t="str">
        <f>IF(ISBLANK(Responses!K312), "", Responses!K312)</f>
        <v/>
      </c>
      <c r="D312" s="34" t="str">
        <f>IF(ISBLANK(Responses!L312), "", Responses!L312)</f>
        <v/>
      </c>
      <c r="E312" s="34" t="str">
        <f>IF(ISBLANK(Responses!M312), "", Responses!M312)</f>
        <v/>
      </c>
    </row>
    <row r="313" spans="1:5" ht="15.75" customHeight="1">
      <c r="A313" s="34" t="str">
        <f>IF(ISBLANK(Responses!A313), "", Responses!A313)</f>
        <v/>
      </c>
      <c r="B313" s="34" t="str">
        <f>IF(ISBLANK(Responses!B313), "", Responses!B313)</f>
        <v/>
      </c>
      <c r="C313" s="34" t="str">
        <f>IF(ISBLANK(Responses!K313), "", Responses!K313)</f>
        <v/>
      </c>
      <c r="D313" s="34" t="str">
        <f>IF(ISBLANK(Responses!L313), "", Responses!L313)</f>
        <v/>
      </c>
      <c r="E313" s="34" t="str">
        <f>IF(ISBLANK(Responses!M313), "", Responses!M313)</f>
        <v/>
      </c>
    </row>
    <row r="314" spans="1:5" ht="15.75" customHeight="1">
      <c r="A314" s="34" t="str">
        <f>IF(ISBLANK(Responses!A314), "", Responses!A314)</f>
        <v/>
      </c>
      <c r="B314" s="34" t="str">
        <f>IF(ISBLANK(Responses!B314), "", Responses!B314)</f>
        <v/>
      </c>
      <c r="C314" s="34" t="str">
        <f>IF(ISBLANK(Responses!K314), "", Responses!K314)</f>
        <v/>
      </c>
      <c r="D314" s="34" t="str">
        <f>IF(ISBLANK(Responses!L314), "", Responses!L314)</f>
        <v/>
      </c>
      <c r="E314" s="34" t="str">
        <f>IF(ISBLANK(Responses!M314), "", Responses!M314)</f>
        <v/>
      </c>
    </row>
    <row r="315" spans="1:5" ht="15.75" customHeight="1">
      <c r="A315" s="34" t="str">
        <f>IF(ISBLANK(Responses!A315), "", Responses!A315)</f>
        <v/>
      </c>
      <c r="B315" s="34" t="str">
        <f>IF(ISBLANK(Responses!B315), "", Responses!B315)</f>
        <v/>
      </c>
      <c r="C315" s="34" t="str">
        <f>IF(ISBLANK(Responses!K315), "", Responses!K315)</f>
        <v/>
      </c>
      <c r="D315" s="34" t="str">
        <f>IF(ISBLANK(Responses!L315), "", Responses!L315)</f>
        <v/>
      </c>
      <c r="E315" s="34" t="str">
        <f>IF(ISBLANK(Responses!M315), "", Responses!M315)</f>
        <v/>
      </c>
    </row>
    <row r="316" spans="1:5" ht="15.75" customHeight="1">
      <c r="A316" s="34" t="str">
        <f>IF(ISBLANK(Responses!A316), "", Responses!A316)</f>
        <v/>
      </c>
      <c r="B316" s="34" t="str">
        <f>IF(ISBLANK(Responses!B316), "", Responses!B316)</f>
        <v/>
      </c>
      <c r="C316" s="34" t="str">
        <f>IF(ISBLANK(Responses!K316), "", Responses!K316)</f>
        <v/>
      </c>
      <c r="D316" s="34" t="str">
        <f>IF(ISBLANK(Responses!L316), "", Responses!L316)</f>
        <v/>
      </c>
      <c r="E316" s="34" t="str">
        <f>IF(ISBLANK(Responses!M316), "", Responses!M316)</f>
        <v/>
      </c>
    </row>
    <row r="317" spans="1:5" ht="15.75" customHeight="1">
      <c r="A317" s="34" t="str">
        <f>IF(ISBLANK(Responses!A317), "", Responses!A317)</f>
        <v/>
      </c>
      <c r="B317" s="34" t="str">
        <f>IF(ISBLANK(Responses!B317), "", Responses!B317)</f>
        <v/>
      </c>
      <c r="C317" s="34" t="str">
        <f>IF(ISBLANK(Responses!K317), "", Responses!K317)</f>
        <v/>
      </c>
      <c r="D317" s="34" t="str">
        <f>IF(ISBLANK(Responses!L317), "", Responses!L317)</f>
        <v/>
      </c>
      <c r="E317" s="34" t="str">
        <f>IF(ISBLANK(Responses!M317), "", Responses!M317)</f>
        <v/>
      </c>
    </row>
    <row r="318" spans="1:5" ht="15.75" customHeight="1">
      <c r="A318" s="34" t="str">
        <f>IF(ISBLANK(Responses!A318), "", Responses!A318)</f>
        <v/>
      </c>
      <c r="B318" s="34" t="str">
        <f>IF(ISBLANK(Responses!B318), "", Responses!B318)</f>
        <v/>
      </c>
      <c r="C318" s="34" t="str">
        <f>IF(ISBLANK(Responses!K318), "", Responses!K318)</f>
        <v/>
      </c>
      <c r="D318" s="34" t="str">
        <f>IF(ISBLANK(Responses!L318), "", Responses!L318)</f>
        <v/>
      </c>
      <c r="E318" s="34" t="str">
        <f>IF(ISBLANK(Responses!M318), "", Responses!M318)</f>
        <v/>
      </c>
    </row>
    <row r="319" spans="1:5" ht="15.75" customHeight="1">
      <c r="A319" s="34" t="str">
        <f>IF(ISBLANK(Responses!A319), "", Responses!A319)</f>
        <v/>
      </c>
      <c r="B319" s="34" t="str">
        <f>IF(ISBLANK(Responses!B319), "", Responses!B319)</f>
        <v/>
      </c>
      <c r="C319" s="34" t="str">
        <f>IF(ISBLANK(Responses!K319), "", Responses!K319)</f>
        <v/>
      </c>
      <c r="D319" s="34" t="str">
        <f>IF(ISBLANK(Responses!L319), "", Responses!L319)</f>
        <v/>
      </c>
      <c r="E319" s="34" t="str">
        <f>IF(ISBLANK(Responses!M319), "", Responses!M319)</f>
        <v/>
      </c>
    </row>
    <row r="320" spans="1:5" ht="15.75" customHeight="1">
      <c r="A320" s="34" t="str">
        <f>IF(ISBLANK(Responses!A320), "", Responses!A320)</f>
        <v/>
      </c>
      <c r="B320" s="34" t="str">
        <f>IF(ISBLANK(Responses!B320), "", Responses!B320)</f>
        <v/>
      </c>
      <c r="C320" s="34" t="str">
        <f>IF(ISBLANK(Responses!K320), "", Responses!K320)</f>
        <v/>
      </c>
      <c r="D320" s="34" t="str">
        <f>IF(ISBLANK(Responses!L320), "", Responses!L320)</f>
        <v/>
      </c>
      <c r="E320" s="34" t="str">
        <f>IF(ISBLANK(Responses!M320), "", Responses!M320)</f>
        <v/>
      </c>
    </row>
    <row r="321" spans="1:5" ht="15.75" customHeight="1">
      <c r="A321" s="34" t="str">
        <f>IF(ISBLANK(Responses!A321), "", Responses!A321)</f>
        <v/>
      </c>
      <c r="B321" s="34" t="str">
        <f>IF(ISBLANK(Responses!B321), "", Responses!B321)</f>
        <v/>
      </c>
      <c r="C321" s="34" t="str">
        <f>IF(ISBLANK(Responses!K321), "", Responses!K321)</f>
        <v/>
      </c>
      <c r="D321" s="34" t="str">
        <f>IF(ISBLANK(Responses!L321), "", Responses!L321)</f>
        <v/>
      </c>
      <c r="E321" s="34" t="str">
        <f>IF(ISBLANK(Responses!M321), "", Responses!M321)</f>
        <v/>
      </c>
    </row>
    <row r="322" spans="1:5" ht="15.75" customHeight="1">
      <c r="A322" s="34" t="str">
        <f>IF(ISBLANK(Responses!A322), "", Responses!A322)</f>
        <v/>
      </c>
      <c r="B322" s="34" t="str">
        <f>IF(ISBLANK(Responses!B322), "", Responses!B322)</f>
        <v/>
      </c>
      <c r="C322" s="34" t="str">
        <f>IF(ISBLANK(Responses!K322), "", Responses!K322)</f>
        <v/>
      </c>
      <c r="D322" s="34" t="str">
        <f>IF(ISBLANK(Responses!L322), "", Responses!L322)</f>
        <v/>
      </c>
      <c r="E322" s="34" t="str">
        <f>IF(ISBLANK(Responses!M322), "", Responses!M322)</f>
        <v/>
      </c>
    </row>
    <row r="323" spans="1:5" ht="15.75" customHeight="1">
      <c r="A323" s="34" t="str">
        <f>IF(ISBLANK(Responses!A323), "", Responses!A323)</f>
        <v/>
      </c>
      <c r="B323" s="34" t="str">
        <f>IF(ISBLANK(Responses!B323), "", Responses!B323)</f>
        <v/>
      </c>
      <c r="C323" s="34" t="str">
        <f>IF(ISBLANK(Responses!K323), "", Responses!K323)</f>
        <v/>
      </c>
      <c r="D323" s="34" t="str">
        <f>IF(ISBLANK(Responses!L323), "", Responses!L323)</f>
        <v/>
      </c>
      <c r="E323" s="34" t="str">
        <f>IF(ISBLANK(Responses!M323), "", Responses!M323)</f>
        <v/>
      </c>
    </row>
    <row r="324" spans="1:5" ht="15.75" customHeight="1">
      <c r="A324" s="34" t="str">
        <f>IF(ISBLANK(Responses!A324), "", Responses!A324)</f>
        <v/>
      </c>
      <c r="B324" s="34" t="str">
        <f>IF(ISBLANK(Responses!B324), "", Responses!B324)</f>
        <v/>
      </c>
      <c r="C324" s="34" t="str">
        <f>IF(ISBLANK(Responses!K324), "", Responses!K324)</f>
        <v/>
      </c>
      <c r="D324" s="34" t="str">
        <f>IF(ISBLANK(Responses!L324), "", Responses!L324)</f>
        <v/>
      </c>
      <c r="E324" s="34" t="str">
        <f>IF(ISBLANK(Responses!M324), "", Responses!M324)</f>
        <v/>
      </c>
    </row>
    <row r="325" spans="1:5" ht="15.75" customHeight="1">
      <c r="A325" s="34" t="str">
        <f>IF(ISBLANK(Responses!A325), "", Responses!A325)</f>
        <v/>
      </c>
      <c r="B325" s="34" t="str">
        <f>IF(ISBLANK(Responses!B325), "", Responses!B325)</f>
        <v/>
      </c>
      <c r="C325" s="34" t="str">
        <f>IF(ISBLANK(Responses!K325), "", Responses!K325)</f>
        <v/>
      </c>
      <c r="D325" s="34" t="str">
        <f>IF(ISBLANK(Responses!L325), "", Responses!L325)</f>
        <v/>
      </c>
      <c r="E325" s="34" t="str">
        <f>IF(ISBLANK(Responses!M325), "", Responses!M325)</f>
        <v/>
      </c>
    </row>
    <row r="326" spans="1:5" ht="15.75" customHeight="1">
      <c r="A326" s="34" t="str">
        <f>IF(ISBLANK(Responses!A326), "", Responses!A326)</f>
        <v/>
      </c>
      <c r="B326" s="34" t="str">
        <f>IF(ISBLANK(Responses!B326), "", Responses!B326)</f>
        <v/>
      </c>
      <c r="C326" s="34" t="str">
        <f>IF(ISBLANK(Responses!K326), "", Responses!K326)</f>
        <v/>
      </c>
      <c r="D326" s="34" t="str">
        <f>IF(ISBLANK(Responses!L326), "", Responses!L326)</f>
        <v/>
      </c>
      <c r="E326" s="34" t="str">
        <f>IF(ISBLANK(Responses!M326), "", Responses!M326)</f>
        <v/>
      </c>
    </row>
    <row r="327" spans="1:5" ht="15.75" customHeight="1">
      <c r="A327" s="34" t="str">
        <f>IF(ISBLANK(Responses!A327), "", Responses!A327)</f>
        <v/>
      </c>
      <c r="B327" s="34" t="str">
        <f>IF(ISBLANK(Responses!B327), "", Responses!B327)</f>
        <v/>
      </c>
      <c r="C327" s="34" t="str">
        <f>IF(ISBLANK(Responses!K327), "", Responses!K327)</f>
        <v/>
      </c>
      <c r="D327" s="34" t="str">
        <f>IF(ISBLANK(Responses!L327), "", Responses!L327)</f>
        <v/>
      </c>
      <c r="E327" s="34" t="str">
        <f>IF(ISBLANK(Responses!M327), "", Responses!M327)</f>
        <v/>
      </c>
    </row>
    <row r="328" spans="1:5" ht="15.75" customHeight="1">
      <c r="A328" s="34" t="str">
        <f>IF(ISBLANK(Responses!A328), "", Responses!A328)</f>
        <v/>
      </c>
      <c r="B328" s="34" t="str">
        <f>IF(ISBLANK(Responses!B328), "", Responses!B328)</f>
        <v/>
      </c>
      <c r="C328" s="34" t="str">
        <f>IF(ISBLANK(Responses!K328), "", Responses!K328)</f>
        <v/>
      </c>
      <c r="D328" s="34" t="str">
        <f>IF(ISBLANK(Responses!L328), "", Responses!L328)</f>
        <v/>
      </c>
      <c r="E328" s="34" t="str">
        <f>IF(ISBLANK(Responses!M328), "", Responses!M328)</f>
        <v/>
      </c>
    </row>
    <row r="329" spans="1:5" ht="15.75" customHeight="1">
      <c r="A329" s="34" t="str">
        <f>IF(ISBLANK(Responses!A329), "", Responses!A329)</f>
        <v/>
      </c>
      <c r="B329" s="34" t="str">
        <f>IF(ISBLANK(Responses!B329), "", Responses!B329)</f>
        <v/>
      </c>
      <c r="C329" s="34" t="str">
        <f>IF(ISBLANK(Responses!K329), "", Responses!K329)</f>
        <v/>
      </c>
      <c r="D329" s="34" t="str">
        <f>IF(ISBLANK(Responses!L329), "", Responses!L329)</f>
        <v/>
      </c>
      <c r="E329" s="34" t="str">
        <f>IF(ISBLANK(Responses!M329), "", Responses!M329)</f>
        <v/>
      </c>
    </row>
    <row r="330" spans="1:5" ht="15.75" customHeight="1">
      <c r="A330" s="34" t="str">
        <f>IF(ISBLANK(Responses!A330), "", Responses!A330)</f>
        <v/>
      </c>
      <c r="B330" s="34" t="str">
        <f>IF(ISBLANK(Responses!B330), "", Responses!B330)</f>
        <v/>
      </c>
      <c r="C330" s="34" t="str">
        <f>IF(ISBLANK(Responses!K330), "", Responses!K330)</f>
        <v/>
      </c>
      <c r="D330" s="34" t="str">
        <f>IF(ISBLANK(Responses!L330), "", Responses!L330)</f>
        <v/>
      </c>
      <c r="E330" s="34" t="str">
        <f>IF(ISBLANK(Responses!M330), "", Responses!M330)</f>
        <v/>
      </c>
    </row>
    <row r="331" spans="1:5" ht="15.75" customHeight="1">
      <c r="A331" s="34" t="str">
        <f>IF(ISBLANK(Responses!A331), "", Responses!A331)</f>
        <v/>
      </c>
      <c r="B331" s="34" t="str">
        <f>IF(ISBLANK(Responses!B331), "", Responses!B331)</f>
        <v/>
      </c>
      <c r="C331" s="34" t="str">
        <f>IF(ISBLANK(Responses!K331), "", Responses!K331)</f>
        <v/>
      </c>
      <c r="D331" s="34" t="str">
        <f>IF(ISBLANK(Responses!L331), "", Responses!L331)</f>
        <v/>
      </c>
      <c r="E331" s="34" t="str">
        <f>IF(ISBLANK(Responses!M331), "", Responses!M331)</f>
        <v/>
      </c>
    </row>
    <row r="332" spans="1:5" ht="15.75" customHeight="1">
      <c r="A332" s="34" t="str">
        <f>IF(ISBLANK(Responses!A332), "", Responses!A332)</f>
        <v/>
      </c>
      <c r="B332" s="34" t="str">
        <f>IF(ISBLANK(Responses!B332), "", Responses!B332)</f>
        <v/>
      </c>
      <c r="C332" s="34" t="str">
        <f>IF(ISBLANK(Responses!K332), "", Responses!K332)</f>
        <v/>
      </c>
      <c r="D332" s="34" t="str">
        <f>IF(ISBLANK(Responses!L332), "", Responses!L332)</f>
        <v/>
      </c>
      <c r="E332" s="34" t="str">
        <f>IF(ISBLANK(Responses!M332), "", Responses!M332)</f>
        <v/>
      </c>
    </row>
    <row r="333" spans="1:5" ht="15.75" customHeight="1">
      <c r="A333" s="34" t="str">
        <f>IF(ISBLANK(Responses!A333), "", Responses!A333)</f>
        <v/>
      </c>
      <c r="B333" s="34" t="str">
        <f>IF(ISBLANK(Responses!B333), "", Responses!B333)</f>
        <v/>
      </c>
      <c r="C333" s="34" t="str">
        <f>IF(ISBLANK(Responses!K333), "", Responses!K333)</f>
        <v/>
      </c>
      <c r="D333" s="34" t="str">
        <f>IF(ISBLANK(Responses!L333), "", Responses!L333)</f>
        <v/>
      </c>
      <c r="E333" s="34" t="str">
        <f>IF(ISBLANK(Responses!M333), "", Responses!M333)</f>
        <v/>
      </c>
    </row>
    <row r="334" spans="1:5" ht="15.75" customHeight="1">
      <c r="A334" s="34" t="str">
        <f>IF(ISBLANK(Responses!A334), "", Responses!A334)</f>
        <v/>
      </c>
      <c r="B334" s="34" t="str">
        <f>IF(ISBLANK(Responses!B334), "", Responses!B334)</f>
        <v/>
      </c>
      <c r="C334" s="34" t="str">
        <f>IF(ISBLANK(Responses!K334), "", Responses!K334)</f>
        <v/>
      </c>
      <c r="D334" s="34" t="str">
        <f>IF(ISBLANK(Responses!L334), "", Responses!L334)</f>
        <v/>
      </c>
      <c r="E334" s="34" t="str">
        <f>IF(ISBLANK(Responses!M334), "", Responses!M334)</f>
        <v/>
      </c>
    </row>
    <row r="335" spans="1:5" ht="15.75" customHeight="1">
      <c r="A335" s="34" t="str">
        <f>IF(ISBLANK(Responses!A335), "", Responses!A335)</f>
        <v/>
      </c>
      <c r="B335" s="34" t="str">
        <f>IF(ISBLANK(Responses!B335), "", Responses!B335)</f>
        <v/>
      </c>
      <c r="C335" s="34" t="str">
        <f>IF(ISBLANK(Responses!K335), "", Responses!K335)</f>
        <v/>
      </c>
      <c r="D335" s="34" t="str">
        <f>IF(ISBLANK(Responses!L335), "", Responses!L335)</f>
        <v/>
      </c>
      <c r="E335" s="34" t="str">
        <f>IF(ISBLANK(Responses!M335), "", Responses!M335)</f>
        <v/>
      </c>
    </row>
    <row r="336" spans="1:5" ht="15.75" customHeight="1">
      <c r="A336" s="34" t="str">
        <f>IF(ISBLANK(Responses!A336), "", Responses!A336)</f>
        <v/>
      </c>
      <c r="B336" s="34" t="str">
        <f>IF(ISBLANK(Responses!B336), "", Responses!B336)</f>
        <v/>
      </c>
      <c r="C336" s="34" t="str">
        <f>IF(ISBLANK(Responses!K336), "", Responses!K336)</f>
        <v/>
      </c>
      <c r="D336" s="34" t="str">
        <f>IF(ISBLANK(Responses!L336), "", Responses!L336)</f>
        <v/>
      </c>
      <c r="E336" s="34" t="str">
        <f>IF(ISBLANK(Responses!M336), "", Responses!M336)</f>
        <v/>
      </c>
    </row>
    <row r="337" spans="1:5" ht="15.75" customHeight="1">
      <c r="A337" s="34" t="str">
        <f>IF(ISBLANK(Responses!A337), "", Responses!A337)</f>
        <v/>
      </c>
      <c r="B337" s="34" t="str">
        <f>IF(ISBLANK(Responses!B337), "", Responses!B337)</f>
        <v/>
      </c>
      <c r="C337" s="34" t="str">
        <f>IF(ISBLANK(Responses!K337), "", Responses!K337)</f>
        <v/>
      </c>
      <c r="D337" s="34" t="str">
        <f>IF(ISBLANK(Responses!L337), "", Responses!L337)</f>
        <v/>
      </c>
      <c r="E337" s="34" t="str">
        <f>IF(ISBLANK(Responses!M337), "", Responses!M337)</f>
        <v/>
      </c>
    </row>
    <row r="338" spans="1:5" ht="15.75" customHeight="1">
      <c r="A338" s="34" t="str">
        <f>IF(ISBLANK(Responses!A338), "", Responses!A338)</f>
        <v/>
      </c>
      <c r="B338" s="34" t="str">
        <f>IF(ISBLANK(Responses!B338), "", Responses!B338)</f>
        <v/>
      </c>
      <c r="C338" s="34" t="str">
        <f>IF(ISBLANK(Responses!K338), "", Responses!K338)</f>
        <v/>
      </c>
      <c r="D338" s="34" t="str">
        <f>IF(ISBLANK(Responses!L338), "", Responses!L338)</f>
        <v/>
      </c>
      <c r="E338" s="34" t="str">
        <f>IF(ISBLANK(Responses!M338), "", Responses!M338)</f>
        <v/>
      </c>
    </row>
    <row r="339" spans="1:5" ht="15.75" customHeight="1">
      <c r="A339" s="34" t="str">
        <f>IF(ISBLANK(Responses!A339), "", Responses!A339)</f>
        <v/>
      </c>
      <c r="B339" s="34" t="str">
        <f>IF(ISBLANK(Responses!B339), "", Responses!B339)</f>
        <v/>
      </c>
      <c r="C339" s="34" t="str">
        <f>IF(ISBLANK(Responses!K339), "", Responses!K339)</f>
        <v/>
      </c>
      <c r="D339" s="34" t="str">
        <f>IF(ISBLANK(Responses!L339), "", Responses!L339)</f>
        <v/>
      </c>
      <c r="E339" s="34" t="str">
        <f>IF(ISBLANK(Responses!M339), "", Responses!M339)</f>
        <v/>
      </c>
    </row>
    <row r="340" spans="1:5" ht="15.75" customHeight="1">
      <c r="A340" s="34" t="str">
        <f>IF(ISBLANK(Responses!A340), "", Responses!A340)</f>
        <v/>
      </c>
      <c r="B340" s="34" t="str">
        <f>IF(ISBLANK(Responses!B340), "", Responses!B340)</f>
        <v/>
      </c>
      <c r="C340" s="34" t="str">
        <f>IF(ISBLANK(Responses!K340), "", Responses!K340)</f>
        <v/>
      </c>
      <c r="D340" s="34" t="str">
        <f>IF(ISBLANK(Responses!L340), "", Responses!L340)</f>
        <v/>
      </c>
      <c r="E340" s="34" t="str">
        <f>IF(ISBLANK(Responses!M340), "", Responses!M340)</f>
        <v/>
      </c>
    </row>
    <row r="341" spans="1:5" ht="15.75" customHeight="1">
      <c r="A341" s="34" t="str">
        <f>IF(ISBLANK(Responses!A341), "", Responses!A341)</f>
        <v/>
      </c>
      <c r="B341" s="34" t="str">
        <f>IF(ISBLANK(Responses!B341), "", Responses!B341)</f>
        <v/>
      </c>
      <c r="C341" s="34" t="str">
        <f>IF(ISBLANK(Responses!K341), "", Responses!K341)</f>
        <v/>
      </c>
      <c r="D341" s="34" t="str">
        <f>IF(ISBLANK(Responses!L341), "", Responses!L341)</f>
        <v/>
      </c>
      <c r="E341" s="34" t="str">
        <f>IF(ISBLANK(Responses!M341), "", Responses!M341)</f>
        <v/>
      </c>
    </row>
    <row r="342" spans="1:5" ht="15.75" customHeight="1">
      <c r="A342" s="34" t="str">
        <f>IF(ISBLANK(Responses!A342), "", Responses!A342)</f>
        <v/>
      </c>
      <c r="B342" s="34" t="str">
        <f>IF(ISBLANK(Responses!B342), "", Responses!B342)</f>
        <v/>
      </c>
      <c r="C342" s="34" t="str">
        <f>IF(ISBLANK(Responses!K342), "", Responses!K342)</f>
        <v/>
      </c>
      <c r="D342" s="34" t="str">
        <f>IF(ISBLANK(Responses!L342), "", Responses!L342)</f>
        <v/>
      </c>
      <c r="E342" s="34" t="str">
        <f>IF(ISBLANK(Responses!M342), "", Responses!M342)</f>
        <v/>
      </c>
    </row>
    <row r="343" spans="1:5" ht="15.75" customHeight="1">
      <c r="A343" s="34" t="str">
        <f>IF(ISBLANK(Responses!A343), "", Responses!A343)</f>
        <v/>
      </c>
      <c r="B343" s="34" t="str">
        <f>IF(ISBLANK(Responses!B343), "", Responses!B343)</f>
        <v/>
      </c>
      <c r="C343" s="34" t="str">
        <f>IF(ISBLANK(Responses!K343), "", Responses!K343)</f>
        <v/>
      </c>
      <c r="D343" s="34" t="str">
        <f>IF(ISBLANK(Responses!L343), "", Responses!L343)</f>
        <v/>
      </c>
      <c r="E343" s="34" t="str">
        <f>IF(ISBLANK(Responses!M343), "", Responses!M343)</f>
        <v/>
      </c>
    </row>
    <row r="344" spans="1:5" ht="15.75" customHeight="1">
      <c r="A344" s="34" t="str">
        <f>IF(ISBLANK(Responses!A344), "", Responses!A344)</f>
        <v/>
      </c>
      <c r="B344" s="34" t="str">
        <f>IF(ISBLANK(Responses!B344), "", Responses!B344)</f>
        <v/>
      </c>
      <c r="C344" s="34" t="str">
        <f>IF(ISBLANK(Responses!K344), "", Responses!K344)</f>
        <v/>
      </c>
      <c r="D344" s="34" t="str">
        <f>IF(ISBLANK(Responses!L344), "", Responses!L344)</f>
        <v/>
      </c>
      <c r="E344" s="34" t="str">
        <f>IF(ISBLANK(Responses!M344), "", Responses!M344)</f>
        <v/>
      </c>
    </row>
    <row r="345" spans="1:5" ht="15.75" customHeight="1">
      <c r="A345" s="34" t="str">
        <f>IF(ISBLANK(Responses!A345), "", Responses!A345)</f>
        <v/>
      </c>
      <c r="B345" s="34" t="str">
        <f>IF(ISBLANK(Responses!B345), "", Responses!B345)</f>
        <v/>
      </c>
      <c r="C345" s="34" t="str">
        <f>IF(ISBLANK(Responses!K345), "", Responses!K345)</f>
        <v/>
      </c>
      <c r="D345" s="34" t="str">
        <f>IF(ISBLANK(Responses!L345), "", Responses!L345)</f>
        <v/>
      </c>
      <c r="E345" s="34" t="str">
        <f>IF(ISBLANK(Responses!M345), "", Responses!M345)</f>
        <v/>
      </c>
    </row>
    <row r="346" spans="1:5" ht="15.75" customHeight="1">
      <c r="A346" s="34" t="str">
        <f>IF(ISBLANK(Responses!A346), "", Responses!A346)</f>
        <v/>
      </c>
      <c r="B346" s="34" t="str">
        <f>IF(ISBLANK(Responses!B346), "", Responses!B346)</f>
        <v/>
      </c>
      <c r="C346" s="34" t="str">
        <f>IF(ISBLANK(Responses!K346), "", Responses!K346)</f>
        <v/>
      </c>
      <c r="D346" s="34" t="str">
        <f>IF(ISBLANK(Responses!L346), "", Responses!L346)</f>
        <v/>
      </c>
      <c r="E346" s="34" t="str">
        <f>IF(ISBLANK(Responses!M346), "", Responses!M346)</f>
        <v/>
      </c>
    </row>
    <row r="347" spans="1:5" ht="15.75" customHeight="1">
      <c r="A347" s="34" t="str">
        <f>IF(ISBLANK(Responses!A347), "", Responses!A347)</f>
        <v/>
      </c>
      <c r="B347" s="34" t="str">
        <f>IF(ISBLANK(Responses!B347), "", Responses!B347)</f>
        <v/>
      </c>
      <c r="C347" s="34" t="str">
        <f>IF(ISBLANK(Responses!K347), "", Responses!K347)</f>
        <v/>
      </c>
      <c r="D347" s="34" t="str">
        <f>IF(ISBLANK(Responses!L347), "", Responses!L347)</f>
        <v/>
      </c>
      <c r="E347" s="34" t="str">
        <f>IF(ISBLANK(Responses!M347), "", Responses!M347)</f>
        <v/>
      </c>
    </row>
    <row r="348" spans="1:5" ht="15.75" customHeight="1">
      <c r="A348" s="34" t="str">
        <f>IF(ISBLANK(Responses!A348), "", Responses!A348)</f>
        <v/>
      </c>
      <c r="B348" s="34" t="str">
        <f>IF(ISBLANK(Responses!B348), "", Responses!B348)</f>
        <v/>
      </c>
      <c r="C348" s="34" t="str">
        <f>IF(ISBLANK(Responses!K348), "", Responses!K348)</f>
        <v/>
      </c>
      <c r="D348" s="34" t="str">
        <f>IF(ISBLANK(Responses!L348), "", Responses!L348)</f>
        <v/>
      </c>
      <c r="E348" s="34" t="str">
        <f>IF(ISBLANK(Responses!M348), "", Responses!M348)</f>
        <v/>
      </c>
    </row>
    <row r="349" spans="1:5" ht="15.75" customHeight="1">
      <c r="A349" s="34" t="str">
        <f>IF(ISBLANK(Responses!A349), "", Responses!A349)</f>
        <v/>
      </c>
      <c r="B349" s="34" t="str">
        <f>IF(ISBLANK(Responses!B349), "", Responses!B349)</f>
        <v/>
      </c>
      <c r="C349" s="34" t="str">
        <f>IF(ISBLANK(Responses!K349), "", Responses!K349)</f>
        <v/>
      </c>
      <c r="D349" s="34" t="str">
        <f>IF(ISBLANK(Responses!L349), "", Responses!L349)</f>
        <v/>
      </c>
      <c r="E349" s="34" t="str">
        <f>IF(ISBLANK(Responses!M349), "", Responses!M349)</f>
        <v/>
      </c>
    </row>
    <row r="350" spans="1:5" ht="15.75" customHeight="1">
      <c r="A350" s="34" t="str">
        <f>IF(ISBLANK(Responses!A350), "", Responses!A350)</f>
        <v/>
      </c>
      <c r="B350" s="34" t="str">
        <f>IF(ISBLANK(Responses!B350), "", Responses!B350)</f>
        <v/>
      </c>
      <c r="C350" s="34" t="str">
        <f>IF(ISBLANK(Responses!K350), "", Responses!K350)</f>
        <v/>
      </c>
      <c r="D350" s="34" t="str">
        <f>IF(ISBLANK(Responses!L350), "", Responses!L350)</f>
        <v/>
      </c>
      <c r="E350" s="34" t="str">
        <f>IF(ISBLANK(Responses!M350), "", Responses!M350)</f>
        <v/>
      </c>
    </row>
    <row r="351" spans="1:5" ht="15.75" customHeight="1">
      <c r="A351" s="34" t="str">
        <f>IF(ISBLANK(Responses!A351), "", Responses!A351)</f>
        <v/>
      </c>
      <c r="B351" s="34" t="str">
        <f>IF(ISBLANK(Responses!B351), "", Responses!B351)</f>
        <v/>
      </c>
      <c r="C351" s="34" t="str">
        <f>IF(ISBLANK(Responses!K351), "", Responses!K351)</f>
        <v/>
      </c>
      <c r="D351" s="34" t="str">
        <f>IF(ISBLANK(Responses!L351), "", Responses!L351)</f>
        <v/>
      </c>
      <c r="E351" s="34" t="str">
        <f>IF(ISBLANK(Responses!M351), "", Responses!M351)</f>
        <v/>
      </c>
    </row>
    <row r="352" spans="1:5" ht="15.75" customHeight="1">
      <c r="A352" s="34" t="str">
        <f>IF(ISBLANK(Responses!A352), "", Responses!A352)</f>
        <v/>
      </c>
      <c r="B352" s="34" t="str">
        <f>IF(ISBLANK(Responses!B352), "", Responses!B352)</f>
        <v/>
      </c>
      <c r="C352" s="34" t="str">
        <f>IF(ISBLANK(Responses!K352), "", Responses!K352)</f>
        <v/>
      </c>
      <c r="D352" s="34" t="str">
        <f>IF(ISBLANK(Responses!L352), "", Responses!L352)</f>
        <v/>
      </c>
      <c r="E352" s="34" t="str">
        <f>IF(ISBLANK(Responses!M352), "", Responses!M352)</f>
        <v/>
      </c>
    </row>
    <row r="353" spans="1:5" ht="15.75" customHeight="1">
      <c r="A353" s="34" t="str">
        <f>IF(ISBLANK(Responses!A353), "", Responses!A353)</f>
        <v/>
      </c>
      <c r="B353" s="34" t="str">
        <f>IF(ISBLANK(Responses!B353), "", Responses!B353)</f>
        <v/>
      </c>
      <c r="C353" s="34" t="str">
        <f>IF(ISBLANK(Responses!K353), "", Responses!K353)</f>
        <v/>
      </c>
      <c r="D353" s="34" t="str">
        <f>IF(ISBLANK(Responses!L353), "", Responses!L353)</f>
        <v/>
      </c>
      <c r="E353" s="34" t="str">
        <f>IF(ISBLANK(Responses!M353), "", Responses!M353)</f>
        <v/>
      </c>
    </row>
    <row r="354" spans="1:5" ht="15.75" customHeight="1">
      <c r="A354" s="34" t="str">
        <f>IF(ISBLANK(Responses!A354), "", Responses!A354)</f>
        <v/>
      </c>
      <c r="B354" s="34" t="str">
        <f>IF(ISBLANK(Responses!B354), "", Responses!B354)</f>
        <v/>
      </c>
      <c r="C354" s="34" t="str">
        <f>IF(ISBLANK(Responses!K354), "", Responses!K354)</f>
        <v/>
      </c>
      <c r="D354" s="34" t="str">
        <f>IF(ISBLANK(Responses!L354), "", Responses!L354)</f>
        <v/>
      </c>
      <c r="E354" s="34" t="str">
        <f>IF(ISBLANK(Responses!M354), "", Responses!M354)</f>
        <v/>
      </c>
    </row>
    <row r="355" spans="1:5" ht="15.75" customHeight="1">
      <c r="A355" s="34" t="str">
        <f>IF(ISBLANK(Responses!A355), "", Responses!A355)</f>
        <v/>
      </c>
      <c r="B355" s="34" t="str">
        <f>IF(ISBLANK(Responses!B355), "", Responses!B355)</f>
        <v/>
      </c>
      <c r="C355" s="34" t="str">
        <f>IF(ISBLANK(Responses!K355), "", Responses!K355)</f>
        <v/>
      </c>
      <c r="D355" s="34" t="str">
        <f>IF(ISBLANK(Responses!L355), "", Responses!L355)</f>
        <v/>
      </c>
      <c r="E355" s="34" t="str">
        <f>IF(ISBLANK(Responses!M355), "", Responses!M355)</f>
        <v/>
      </c>
    </row>
    <row r="356" spans="1:5" ht="15.75" customHeight="1">
      <c r="A356" s="34" t="str">
        <f>IF(ISBLANK(Responses!A356), "", Responses!A356)</f>
        <v/>
      </c>
      <c r="B356" s="34" t="str">
        <f>IF(ISBLANK(Responses!B356), "", Responses!B356)</f>
        <v/>
      </c>
      <c r="C356" s="34" t="str">
        <f>IF(ISBLANK(Responses!K356), "", Responses!K356)</f>
        <v/>
      </c>
      <c r="D356" s="34" t="str">
        <f>IF(ISBLANK(Responses!L356), "", Responses!L356)</f>
        <v/>
      </c>
      <c r="E356" s="34" t="str">
        <f>IF(ISBLANK(Responses!M356), "", Responses!M356)</f>
        <v/>
      </c>
    </row>
    <row r="357" spans="1:5" ht="15.75" customHeight="1">
      <c r="A357" s="34" t="str">
        <f>IF(ISBLANK(Responses!A357), "", Responses!A357)</f>
        <v/>
      </c>
      <c r="B357" s="34" t="str">
        <f>IF(ISBLANK(Responses!B357), "", Responses!B357)</f>
        <v/>
      </c>
      <c r="C357" s="34" t="str">
        <f>IF(ISBLANK(Responses!K357), "", Responses!K357)</f>
        <v/>
      </c>
      <c r="D357" s="34" t="str">
        <f>IF(ISBLANK(Responses!L357), "", Responses!L357)</f>
        <v/>
      </c>
      <c r="E357" s="34" t="str">
        <f>IF(ISBLANK(Responses!M357), "", Responses!M357)</f>
        <v/>
      </c>
    </row>
    <row r="358" spans="1:5" ht="15.75" customHeight="1">
      <c r="A358" s="34" t="str">
        <f>IF(ISBLANK(Responses!A358), "", Responses!A358)</f>
        <v/>
      </c>
      <c r="B358" s="34" t="str">
        <f>IF(ISBLANK(Responses!B358), "", Responses!B358)</f>
        <v/>
      </c>
      <c r="C358" s="34" t="str">
        <f>IF(ISBLANK(Responses!K358), "", Responses!K358)</f>
        <v/>
      </c>
      <c r="D358" s="34" t="str">
        <f>IF(ISBLANK(Responses!L358), "", Responses!L358)</f>
        <v/>
      </c>
      <c r="E358" s="34" t="str">
        <f>IF(ISBLANK(Responses!M358), "", Responses!M358)</f>
        <v/>
      </c>
    </row>
    <row r="359" spans="1:5" ht="15.75" customHeight="1">
      <c r="A359" s="34" t="str">
        <f>IF(ISBLANK(Responses!A359), "", Responses!A359)</f>
        <v/>
      </c>
      <c r="B359" s="34" t="str">
        <f>IF(ISBLANK(Responses!B359), "", Responses!B359)</f>
        <v/>
      </c>
      <c r="C359" s="34" t="str">
        <f>IF(ISBLANK(Responses!K359), "", Responses!K359)</f>
        <v/>
      </c>
      <c r="D359" s="34" t="str">
        <f>IF(ISBLANK(Responses!L359), "", Responses!L359)</f>
        <v/>
      </c>
      <c r="E359" s="34" t="str">
        <f>IF(ISBLANK(Responses!M359), "", Responses!M359)</f>
        <v/>
      </c>
    </row>
    <row r="360" spans="1:5" ht="15.75" customHeight="1">
      <c r="A360" s="34" t="str">
        <f>IF(ISBLANK(Responses!A360), "", Responses!A360)</f>
        <v/>
      </c>
      <c r="B360" s="34" t="str">
        <f>IF(ISBLANK(Responses!B360), "", Responses!B360)</f>
        <v/>
      </c>
      <c r="C360" s="34" t="str">
        <f>IF(ISBLANK(Responses!K360), "", Responses!K360)</f>
        <v/>
      </c>
      <c r="D360" s="34" t="str">
        <f>IF(ISBLANK(Responses!L360), "", Responses!L360)</f>
        <v/>
      </c>
      <c r="E360" s="34" t="str">
        <f>IF(ISBLANK(Responses!M360), "", Responses!M360)</f>
        <v/>
      </c>
    </row>
    <row r="361" spans="1:5" ht="15.75" customHeight="1">
      <c r="A361" s="34" t="str">
        <f>IF(ISBLANK(Responses!A361), "", Responses!A361)</f>
        <v/>
      </c>
      <c r="B361" s="34" t="str">
        <f>IF(ISBLANK(Responses!B361), "", Responses!B361)</f>
        <v/>
      </c>
      <c r="C361" s="34" t="str">
        <f>IF(ISBLANK(Responses!K361), "", Responses!K361)</f>
        <v/>
      </c>
      <c r="D361" s="34" t="str">
        <f>IF(ISBLANK(Responses!L361), "", Responses!L361)</f>
        <v/>
      </c>
      <c r="E361" s="34" t="str">
        <f>IF(ISBLANK(Responses!M361), "", Responses!M361)</f>
        <v/>
      </c>
    </row>
    <row r="362" spans="1:5" ht="15.75" customHeight="1">
      <c r="A362" s="34" t="str">
        <f>IF(ISBLANK(Responses!A362), "", Responses!A362)</f>
        <v/>
      </c>
      <c r="B362" s="34" t="str">
        <f>IF(ISBLANK(Responses!B362), "", Responses!B362)</f>
        <v/>
      </c>
      <c r="C362" s="34" t="str">
        <f>IF(ISBLANK(Responses!K362), "", Responses!K362)</f>
        <v/>
      </c>
      <c r="D362" s="34" t="str">
        <f>IF(ISBLANK(Responses!L362), "", Responses!L362)</f>
        <v/>
      </c>
      <c r="E362" s="34" t="str">
        <f>IF(ISBLANK(Responses!M362), "", Responses!M362)</f>
        <v/>
      </c>
    </row>
    <row r="363" spans="1:5" ht="15.75" customHeight="1">
      <c r="A363" s="34" t="str">
        <f>IF(ISBLANK(Responses!A363), "", Responses!A363)</f>
        <v/>
      </c>
      <c r="B363" s="34" t="str">
        <f>IF(ISBLANK(Responses!B363), "", Responses!B363)</f>
        <v/>
      </c>
      <c r="C363" s="34" t="str">
        <f>IF(ISBLANK(Responses!K363), "", Responses!K363)</f>
        <v/>
      </c>
      <c r="D363" s="34" t="str">
        <f>IF(ISBLANK(Responses!L363), "", Responses!L363)</f>
        <v/>
      </c>
      <c r="E363" s="34" t="str">
        <f>IF(ISBLANK(Responses!M363), "", Responses!M363)</f>
        <v/>
      </c>
    </row>
    <row r="364" spans="1:5" ht="15.75" customHeight="1">
      <c r="A364" s="34" t="str">
        <f>IF(ISBLANK(Responses!A364), "", Responses!A364)</f>
        <v/>
      </c>
      <c r="B364" s="34" t="str">
        <f>IF(ISBLANK(Responses!B364), "", Responses!B364)</f>
        <v/>
      </c>
      <c r="C364" s="34" t="str">
        <f>IF(ISBLANK(Responses!K364), "", Responses!K364)</f>
        <v/>
      </c>
      <c r="D364" s="34" t="str">
        <f>IF(ISBLANK(Responses!L364), "", Responses!L364)</f>
        <v/>
      </c>
      <c r="E364" s="34" t="str">
        <f>IF(ISBLANK(Responses!M364), "", Responses!M364)</f>
        <v/>
      </c>
    </row>
    <row r="365" spans="1:5" ht="15.75" customHeight="1">
      <c r="A365" s="34" t="str">
        <f>IF(ISBLANK(Responses!A365), "", Responses!A365)</f>
        <v/>
      </c>
      <c r="B365" s="34" t="str">
        <f>IF(ISBLANK(Responses!B365), "", Responses!B365)</f>
        <v/>
      </c>
      <c r="C365" s="34" t="str">
        <f>IF(ISBLANK(Responses!K365), "", Responses!K365)</f>
        <v/>
      </c>
      <c r="D365" s="34" t="str">
        <f>IF(ISBLANK(Responses!L365), "", Responses!L365)</f>
        <v/>
      </c>
      <c r="E365" s="34" t="str">
        <f>IF(ISBLANK(Responses!M365), "", Responses!M365)</f>
        <v/>
      </c>
    </row>
    <row r="366" spans="1:5" ht="15.75" customHeight="1">
      <c r="A366" s="34" t="str">
        <f>IF(ISBLANK(Responses!A366), "", Responses!A366)</f>
        <v/>
      </c>
      <c r="B366" s="34" t="str">
        <f>IF(ISBLANK(Responses!B366), "", Responses!B366)</f>
        <v/>
      </c>
      <c r="C366" s="34" t="str">
        <f>IF(ISBLANK(Responses!K366), "", Responses!K366)</f>
        <v/>
      </c>
      <c r="D366" s="34" t="str">
        <f>IF(ISBLANK(Responses!L366), "", Responses!L366)</f>
        <v/>
      </c>
      <c r="E366" s="34" t="str">
        <f>IF(ISBLANK(Responses!M366), "", Responses!M366)</f>
        <v/>
      </c>
    </row>
    <row r="367" spans="1:5" ht="15.75" customHeight="1">
      <c r="A367" s="34" t="str">
        <f>IF(ISBLANK(Responses!A367), "", Responses!A367)</f>
        <v/>
      </c>
      <c r="B367" s="34" t="str">
        <f>IF(ISBLANK(Responses!B367), "", Responses!B367)</f>
        <v/>
      </c>
      <c r="C367" s="34" t="str">
        <f>IF(ISBLANK(Responses!K367), "", Responses!K367)</f>
        <v/>
      </c>
      <c r="D367" s="34" t="str">
        <f>IF(ISBLANK(Responses!L367), "", Responses!L367)</f>
        <v/>
      </c>
      <c r="E367" s="34" t="str">
        <f>IF(ISBLANK(Responses!M367), "", Responses!M367)</f>
        <v/>
      </c>
    </row>
    <row r="368" spans="1:5" ht="15.75" customHeight="1">
      <c r="A368" s="34" t="str">
        <f>IF(ISBLANK(Responses!A368), "", Responses!A368)</f>
        <v/>
      </c>
      <c r="B368" s="34" t="str">
        <f>IF(ISBLANK(Responses!B368), "", Responses!B368)</f>
        <v/>
      </c>
      <c r="C368" s="34" t="str">
        <f>IF(ISBLANK(Responses!K368), "", Responses!K368)</f>
        <v/>
      </c>
      <c r="D368" s="34" t="str">
        <f>IF(ISBLANK(Responses!L368), "", Responses!L368)</f>
        <v/>
      </c>
      <c r="E368" s="34" t="str">
        <f>IF(ISBLANK(Responses!M368), "", Responses!M368)</f>
        <v/>
      </c>
    </row>
    <row r="369" spans="1:5" ht="15.75" customHeight="1">
      <c r="A369" s="34" t="str">
        <f>IF(ISBLANK(Responses!A369), "", Responses!A369)</f>
        <v/>
      </c>
      <c r="B369" s="34" t="str">
        <f>IF(ISBLANK(Responses!B369), "", Responses!B369)</f>
        <v/>
      </c>
      <c r="C369" s="34" t="str">
        <f>IF(ISBLANK(Responses!K369), "", Responses!K369)</f>
        <v/>
      </c>
      <c r="D369" s="34" t="str">
        <f>IF(ISBLANK(Responses!L369), "", Responses!L369)</f>
        <v/>
      </c>
      <c r="E369" s="34" t="str">
        <f>IF(ISBLANK(Responses!M369), "", Responses!M369)</f>
        <v/>
      </c>
    </row>
    <row r="370" spans="1:5" ht="15.75" customHeight="1">
      <c r="A370" s="34" t="str">
        <f>IF(ISBLANK(Responses!A370), "", Responses!A370)</f>
        <v/>
      </c>
      <c r="B370" s="34" t="str">
        <f>IF(ISBLANK(Responses!B370), "", Responses!B370)</f>
        <v/>
      </c>
      <c r="C370" s="34" t="str">
        <f>IF(ISBLANK(Responses!K370), "", Responses!K370)</f>
        <v/>
      </c>
      <c r="D370" s="34" t="str">
        <f>IF(ISBLANK(Responses!L370), "", Responses!L370)</f>
        <v/>
      </c>
      <c r="E370" s="34" t="str">
        <f>IF(ISBLANK(Responses!M370), "", Responses!M370)</f>
        <v/>
      </c>
    </row>
    <row r="371" spans="1:5" ht="15.75" customHeight="1">
      <c r="A371" s="34" t="str">
        <f>IF(ISBLANK(Responses!A371), "", Responses!A371)</f>
        <v/>
      </c>
      <c r="B371" s="34" t="str">
        <f>IF(ISBLANK(Responses!B371), "", Responses!B371)</f>
        <v/>
      </c>
      <c r="C371" s="34" t="str">
        <f>IF(ISBLANK(Responses!K371), "", Responses!K371)</f>
        <v/>
      </c>
      <c r="D371" s="34" t="str">
        <f>IF(ISBLANK(Responses!L371), "", Responses!L371)</f>
        <v/>
      </c>
      <c r="E371" s="34" t="str">
        <f>IF(ISBLANK(Responses!M371), "", Responses!M371)</f>
        <v/>
      </c>
    </row>
    <row r="372" spans="1:5" ht="15.75" customHeight="1">
      <c r="A372" s="34" t="str">
        <f>IF(ISBLANK(Responses!A372), "", Responses!A372)</f>
        <v/>
      </c>
      <c r="B372" s="34" t="str">
        <f>IF(ISBLANK(Responses!B372), "", Responses!B372)</f>
        <v/>
      </c>
      <c r="C372" s="34" t="str">
        <f>IF(ISBLANK(Responses!K372), "", Responses!K372)</f>
        <v/>
      </c>
      <c r="D372" s="34" t="str">
        <f>IF(ISBLANK(Responses!L372), "", Responses!L372)</f>
        <v/>
      </c>
      <c r="E372" s="34" t="str">
        <f>IF(ISBLANK(Responses!M372), "", Responses!M372)</f>
        <v/>
      </c>
    </row>
    <row r="373" spans="1:5" ht="15.75" customHeight="1">
      <c r="A373" s="34" t="str">
        <f>IF(ISBLANK(Responses!A373), "", Responses!A373)</f>
        <v/>
      </c>
      <c r="B373" s="34" t="str">
        <f>IF(ISBLANK(Responses!B373), "", Responses!B373)</f>
        <v/>
      </c>
      <c r="C373" s="34" t="str">
        <f>IF(ISBLANK(Responses!K373), "", Responses!K373)</f>
        <v/>
      </c>
      <c r="D373" s="34" t="str">
        <f>IF(ISBLANK(Responses!L373), "", Responses!L373)</f>
        <v/>
      </c>
      <c r="E373" s="34" t="str">
        <f>IF(ISBLANK(Responses!M373), "", Responses!M373)</f>
        <v/>
      </c>
    </row>
    <row r="374" spans="1:5" ht="15.75" customHeight="1">
      <c r="A374" s="34" t="str">
        <f>IF(ISBLANK(Responses!A374), "", Responses!A374)</f>
        <v/>
      </c>
      <c r="B374" s="34" t="str">
        <f>IF(ISBLANK(Responses!B374), "", Responses!B374)</f>
        <v/>
      </c>
      <c r="C374" s="34" t="str">
        <f>IF(ISBLANK(Responses!K374), "", Responses!K374)</f>
        <v/>
      </c>
      <c r="D374" s="34" t="str">
        <f>IF(ISBLANK(Responses!L374), "", Responses!L374)</f>
        <v/>
      </c>
      <c r="E374" s="34" t="str">
        <f>IF(ISBLANK(Responses!M374), "", Responses!M374)</f>
        <v/>
      </c>
    </row>
    <row r="375" spans="1:5" ht="15.75" customHeight="1">
      <c r="A375" s="34" t="str">
        <f>IF(ISBLANK(Responses!A375), "", Responses!A375)</f>
        <v/>
      </c>
      <c r="B375" s="34" t="str">
        <f>IF(ISBLANK(Responses!B375), "", Responses!B375)</f>
        <v/>
      </c>
      <c r="C375" s="34" t="str">
        <f>IF(ISBLANK(Responses!K375), "", Responses!K375)</f>
        <v/>
      </c>
      <c r="D375" s="34" t="str">
        <f>IF(ISBLANK(Responses!L375), "", Responses!L375)</f>
        <v/>
      </c>
      <c r="E375" s="34" t="str">
        <f>IF(ISBLANK(Responses!M375), "", Responses!M375)</f>
        <v/>
      </c>
    </row>
    <row r="376" spans="1:5" ht="15.75" customHeight="1">
      <c r="A376" s="34" t="str">
        <f>IF(ISBLANK(Responses!A376), "", Responses!A376)</f>
        <v/>
      </c>
      <c r="B376" s="34" t="str">
        <f>IF(ISBLANK(Responses!B376), "", Responses!B376)</f>
        <v/>
      </c>
      <c r="C376" s="34" t="str">
        <f>IF(ISBLANK(Responses!K376), "", Responses!K376)</f>
        <v/>
      </c>
      <c r="D376" s="34" t="str">
        <f>IF(ISBLANK(Responses!L376), "", Responses!L376)</f>
        <v/>
      </c>
      <c r="E376" s="34" t="str">
        <f>IF(ISBLANK(Responses!M376), "", Responses!M376)</f>
        <v/>
      </c>
    </row>
    <row r="377" spans="1:5" ht="15.75" customHeight="1">
      <c r="A377" s="34" t="str">
        <f>IF(ISBLANK(Responses!A377), "", Responses!A377)</f>
        <v/>
      </c>
      <c r="B377" s="34" t="str">
        <f>IF(ISBLANK(Responses!B377), "", Responses!B377)</f>
        <v/>
      </c>
      <c r="C377" s="34" t="str">
        <f>IF(ISBLANK(Responses!K377), "", Responses!K377)</f>
        <v/>
      </c>
      <c r="D377" s="34" t="str">
        <f>IF(ISBLANK(Responses!L377), "", Responses!L377)</f>
        <v/>
      </c>
      <c r="E377" s="34" t="str">
        <f>IF(ISBLANK(Responses!M377), "", Responses!M377)</f>
        <v/>
      </c>
    </row>
    <row r="378" spans="1:5" ht="15.75" customHeight="1">
      <c r="A378" s="34" t="str">
        <f>IF(ISBLANK(Responses!A378), "", Responses!A378)</f>
        <v/>
      </c>
      <c r="B378" s="34" t="str">
        <f>IF(ISBLANK(Responses!B378), "", Responses!B378)</f>
        <v/>
      </c>
      <c r="C378" s="34" t="str">
        <f>IF(ISBLANK(Responses!K378), "", Responses!K378)</f>
        <v/>
      </c>
      <c r="D378" s="34" t="str">
        <f>IF(ISBLANK(Responses!L378), "", Responses!L378)</f>
        <v/>
      </c>
      <c r="E378" s="34" t="str">
        <f>IF(ISBLANK(Responses!M378), "", Responses!M378)</f>
        <v/>
      </c>
    </row>
    <row r="379" spans="1:5" ht="15.75" customHeight="1">
      <c r="A379" s="34" t="str">
        <f>IF(ISBLANK(Responses!A379), "", Responses!A379)</f>
        <v/>
      </c>
      <c r="B379" s="34" t="str">
        <f>IF(ISBLANK(Responses!B379), "", Responses!B379)</f>
        <v/>
      </c>
      <c r="C379" s="34" t="str">
        <f>IF(ISBLANK(Responses!K379), "", Responses!K379)</f>
        <v/>
      </c>
      <c r="D379" s="34" t="str">
        <f>IF(ISBLANK(Responses!L379), "", Responses!L379)</f>
        <v/>
      </c>
      <c r="E379" s="34" t="str">
        <f>IF(ISBLANK(Responses!M379), "", Responses!M379)</f>
        <v/>
      </c>
    </row>
    <row r="380" spans="1:5" ht="15.75" customHeight="1">
      <c r="A380" s="34" t="str">
        <f>IF(ISBLANK(Responses!A380), "", Responses!A380)</f>
        <v/>
      </c>
      <c r="B380" s="34" t="str">
        <f>IF(ISBLANK(Responses!B380), "", Responses!B380)</f>
        <v/>
      </c>
      <c r="C380" s="34" t="str">
        <f>IF(ISBLANK(Responses!K380), "", Responses!K380)</f>
        <v/>
      </c>
      <c r="D380" s="34" t="str">
        <f>IF(ISBLANK(Responses!L380), "", Responses!L380)</f>
        <v/>
      </c>
      <c r="E380" s="34" t="str">
        <f>IF(ISBLANK(Responses!M380), "", Responses!M380)</f>
        <v/>
      </c>
    </row>
    <row r="381" spans="1:5" ht="15.75" customHeight="1">
      <c r="A381" s="34" t="str">
        <f>IF(ISBLANK(Responses!A381), "", Responses!A381)</f>
        <v/>
      </c>
      <c r="B381" s="34" t="str">
        <f>IF(ISBLANK(Responses!B381), "", Responses!B381)</f>
        <v/>
      </c>
      <c r="C381" s="34" t="str">
        <f>IF(ISBLANK(Responses!K381), "", Responses!K381)</f>
        <v/>
      </c>
      <c r="D381" s="34" t="str">
        <f>IF(ISBLANK(Responses!L381), "", Responses!L381)</f>
        <v/>
      </c>
      <c r="E381" s="34" t="str">
        <f>IF(ISBLANK(Responses!M381), "", Responses!M381)</f>
        <v/>
      </c>
    </row>
    <row r="382" spans="1:5" ht="15.75" customHeight="1">
      <c r="A382" s="34" t="str">
        <f>IF(ISBLANK(Responses!A382), "", Responses!A382)</f>
        <v/>
      </c>
      <c r="B382" s="34" t="str">
        <f>IF(ISBLANK(Responses!B382), "", Responses!B382)</f>
        <v/>
      </c>
      <c r="C382" s="34" t="str">
        <f>IF(ISBLANK(Responses!K382), "", Responses!K382)</f>
        <v/>
      </c>
      <c r="D382" s="34" t="str">
        <f>IF(ISBLANK(Responses!L382), "", Responses!L382)</f>
        <v/>
      </c>
      <c r="E382" s="34" t="str">
        <f>IF(ISBLANK(Responses!M382), "", Responses!M382)</f>
        <v/>
      </c>
    </row>
    <row r="383" spans="1:5" ht="15.75" customHeight="1">
      <c r="A383" s="34" t="str">
        <f>IF(ISBLANK(Responses!A383), "", Responses!A383)</f>
        <v/>
      </c>
      <c r="B383" s="34" t="str">
        <f>IF(ISBLANK(Responses!B383), "", Responses!B383)</f>
        <v/>
      </c>
      <c r="C383" s="34" t="str">
        <f>IF(ISBLANK(Responses!K383), "", Responses!K383)</f>
        <v/>
      </c>
      <c r="D383" s="34" t="str">
        <f>IF(ISBLANK(Responses!L383), "", Responses!L383)</f>
        <v/>
      </c>
      <c r="E383" s="34" t="str">
        <f>IF(ISBLANK(Responses!M383), "", Responses!M383)</f>
        <v/>
      </c>
    </row>
    <row r="384" spans="1:5" ht="15.75" customHeight="1">
      <c r="A384" s="34" t="str">
        <f>IF(ISBLANK(Responses!A384), "", Responses!A384)</f>
        <v/>
      </c>
      <c r="B384" s="34" t="str">
        <f>IF(ISBLANK(Responses!B384), "", Responses!B384)</f>
        <v/>
      </c>
      <c r="C384" s="34" t="str">
        <f>IF(ISBLANK(Responses!K384), "", Responses!K384)</f>
        <v/>
      </c>
      <c r="D384" s="34" t="str">
        <f>IF(ISBLANK(Responses!L384), "", Responses!L384)</f>
        <v/>
      </c>
      <c r="E384" s="34" t="str">
        <f>IF(ISBLANK(Responses!M384), "", Responses!M384)</f>
        <v/>
      </c>
    </row>
    <row r="385" spans="1:5" ht="15.75" customHeight="1">
      <c r="A385" s="34" t="str">
        <f>IF(ISBLANK(Responses!A385), "", Responses!A385)</f>
        <v/>
      </c>
      <c r="B385" s="34" t="str">
        <f>IF(ISBLANK(Responses!B385), "", Responses!B385)</f>
        <v/>
      </c>
      <c r="C385" s="34" t="str">
        <f>IF(ISBLANK(Responses!K385), "", Responses!K385)</f>
        <v/>
      </c>
      <c r="D385" s="34" t="str">
        <f>IF(ISBLANK(Responses!L385), "", Responses!L385)</f>
        <v/>
      </c>
      <c r="E385" s="34" t="str">
        <f>IF(ISBLANK(Responses!M385), "", Responses!M385)</f>
        <v/>
      </c>
    </row>
    <row r="386" spans="1:5" ht="15.75" customHeight="1">
      <c r="A386" s="34" t="str">
        <f>IF(ISBLANK(Responses!A386), "", Responses!A386)</f>
        <v/>
      </c>
      <c r="B386" s="34" t="str">
        <f>IF(ISBLANK(Responses!B386), "", Responses!B386)</f>
        <v/>
      </c>
      <c r="C386" s="34" t="str">
        <f>IF(ISBLANK(Responses!K386), "", Responses!K386)</f>
        <v/>
      </c>
      <c r="D386" s="34" t="str">
        <f>IF(ISBLANK(Responses!L386), "", Responses!L386)</f>
        <v/>
      </c>
      <c r="E386" s="34" t="str">
        <f>IF(ISBLANK(Responses!M386), "", Responses!M386)</f>
        <v/>
      </c>
    </row>
    <row r="387" spans="1:5" ht="15.75" customHeight="1">
      <c r="A387" s="34" t="str">
        <f>IF(ISBLANK(Responses!A387), "", Responses!A387)</f>
        <v/>
      </c>
      <c r="B387" s="34" t="str">
        <f>IF(ISBLANK(Responses!B387), "", Responses!B387)</f>
        <v/>
      </c>
      <c r="C387" s="34" t="str">
        <f>IF(ISBLANK(Responses!K387), "", Responses!K387)</f>
        <v/>
      </c>
      <c r="D387" s="34" t="str">
        <f>IF(ISBLANK(Responses!L387), "", Responses!L387)</f>
        <v/>
      </c>
      <c r="E387" s="34" t="str">
        <f>IF(ISBLANK(Responses!M387), "", Responses!M387)</f>
        <v/>
      </c>
    </row>
    <row r="388" spans="1:5" ht="15.75" customHeight="1">
      <c r="A388" s="34" t="str">
        <f>IF(ISBLANK(Responses!A388), "", Responses!A388)</f>
        <v/>
      </c>
      <c r="B388" s="34" t="str">
        <f>IF(ISBLANK(Responses!B388), "", Responses!B388)</f>
        <v/>
      </c>
      <c r="C388" s="34" t="str">
        <f>IF(ISBLANK(Responses!K388), "", Responses!K388)</f>
        <v/>
      </c>
      <c r="D388" s="34" t="str">
        <f>IF(ISBLANK(Responses!L388), "", Responses!L388)</f>
        <v/>
      </c>
      <c r="E388" s="34" t="str">
        <f>IF(ISBLANK(Responses!M388), "", Responses!M388)</f>
        <v/>
      </c>
    </row>
    <row r="389" spans="1:5" ht="15.75" customHeight="1">
      <c r="A389" s="34" t="str">
        <f>IF(ISBLANK(Responses!A389), "", Responses!A389)</f>
        <v/>
      </c>
      <c r="B389" s="34" t="str">
        <f>IF(ISBLANK(Responses!B389), "", Responses!B389)</f>
        <v/>
      </c>
      <c r="C389" s="34" t="str">
        <f>IF(ISBLANK(Responses!K389), "", Responses!K389)</f>
        <v/>
      </c>
      <c r="D389" s="34" t="str">
        <f>IF(ISBLANK(Responses!L389), "", Responses!L389)</f>
        <v/>
      </c>
      <c r="E389" s="34" t="str">
        <f>IF(ISBLANK(Responses!M389), "", Responses!M389)</f>
        <v/>
      </c>
    </row>
    <row r="390" spans="1:5" ht="15.75" customHeight="1">
      <c r="A390" s="34" t="str">
        <f>IF(ISBLANK(Responses!A390), "", Responses!A390)</f>
        <v/>
      </c>
      <c r="B390" s="34" t="str">
        <f>IF(ISBLANK(Responses!B390), "", Responses!B390)</f>
        <v/>
      </c>
      <c r="C390" s="34" t="str">
        <f>IF(ISBLANK(Responses!K390), "", Responses!K390)</f>
        <v/>
      </c>
      <c r="D390" s="34" t="str">
        <f>IF(ISBLANK(Responses!L390), "", Responses!L390)</f>
        <v/>
      </c>
      <c r="E390" s="34" t="str">
        <f>IF(ISBLANK(Responses!M390), "", Responses!M390)</f>
        <v/>
      </c>
    </row>
    <row r="391" spans="1:5" ht="15.75" customHeight="1">
      <c r="A391" s="34" t="str">
        <f>IF(ISBLANK(Responses!A391), "", Responses!A391)</f>
        <v/>
      </c>
      <c r="B391" s="34" t="str">
        <f>IF(ISBLANK(Responses!B391), "", Responses!B391)</f>
        <v/>
      </c>
      <c r="C391" s="34" t="str">
        <f>IF(ISBLANK(Responses!K391), "", Responses!K391)</f>
        <v/>
      </c>
      <c r="D391" s="34" t="str">
        <f>IF(ISBLANK(Responses!L391), "", Responses!L391)</f>
        <v/>
      </c>
      <c r="E391" s="34" t="str">
        <f>IF(ISBLANK(Responses!M391), "", Responses!M391)</f>
        <v/>
      </c>
    </row>
    <row r="392" spans="1:5" ht="15.75" customHeight="1">
      <c r="A392" s="34" t="str">
        <f>IF(ISBLANK(Responses!A392), "", Responses!A392)</f>
        <v/>
      </c>
      <c r="B392" s="34" t="str">
        <f>IF(ISBLANK(Responses!B392), "", Responses!B392)</f>
        <v/>
      </c>
      <c r="C392" s="34" t="str">
        <f>IF(ISBLANK(Responses!K392), "", Responses!K392)</f>
        <v/>
      </c>
      <c r="D392" s="34" t="str">
        <f>IF(ISBLANK(Responses!L392), "", Responses!L392)</f>
        <v/>
      </c>
      <c r="E392" s="34" t="str">
        <f>IF(ISBLANK(Responses!M392), "", Responses!M392)</f>
        <v/>
      </c>
    </row>
    <row r="393" spans="1:5" ht="15.75" customHeight="1">
      <c r="A393" s="34" t="str">
        <f>IF(ISBLANK(Responses!A393), "", Responses!A393)</f>
        <v/>
      </c>
      <c r="B393" s="34" t="str">
        <f>IF(ISBLANK(Responses!B393), "", Responses!B393)</f>
        <v/>
      </c>
      <c r="C393" s="34" t="str">
        <f>IF(ISBLANK(Responses!K393), "", Responses!K393)</f>
        <v/>
      </c>
      <c r="D393" s="34" t="str">
        <f>IF(ISBLANK(Responses!L393), "", Responses!L393)</f>
        <v/>
      </c>
      <c r="E393" s="34" t="str">
        <f>IF(ISBLANK(Responses!M393), "", Responses!M393)</f>
        <v/>
      </c>
    </row>
    <row r="394" spans="1:5" ht="15.75" customHeight="1">
      <c r="A394" s="34" t="str">
        <f>IF(ISBLANK(Responses!A394), "", Responses!A394)</f>
        <v/>
      </c>
      <c r="B394" s="34" t="str">
        <f>IF(ISBLANK(Responses!B394), "", Responses!B394)</f>
        <v/>
      </c>
      <c r="C394" s="34" t="str">
        <f>IF(ISBLANK(Responses!K394), "", Responses!K394)</f>
        <v/>
      </c>
      <c r="D394" s="34" t="str">
        <f>IF(ISBLANK(Responses!L394), "", Responses!L394)</f>
        <v/>
      </c>
      <c r="E394" s="34" t="str">
        <f>IF(ISBLANK(Responses!M394), "", Responses!M394)</f>
        <v/>
      </c>
    </row>
    <row r="395" spans="1:5" ht="15.75" customHeight="1">
      <c r="A395" s="34" t="str">
        <f>IF(ISBLANK(Responses!A395), "", Responses!A395)</f>
        <v/>
      </c>
      <c r="B395" s="34" t="str">
        <f>IF(ISBLANK(Responses!B395), "", Responses!B395)</f>
        <v/>
      </c>
      <c r="C395" s="34" t="str">
        <f>IF(ISBLANK(Responses!K395), "", Responses!K395)</f>
        <v/>
      </c>
      <c r="D395" s="34" t="str">
        <f>IF(ISBLANK(Responses!L395), "", Responses!L395)</f>
        <v/>
      </c>
      <c r="E395" s="34" t="str">
        <f>IF(ISBLANK(Responses!M395), "", Responses!M395)</f>
        <v/>
      </c>
    </row>
    <row r="396" spans="1:5" ht="15.75" customHeight="1">
      <c r="A396" s="34" t="str">
        <f>IF(ISBLANK(Responses!A396), "", Responses!A396)</f>
        <v/>
      </c>
      <c r="B396" s="34" t="str">
        <f>IF(ISBLANK(Responses!B396), "", Responses!B396)</f>
        <v/>
      </c>
      <c r="C396" s="34" t="str">
        <f>IF(ISBLANK(Responses!K396), "", Responses!K396)</f>
        <v/>
      </c>
      <c r="D396" s="34" t="str">
        <f>IF(ISBLANK(Responses!L396), "", Responses!L396)</f>
        <v/>
      </c>
      <c r="E396" s="34" t="str">
        <f>IF(ISBLANK(Responses!M396), "", Responses!M396)</f>
        <v/>
      </c>
    </row>
    <row r="397" spans="1:5" ht="15.75" customHeight="1">
      <c r="A397" s="34" t="str">
        <f>IF(ISBLANK(Responses!A397), "", Responses!A397)</f>
        <v/>
      </c>
      <c r="B397" s="34" t="str">
        <f>IF(ISBLANK(Responses!B397), "", Responses!B397)</f>
        <v/>
      </c>
      <c r="C397" s="34" t="str">
        <f>IF(ISBLANK(Responses!K397), "", Responses!K397)</f>
        <v/>
      </c>
      <c r="D397" s="34" t="str">
        <f>IF(ISBLANK(Responses!L397), "", Responses!L397)</f>
        <v/>
      </c>
      <c r="E397" s="34" t="str">
        <f>IF(ISBLANK(Responses!M397), "", Responses!M397)</f>
        <v/>
      </c>
    </row>
    <row r="398" spans="1:5" ht="15.75" customHeight="1">
      <c r="A398" s="34" t="str">
        <f>IF(ISBLANK(Responses!A398), "", Responses!A398)</f>
        <v/>
      </c>
      <c r="B398" s="34" t="str">
        <f>IF(ISBLANK(Responses!B398), "", Responses!B398)</f>
        <v/>
      </c>
      <c r="C398" s="34" t="str">
        <f>IF(ISBLANK(Responses!K398), "", Responses!K398)</f>
        <v/>
      </c>
      <c r="D398" s="34" t="str">
        <f>IF(ISBLANK(Responses!L398), "", Responses!L398)</f>
        <v/>
      </c>
      <c r="E398" s="34" t="str">
        <f>IF(ISBLANK(Responses!M398), "", Responses!M398)</f>
        <v/>
      </c>
    </row>
    <row r="399" spans="1:5" ht="15.75" customHeight="1">
      <c r="A399" s="34" t="str">
        <f>IF(ISBLANK(Responses!A399), "", Responses!A399)</f>
        <v/>
      </c>
      <c r="B399" s="34" t="str">
        <f>IF(ISBLANK(Responses!B399), "", Responses!B399)</f>
        <v/>
      </c>
      <c r="C399" s="34" t="str">
        <f>IF(ISBLANK(Responses!K399), "", Responses!K399)</f>
        <v/>
      </c>
      <c r="D399" s="34" t="str">
        <f>IF(ISBLANK(Responses!L399), "", Responses!L399)</f>
        <v/>
      </c>
      <c r="E399" s="34" t="str">
        <f>IF(ISBLANK(Responses!M399), "", Responses!M399)</f>
        <v/>
      </c>
    </row>
    <row r="400" spans="1:5" ht="15.75" customHeight="1">
      <c r="A400" s="34" t="str">
        <f>IF(ISBLANK(Responses!A400), "", Responses!A400)</f>
        <v/>
      </c>
      <c r="B400" s="34" t="str">
        <f>IF(ISBLANK(Responses!B400), "", Responses!B400)</f>
        <v/>
      </c>
      <c r="C400" s="34" t="str">
        <f>IF(ISBLANK(Responses!K400), "", Responses!K400)</f>
        <v/>
      </c>
      <c r="D400" s="34" t="str">
        <f>IF(ISBLANK(Responses!L400), "", Responses!L400)</f>
        <v/>
      </c>
      <c r="E400" s="34" t="str">
        <f>IF(ISBLANK(Responses!M400), "", Responses!M400)</f>
        <v/>
      </c>
    </row>
    <row r="401" spans="1:5" ht="15.75" customHeight="1">
      <c r="A401" s="34" t="str">
        <f>IF(ISBLANK(Responses!A401), "", Responses!A401)</f>
        <v/>
      </c>
      <c r="B401" s="34" t="str">
        <f>IF(ISBLANK(Responses!B401), "", Responses!B401)</f>
        <v/>
      </c>
      <c r="C401" s="34" t="str">
        <f>IF(ISBLANK(Responses!K401), "", Responses!K401)</f>
        <v/>
      </c>
      <c r="D401" s="34" t="str">
        <f>IF(ISBLANK(Responses!L401), "", Responses!L401)</f>
        <v/>
      </c>
      <c r="E401" s="34" t="str">
        <f>IF(ISBLANK(Responses!M401), "", Responses!M401)</f>
        <v/>
      </c>
    </row>
    <row r="402" spans="1:5" ht="15.75" customHeight="1">
      <c r="A402" s="34" t="str">
        <f>IF(ISBLANK(Responses!A402), "", Responses!A402)</f>
        <v/>
      </c>
      <c r="B402" s="34" t="str">
        <f>IF(ISBLANK(Responses!B402), "", Responses!B402)</f>
        <v/>
      </c>
      <c r="C402" s="34" t="str">
        <f>IF(ISBLANK(Responses!K402), "", Responses!K402)</f>
        <v/>
      </c>
      <c r="D402" s="34" t="str">
        <f>IF(ISBLANK(Responses!L402), "", Responses!L402)</f>
        <v/>
      </c>
      <c r="E402" s="34" t="str">
        <f>IF(ISBLANK(Responses!M402), "", Responses!M402)</f>
        <v/>
      </c>
    </row>
    <row r="403" spans="1:5" ht="15.75" customHeight="1">
      <c r="A403" s="34" t="str">
        <f>IF(ISBLANK(Responses!A403), "", Responses!A403)</f>
        <v/>
      </c>
      <c r="B403" s="34" t="str">
        <f>IF(ISBLANK(Responses!B403), "", Responses!B403)</f>
        <v/>
      </c>
      <c r="C403" s="34" t="str">
        <f>IF(ISBLANK(Responses!K403), "", Responses!K403)</f>
        <v/>
      </c>
      <c r="D403" s="34" t="str">
        <f>IF(ISBLANK(Responses!L403), "", Responses!L403)</f>
        <v/>
      </c>
      <c r="E403" s="34" t="str">
        <f>IF(ISBLANK(Responses!M403), "", Responses!M403)</f>
        <v/>
      </c>
    </row>
    <row r="404" spans="1:5" ht="15.75" customHeight="1">
      <c r="A404" s="34" t="str">
        <f>IF(ISBLANK(Responses!A404), "", Responses!A404)</f>
        <v/>
      </c>
      <c r="B404" s="34" t="str">
        <f>IF(ISBLANK(Responses!B404), "", Responses!B404)</f>
        <v/>
      </c>
      <c r="C404" s="34" t="str">
        <f>IF(ISBLANK(Responses!K404), "", Responses!K404)</f>
        <v/>
      </c>
      <c r="D404" s="34" t="str">
        <f>IF(ISBLANK(Responses!L404), "", Responses!L404)</f>
        <v/>
      </c>
      <c r="E404" s="34" t="str">
        <f>IF(ISBLANK(Responses!M404), "", Responses!M404)</f>
        <v/>
      </c>
    </row>
    <row r="405" spans="1:5" ht="15.75" customHeight="1">
      <c r="A405" s="34" t="str">
        <f>IF(ISBLANK(Responses!A405), "", Responses!A405)</f>
        <v/>
      </c>
      <c r="B405" s="34" t="str">
        <f>IF(ISBLANK(Responses!B405), "", Responses!B405)</f>
        <v/>
      </c>
      <c r="C405" s="34" t="str">
        <f>IF(ISBLANK(Responses!K405), "", Responses!K405)</f>
        <v/>
      </c>
      <c r="D405" s="34" t="str">
        <f>IF(ISBLANK(Responses!L405), "", Responses!L405)</f>
        <v/>
      </c>
      <c r="E405" s="34" t="str">
        <f>IF(ISBLANK(Responses!M405), "", Responses!M405)</f>
        <v/>
      </c>
    </row>
    <row r="406" spans="1:5" ht="15.75" customHeight="1">
      <c r="A406" s="34" t="str">
        <f>IF(ISBLANK(Responses!A406), "", Responses!A406)</f>
        <v/>
      </c>
      <c r="B406" s="34" t="str">
        <f>IF(ISBLANK(Responses!B406), "", Responses!B406)</f>
        <v/>
      </c>
      <c r="C406" s="34" t="str">
        <f>IF(ISBLANK(Responses!K406), "", Responses!K406)</f>
        <v/>
      </c>
      <c r="D406" s="34" t="str">
        <f>IF(ISBLANK(Responses!L406), "", Responses!L406)</f>
        <v/>
      </c>
      <c r="E406" s="34" t="str">
        <f>IF(ISBLANK(Responses!M406), "", Responses!M406)</f>
        <v/>
      </c>
    </row>
    <row r="407" spans="1:5" ht="15.75" customHeight="1">
      <c r="A407" s="34" t="str">
        <f>IF(ISBLANK(Responses!A407), "", Responses!A407)</f>
        <v/>
      </c>
      <c r="B407" s="34" t="str">
        <f>IF(ISBLANK(Responses!B407), "", Responses!B407)</f>
        <v/>
      </c>
      <c r="C407" s="34" t="str">
        <f>IF(ISBLANK(Responses!K407), "", Responses!K407)</f>
        <v/>
      </c>
      <c r="D407" s="34" t="str">
        <f>IF(ISBLANK(Responses!L407), "", Responses!L407)</f>
        <v/>
      </c>
      <c r="E407" s="34" t="str">
        <f>IF(ISBLANK(Responses!M407), "", Responses!M407)</f>
        <v/>
      </c>
    </row>
    <row r="408" spans="1:5" ht="15.75" customHeight="1">
      <c r="A408" s="34" t="str">
        <f>IF(ISBLANK(Responses!A408), "", Responses!A408)</f>
        <v/>
      </c>
      <c r="B408" s="34" t="str">
        <f>IF(ISBLANK(Responses!B408), "", Responses!B408)</f>
        <v/>
      </c>
      <c r="C408" s="34" t="str">
        <f>IF(ISBLANK(Responses!K408), "", Responses!K408)</f>
        <v/>
      </c>
      <c r="D408" s="34" t="str">
        <f>IF(ISBLANK(Responses!L408), "", Responses!L408)</f>
        <v/>
      </c>
      <c r="E408" s="34" t="str">
        <f>IF(ISBLANK(Responses!M408), "", Responses!M408)</f>
        <v/>
      </c>
    </row>
    <row r="409" spans="1:5" ht="15.75" customHeight="1">
      <c r="A409" s="34" t="str">
        <f>IF(ISBLANK(Responses!A409), "", Responses!A409)</f>
        <v/>
      </c>
      <c r="B409" s="34" t="str">
        <f>IF(ISBLANK(Responses!B409), "", Responses!B409)</f>
        <v/>
      </c>
      <c r="C409" s="34" t="str">
        <f>IF(ISBLANK(Responses!K409), "", Responses!K409)</f>
        <v/>
      </c>
      <c r="D409" s="34" t="str">
        <f>IF(ISBLANK(Responses!L409), "", Responses!L409)</f>
        <v/>
      </c>
      <c r="E409" s="34" t="str">
        <f>IF(ISBLANK(Responses!M409), "", Responses!M409)</f>
        <v/>
      </c>
    </row>
    <row r="410" spans="1:5" ht="15.75" customHeight="1">
      <c r="A410" s="34" t="str">
        <f>IF(ISBLANK(Responses!A410), "", Responses!A410)</f>
        <v/>
      </c>
      <c r="B410" s="34" t="str">
        <f>IF(ISBLANK(Responses!B410), "", Responses!B410)</f>
        <v/>
      </c>
      <c r="C410" s="34" t="str">
        <f>IF(ISBLANK(Responses!K410), "", Responses!K410)</f>
        <v/>
      </c>
      <c r="D410" s="34" t="str">
        <f>IF(ISBLANK(Responses!L410), "", Responses!L410)</f>
        <v/>
      </c>
      <c r="E410" s="34" t="str">
        <f>IF(ISBLANK(Responses!M410), "", Responses!M410)</f>
        <v/>
      </c>
    </row>
    <row r="411" spans="1:5" ht="15.75" customHeight="1">
      <c r="A411" s="34" t="str">
        <f>IF(ISBLANK(Responses!A411), "", Responses!A411)</f>
        <v/>
      </c>
      <c r="B411" s="34" t="str">
        <f>IF(ISBLANK(Responses!B411), "", Responses!B411)</f>
        <v/>
      </c>
      <c r="C411" s="34" t="str">
        <f>IF(ISBLANK(Responses!K411), "", Responses!K411)</f>
        <v/>
      </c>
      <c r="D411" s="34" t="str">
        <f>IF(ISBLANK(Responses!L411), "", Responses!L411)</f>
        <v/>
      </c>
      <c r="E411" s="34" t="str">
        <f>IF(ISBLANK(Responses!M411), "", Responses!M411)</f>
        <v/>
      </c>
    </row>
    <row r="412" spans="1:5" ht="15.75" customHeight="1">
      <c r="A412" s="34" t="str">
        <f>IF(ISBLANK(Responses!A412), "", Responses!A412)</f>
        <v/>
      </c>
      <c r="B412" s="34" t="str">
        <f>IF(ISBLANK(Responses!B412), "", Responses!B412)</f>
        <v/>
      </c>
      <c r="C412" s="34" t="str">
        <f>IF(ISBLANK(Responses!K412), "", Responses!K412)</f>
        <v/>
      </c>
      <c r="D412" s="34" t="str">
        <f>IF(ISBLANK(Responses!L412), "", Responses!L412)</f>
        <v/>
      </c>
      <c r="E412" s="34" t="str">
        <f>IF(ISBLANK(Responses!M412), "", Responses!M412)</f>
        <v/>
      </c>
    </row>
    <row r="413" spans="1:5" ht="15.75" customHeight="1">
      <c r="A413" s="34" t="str">
        <f>IF(ISBLANK(Responses!A413), "", Responses!A413)</f>
        <v/>
      </c>
      <c r="B413" s="34" t="str">
        <f>IF(ISBLANK(Responses!B413), "", Responses!B413)</f>
        <v/>
      </c>
      <c r="C413" s="34" t="str">
        <f>IF(ISBLANK(Responses!K413), "", Responses!K413)</f>
        <v/>
      </c>
      <c r="D413" s="34" t="str">
        <f>IF(ISBLANK(Responses!L413), "", Responses!L413)</f>
        <v/>
      </c>
      <c r="E413" s="34" t="str">
        <f>IF(ISBLANK(Responses!M413), "", Responses!M413)</f>
        <v/>
      </c>
    </row>
    <row r="414" spans="1:5" ht="15.75" customHeight="1">
      <c r="A414" s="40"/>
    </row>
    <row r="415" spans="1:5" ht="15.75" customHeight="1">
      <c r="A415" s="40"/>
    </row>
    <row r="416" spans="1:5" ht="15.75" customHeight="1">
      <c r="A416" s="40"/>
    </row>
    <row r="417" spans="1:1" ht="15.75" customHeight="1">
      <c r="A417" s="40"/>
    </row>
    <row r="418" spans="1:1" ht="15.75" customHeight="1">
      <c r="A418" s="40"/>
    </row>
    <row r="419" spans="1:1" ht="15.75" customHeight="1">
      <c r="A419" s="40"/>
    </row>
    <row r="420" spans="1:1" ht="15.75" customHeight="1">
      <c r="A420" s="40"/>
    </row>
    <row r="421" spans="1:1" ht="15.75" customHeight="1">
      <c r="A421" s="40"/>
    </row>
    <row r="422" spans="1:1" ht="15.75" customHeight="1">
      <c r="A422" s="40"/>
    </row>
    <row r="423" spans="1:1" ht="15.75" customHeight="1">
      <c r="A423" s="40"/>
    </row>
    <row r="424" spans="1:1" ht="15.75" customHeight="1">
      <c r="A424" s="40"/>
    </row>
    <row r="425" spans="1:1" ht="15.75" customHeight="1">
      <c r="A425" s="40"/>
    </row>
    <row r="426" spans="1:1" ht="15.75" customHeight="1">
      <c r="A426" s="40"/>
    </row>
    <row r="427" spans="1:1" ht="15.75" customHeight="1">
      <c r="A427" s="40"/>
    </row>
    <row r="428" spans="1:1" ht="15.75" customHeight="1">
      <c r="A428" s="40"/>
    </row>
    <row r="429" spans="1:1" ht="15.75" customHeight="1">
      <c r="A429" s="40"/>
    </row>
    <row r="430" spans="1:1" ht="15.75" customHeight="1">
      <c r="A430" s="40"/>
    </row>
    <row r="431" spans="1:1" ht="15.75" customHeight="1">
      <c r="A431" s="40"/>
    </row>
    <row r="432" spans="1:1" ht="15.75" customHeight="1">
      <c r="A432" s="40"/>
    </row>
    <row r="433" spans="1:1" ht="15.75" customHeight="1">
      <c r="A433" s="40"/>
    </row>
    <row r="434" spans="1:1" ht="15.75" customHeight="1">
      <c r="A434" s="40"/>
    </row>
    <row r="435" spans="1:1" ht="15.75" customHeight="1">
      <c r="A435" s="40"/>
    </row>
    <row r="436" spans="1:1" ht="15.75" customHeight="1">
      <c r="A436" s="40"/>
    </row>
    <row r="437" spans="1:1" ht="15.75" customHeight="1">
      <c r="A437" s="40"/>
    </row>
    <row r="438" spans="1:1" ht="15.75" customHeight="1">
      <c r="A438" s="40"/>
    </row>
    <row r="439" spans="1:1" ht="15.75" customHeight="1">
      <c r="A439" s="40"/>
    </row>
    <row r="440" spans="1:1" ht="15.75" customHeight="1">
      <c r="A440" s="40"/>
    </row>
    <row r="441" spans="1:1" ht="15.75" customHeight="1">
      <c r="A441" s="40"/>
    </row>
    <row r="442" spans="1:1" ht="15.75" customHeight="1">
      <c r="A442" s="40"/>
    </row>
    <row r="443" spans="1:1" ht="15.75" customHeight="1">
      <c r="A443" s="40"/>
    </row>
    <row r="444" spans="1:1" ht="15.75" customHeight="1">
      <c r="A444" s="40"/>
    </row>
    <row r="445" spans="1:1" ht="15.75" customHeight="1">
      <c r="A445" s="40"/>
    </row>
    <row r="446" spans="1:1" ht="15.75" customHeight="1">
      <c r="A446" s="40"/>
    </row>
    <row r="447" spans="1:1" ht="15.75" customHeight="1">
      <c r="A447" s="40"/>
    </row>
    <row r="448" spans="1:1" ht="15.75" customHeight="1">
      <c r="A448" s="40"/>
    </row>
    <row r="449" spans="1:1" ht="15.75" customHeight="1">
      <c r="A449" s="40"/>
    </row>
    <row r="450" spans="1:1" ht="15.75" customHeight="1">
      <c r="A450" s="40"/>
    </row>
    <row r="451" spans="1:1" ht="15.75" customHeight="1">
      <c r="A451" s="40"/>
    </row>
    <row r="452" spans="1:1" ht="15.75" customHeight="1">
      <c r="A452" s="40"/>
    </row>
    <row r="453" spans="1:1" ht="15.75" customHeight="1">
      <c r="A453" s="40"/>
    </row>
    <row r="454" spans="1:1" ht="15.75" customHeight="1">
      <c r="A454" s="40"/>
    </row>
    <row r="455" spans="1:1" ht="15.75" customHeight="1">
      <c r="A455" s="40"/>
    </row>
    <row r="456" spans="1:1" ht="15.75" customHeight="1">
      <c r="A456" s="40"/>
    </row>
    <row r="457" spans="1:1" ht="15.75" customHeight="1">
      <c r="A457" s="40"/>
    </row>
    <row r="458" spans="1:1" ht="15.75" customHeight="1">
      <c r="A458" s="40"/>
    </row>
    <row r="459" spans="1:1" ht="15.75" customHeight="1">
      <c r="A459" s="40"/>
    </row>
    <row r="460" spans="1:1" ht="15.75" customHeight="1">
      <c r="A460" s="40"/>
    </row>
    <row r="461" spans="1:1" ht="15.75" customHeight="1">
      <c r="A461" s="40"/>
    </row>
    <row r="462" spans="1:1" ht="15.75" customHeight="1">
      <c r="A462" s="40"/>
    </row>
    <row r="463" spans="1:1" ht="15.75" customHeight="1">
      <c r="A463" s="40"/>
    </row>
    <row r="464" spans="1:1" ht="15.75" customHeight="1">
      <c r="A464" s="40"/>
    </row>
    <row r="465" spans="1:1" ht="15.75" customHeight="1">
      <c r="A465" s="40"/>
    </row>
    <row r="466" spans="1:1" ht="15.75" customHeight="1">
      <c r="A466" s="40"/>
    </row>
    <row r="467" spans="1:1" ht="15.75" customHeight="1">
      <c r="A467" s="40"/>
    </row>
    <row r="468" spans="1:1" ht="15.75" customHeight="1">
      <c r="A468" s="40"/>
    </row>
    <row r="469" spans="1:1" ht="15.75" customHeight="1">
      <c r="A469" s="40"/>
    </row>
    <row r="470" spans="1:1" ht="15.75" customHeight="1">
      <c r="A470" s="40"/>
    </row>
    <row r="471" spans="1:1" ht="15.75" customHeight="1">
      <c r="A471" s="40"/>
    </row>
    <row r="472" spans="1:1" ht="15.75" customHeight="1">
      <c r="A472" s="40"/>
    </row>
    <row r="473" spans="1:1" ht="15.75" customHeight="1">
      <c r="A473" s="40"/>
    </row>
    <row r="474" spans="1:1" ht="15.75" customHeight="1">
      <c r="A474" s="40"/>
    </row>
    <row r="475" spans="1:1" ht="15.75" customHeight="1">
      <c r="A475" s="40"/>
    </row>
    <row r="476" spans="1:1" ht="15.75" customHeight="1">
      <c r="A476" s="40"/>
    </row>
    <row r="477" spans="1:1" ht="15.75" customHeight="1">
      <c r="A477" s="40"/>
    </row>
    <row r="478" spans="1:1" ht="15.75" customHeight="1">
      <c r="A478" s="40"/>
    </row>
    <row r="479" spans="1:1" ht="15.75" customHeight="1">
      <c r="A479" s="40"/>
    </row>
    <row r="480" spans="1:1" ht="15.75" customHeight="1">
      <c r="A480" s="40"/>
    </row>
    <row r="481" spans="1:1" ht="15.75" customHeight="1">
      <c r="A481" s="40"/>
    </row>
    <row r="482" spans="1:1" ht="15.75" customHeight="1">
      <c r="A482" s="40"/>
    </row>
    <row r="483" spans="1:1" ht="15.75" customHeight="1">
      <c r="A483" s="40"/>
    </row>
    <row r="484" spans="1:1" ht="15.75" customHeight="1">
      <c r="A484" s="40"/>
    </row>
    <row r="485" spans="1:1" ht="15.75" customHeight="1">
      <c r="A485" s="40"/>
    </row>
    <row r="486" spans="1:1" ht="15.75" customHeight="1">
      <c r="A486" s="40"/>
    </row>
    <row r="487" spans="1:1" ht="15.75" customHeight="1">
      <c r="A487" s="40"/>
    </row>
    <row r="488" spans="1:1" ht="15.75" customHeight="1">
      <c r="A488" s="40"/>
    </row>
    <row r="489" spans="1:1" ht="15.75" customHeight="1">
      <c r="A489" s="40"/>
    </row>
    <row r="490" spans="1:1" ht="15.75" customHeight="1">
      <c r="A490" s="40"/>
    </row>
    <row r="491" spans="1:1" ht="15.75" customHeight="1">
      <c r="A491" s="40"/>
    </row>
    <row r="492" spans="1:1" ht="15.75" customHeight="1">
      <c r="A492" s="40"/>
    </row>
    <row r="493" spans="1:1" ht="15.75" customHeight="1">
      <c r="A493" s="40"/>
    </row>
    <row r="494" spans="1:1" ht="15.75" customHeight="1">
      <c r="A494" s="40"/>
    </row>
    <row r="495" spans="1:1" ht="15.75" customHeight="1">
      <c r="A495" s="40"/>
    </row>
    <row r="496" spans="1:1" ht="15.75" customHeight="1">
      <c r="A496" s="40"/>
    </row>
    <row r="497" spans="1:1" ht="15.75" customHeight="1">
      <c r="A497" s="40"/>
    </row>
    <row r="498" spans="1:1" ht="15.75" customHeight="1">
      <c r="A498" s="40"/>
    </row>
    <row r="499" spans="1:1" ht="15.75" customHeight="1">
      <c r="A499" s="40"/>
    </row>
    <row r="500" spans="1:1" ht="15.75" customHeight="1">
      <c r="A500" s="40"/>
    </row>
    <row r="501" spans="1:1" ht="15.75" customHeight="1">
      <c r="A501" s="40"/>
    </row>
    <row r="502" spans="1:1" ht="15.75" customHeight="1">
      <c r="A502" s="40"/>
    </row>
    <row r="503" spans="1:1" ht="15.75" customHeight="1">
      <c r="A503" s="40"/>
    </row>
    <row r="504" spans="1:1" ht="15.75" customHeight="1">
      <c r="A504" s="40"/>
    </row>
    <row r="505" spans="1:1" ht="15.75" customHeight="1">
      <c r="A505" s="40"/>
    </row>
    <row r="506" spans="1:1" ht="15.75" customHeight="1">
      <c r="A506" s="40"/>
    </row>
    <row r="507" spans="1:1" ht="15.75" customHeight="1">
      <c r="A507" s="40"/>
    </row>
    <row r="508" spans="1:1" ht="15.75" customHeight="1">
      <c r="A508" s="40"/>
    </row>
    <row r="509" spans="1:1" ht="15.75" customHeight="1">
      <c r="A509" s="40"/>
    </row>
    <row r="510" spans="1:1" ht="15.75" customHeight="1">
      <c r="A510" s="40"/>
    </row>
    <row r="511" spans="1:1" ht="15.75" customHeight="1">
      <c r="A511" s="40"/>
    </row>
    <row r="512" spans="1:1" ht="15.75" customHeight="1">
      <c r="A512" s="40"/>
    </row>
    <row r="513" spans="1:1" ht="15.75" customHeight="1">
      <c r="A513" s="40"/>
    </row>
    <row r="514" spans="1:1" ht="15.75" customHeight="1">
      <c r="A514" s="40"/>
    </row>
    <row r="515" spans="1:1" ht="15.75" customHeight="1">
      <c r="A515" s="40"/>
    </row>
    <row r="516" spans="1:1" ht="15.75" customHeight="1">
      <c r="A516" s="40"/>
    </row>
    <row r="517" spans="1:1" ht="15.75" customHeight="1">
      <c r="A517" s="40"/>
    </row>
    <row r="518" spans="1:1" ht="15.75" customHeight="1">
      <c r="A518" s="40"/>
    </row>
    <row r="519" spans="1:1" ht="15.75" customHeight="1">
      <c r="A519" s="40"/>
    </row>
    <row r="520" spans="1:1" ht="15.75" customHeight="1">
      <c r="A520" s="40"/>
    </row>
    <row r="521" spans="1:1" ht="15.75" customHeight="1">
      <c r="A521" s="40"/>
    </row>
    <row r="522" spans="1:1" ht="15.75" customHeight="1">
      <c r="A522" s="40"/>
    </row>
    <row r="523" spans="1:1" ht="15.75" customHeight="1">
      <c r="A523" s="40"/>
    </row>
    <row r="524" spans="1:1" ht="15.75" customHeight="1">
      <c r="A524" s="40"/>
    </row>
    <row r="525" spans="1:1" ht="15.75" customHeight="1">
      <c r="A525" s="40"/>
    </row>
    <row r="526" spans="1:1" ht="15.75" customHeight="1">
      <c r="A526" s="40"/>
    </row>
    <row r="527" spans="1:1" ht="15.75" customHeight="1">
      <c r="A527" s="40"/>
    </row>
    <row r="528" spans="1:1" ht="15.75" customHeight="1">
      <c r="A528" s="40"/>
    </row>
    <row r="529" spans="1:1" ht="15.75" customHeight="1">
      <c r="A529" s="40"/>
    </row>
    <row r="530" spans="1:1" ht="15.75" customHeight="1">
      <c r="A530" s="40"/>
    </row>
    <row r="531" spans="1:1" ht="15.75" customHeight="1">
      <c r="A531" s="40"/>
    </row>
    <row r="532" spans="1:1" ht="15.75" customHeight="1">
      <c r="A532" s="40"/>
    </row>
    <row r="533" spans="1:1" ht="15.75" customHeight="1">
      <c r="A533" s="40"/>
    </row>
    <row r="534" spans="1:1" ht="15.75" customHeight="1">
      <c r="A534" s="40"/>
    </row>
    <row r="535" spans="1:1" ht="15.75" customHeight="1">
      <c r="A535" s="40"/>
    </row>
    <row r="536" spans="1:1" ht="15.75" customHeight="1">
      <c r="A536" s="40"/>
    </row>
    <row r="537" spans="1:1" ht="15.75" customHeight="1">
      <c r="A537" s="40"/>
    </row>
    <row r="538" spans="1:1" ht="15.75" customHeight="1">
      <c r="A538" s="40"/>
    </row>
    <row r="539" spans="1:1" ht="15.75" customHeight="1">
      <c r="A539" s="40"/>
    </row>
    <row r="540" spans="1:1" ht="15.75" customHeight="1">
      <c r="A540" s="40"/>
    </row>
    <row r="541" spans="1:1" ht="15.75" customHeight="1">
      <c r="A541" s="40"/>
    </row>
    <row r="542" spans="1:1" ht="15.75" customHeight="1">
      <c r="A542" s="40"/>
    </row>
    <row r="543" spans="1:1" ht="15.75" customHeight="1">
      <c r="A543" s="40"/>
    </row>
    <row r="544" spans="1:1" ht="15.75" customHeight="1">
      <c r="A544" s="40"/>
    </row>
    <row r="545" spans="1:1" ht="15.75" customHeight="1">
      <c r="A545" s="40"/>
    </row>
    <row r="546" spans="1:1" ht="15.75" customHeight="1">
      <c r="A546" s="40"/>
    </row>
    <row r="547" spans="1:1" ht="15.75" customHeight="1">
      <c r="A547" s="40"/>
    </row>
    <row r="548" spans="1:1" ht="15.75" customHeight="1">
      <c r="A548" s="40"/>
    </row>
    <row r="549" spans="1:1" ht="15.75" customHeight="1">
      <c r="A549" s="40"/>
    </row>
    <row r="550" spans="1:1" ht="15.75" customHeight="1">
      <c r="A550" s="40"/>
    </row>
    <row r="551" spans="1:1" ht="15.75" customHeight="1">
      <c r="A551" s="40"/>
    </row>
    <row r="552" spans="1:1" ht="15.75" customHeight="1">
      <c r="A552" s="40"/>
    </row>
    <row r="553" spans="1:1" ht="15.75" customHeight="1">
      <c r="A553" s="40"/>
    </row>
    <row r="554" spans="1:1" ht="15.75" customHeight="1">
      <c r="A554" s="40"/>
    </row>
    <row r="555" spans="1:1" ht="15.75" customHeight="1">
      <c r="A555" s="40"/>
    </row>
    <row r="556" spans="1:1" ht="15.75" customHeight="1">
      <c r="A556" s="40"/>
    </row>
    <row r="557" spans="1:1" ht="15.75" customHeight="1">
      <c r="A557" s="40"/>
    </row>
    <row r="558" spans="1:1" ht="15.75" customHeight="1">
      <c r="A558" s="40"/>
    </row>
    <row r="559" spans="1:1" ht="15.75" customHeight="1">
      <c r="A559" s="40"/>
    </row>
    <row r="560" spans="1:1" ht="15.75" customHeight="1">
      <c r="A560" s="40"/>
    </row>
    <row r="561" spans="1:1" ht="15.75" customHeight="1">
      <c r="A561" s="40"/>
    </row>
    <row r="562" spans="1:1" ht="15.75" customHeight="1">
      <c r="A562" s="40"/>
    </row>
    <row r="563" spans="1:1" ht="15.75" customHeight="1">
      <c r="A563" s="40"/>
    </row>
    <row r="564" spans="1:1" ht="15.75" customHeight="1">
      <c r="A564" s="40"/>
    </row>
    <row r="565" spans="1:1" ht="15.75" customHeight="1">
      <c r="A565" s="40"/>
    </row>
    <row r="566" spans="1:1" ht="15.75" customHeight="1">
      <c r="A566" s="40"/>
    </row>
    <row r="567" spans="1:1" ht="15.75" customHeight="1">
      <c r="A567" s="40"/>
    </row>
    <row r="568" spans="1:1" ht="15.75" customHeight="1">
      <c r="A568" s="40"/>
    </row>
    <row r="569" spans="1:1" ht="15.75" customHeight="1">
      <c r="A569" s="40"/>
    </row>
    <row r="570" spans="1:1" ht="15.75" customHeight="1">
      <c r="A570" s="40"/>
    </row>
    <row r="571" spans="1:1" ht="15.75" customHeight="1">
      <c r="A571" s="40"/>
    </row>
    <row r="572" spans="1:1" ht="15.75" customHeight="1">
      <c r="A572" s="40"/>
    </row>
    <row r="573" spans="1:1" ht="15.75" customHeight="1">
      <c r="A573" s="40"/>
    </row>
    <row r="574" spans="1:1" ht="15.75" customHeight="1">
      <c r="A574" s="40"/>
    </row>
    <row r="575" spans="1:1" ht="15.75" customHeight="1">
      <c r="A575" s="40"/>
    </row>
    <row r="576" spans="1:1" ht="15.75" customHeight="1">
      <c r="A576" s="40"/>
    </row>
    <row r="577" spans="1:1" ht="15.75" customHeight="1">
      <c r="A577" s="40"/>
    </row>
    <row r="578" spans="1:1" ht="15.75" customHeight="1">
      <c r="A578" s="40"/>
    </row>
    <row r="579" spans="1:1" ht="15.75" customHeight="1">
      <c r="A579" s="40"/>
    </row>
    <row r="580" spans="1:1" ht="15.75" customHeight="1">
      <c r="A580" s="40"/>
    </row>
    <row r="581" spans="1:1" ht="15.75" customHeight="1">
      <c r="A581" s="40"/>
    </row>
    <row r="582" spans="1:1" ht="15.75" customHeight="1">
      <c r="A582" s="40"/>
    </row>
    <row r="583" spans="1:1" ht="15.75" customHeight="1">
      <c r="A583" s="40"/>
    </row>
    <row r="584" spans="1:1" ht="15.75" customHeight="1">
      <c r="A584" s="40"/>
    </row>
    <row r="585" spans="1:1" ht="15.75" customHeight="1">
      <c r="A585" s="40"/>
    </row>
    <row r="586" spans="1:1" ht="15.75" customHeight="1">
      <c r="A586" s="40"/>
    </row>
    <row r="587" spans="1:1" ht="15.75" customHeight="1">
      <c r="A587" s="40"/>
    </row>
    <row r="588" spans="1:1" ht="15.75" customHeight="1">
      <c r="A588" s="40"/>
    </row>
    <row r="589" spans="1:1" ht="15.75" customHeight="1">
      <c r="A589" s="40"/>
    </row>
    <row r="590" spans="1:1" ht="15.75" customHeight="1">
      <c r="A590" s="40"/>
    </row>
    <row r="591" spans="1:1" ht="15.75" customHeight="1">
      <c r="A591" s="40"/>
    </row>
    <row r="592" spans="1:1" ht="15.75" customHeight="1">
      <c r="A592" s="40"/>
    </row>
    <row r="593" spans="1:1" ht="15.75" customHeight="1">
      <c r="A593" s="40"/>
    </row>
    <row r="594" spans="1:1" ht="15.75" customHeight="1">
      <c r="A594" s="40"/>
    </row>
    <row r="595" spans="1:1" ht="15.75" customHeight="1">
      <c r="A595" s="40"/>
    </row>
    <row r="596" spans="1:1" ht="15.75" customHeight="1">
      <c r="A596" s="40"/>
    </row>
    <row r="597" spans="1:1" ht="15.75" customHeight="1">
      <c r="A597" s="40"/>
    </row>
    <row r="598" spans="1:1" ht="15.75" customHeight="1">
      <c r="A598" s="40"/>
    </row>
    <row r="599" spans="1:1" ht="15.75" customHeight="1">
      <c r="A599" s="40"/>
    </row>
    <row r="600" spans="1:1" ht="15.75" customHeight="1">
      <c r="A600" s="40"/>
    </row>
    <row r="601" spans="1:1" ht="15.75" customHeight="1">
      <c r="A601" s="40"/>
    </row>
    <row r="602" spans="1:1" ht="15.75" customHeight="1">
      <c r="A602" s="40"/>
    </row>
    <row r="603" spans="1:1" ht="15.75" customHeight="1">
      <c r="A603" s="40"/>
    </row>
    <row r="604" spans="1:1" ht="15.75" customHeight="1">
      <c r="A604" s="40"/>
    </row>
    <row r="605" spans="1:1" ht="15.75" customHeight="1">
      <c r="A605" s="40"/>
    </row>
    <row r="606" spans="1:1" ht="15.75" customHeight="1">
      <c r="A606" s="40"/>
    </row>
    <row r="607" spans="1:1" ht="15.75" customHeight="1">
      <c r="A607" s="40"/>
    </row>
    <row r="608" spans="1:1" ht="15.75" customHeight="1">
      <c r="A608" s="40"/>
    </row>
    <row r="609" spans="1:1" ht="15.75" customHeight="1">
      <c r="A609" s="40"/>
    </row>
    <row r="610" spans="1:1" ht="15.75" customHeight="1">
      <c r="A610" s="40"/>
    </row>
    <row r="611" spans="1:1" ht="15.75" customHeight="1">
      <c r="A611" s="40"/>
    </row>
    <row r="612" spans="1:1" ht="15.75" customHeight="1">
      <c r="A612" s="40"/>
    </row>
    <row r="613" spans="1:1" ht="15.75" customHeight="1">
      <c r="A613" s="40"/>
    </row>
    <row r="614" spans="1:1" ht="15.75" customHeight="1">
      <c r="A614" s="40"/>
    </row>
    <row r="615" spans="1:1" ht="15.75" customHeight="1">
      <c r="A615" s="40"/>
    </row>
    <row r="616" spans="1:1" ht="15.75" customHeight="1">
      <c r="A616" s="40"/>
    </row>
    <row r="617" spans="1:1" ht="15.75" customHeight="1">
      <c r="A617" s="40"/>
    </row>
    <row r="618" spans="1:1" ht="15.75" customHeight="1">
      <c r="A618" s="40"/>
    </row>
    <row r="619" spans="1:1" ht="15.75" customHeight="1">
      <c r="A619" s="40"/>
    </row>
    <row r="620" spans="1:1" ht="15.75" customHeight="1">
      <c r="A620" s="40"/>
    </row>
    <row r="621" spans="1:1" ht="15.75" customHeight="1">
      <c r="A621" s="40"/>
    </row>
    <row r="622" spans="1:1" ht="15.75" customHeight="1">
      <c r="A622" s="40"/>
    </row>
    <row r="623" spans="1:1" ht="15.75" customHeight="1">
      <c r="A623" s="40"/>
    </row>
    <row r="624" spans="1:1" ht="15.75" customHeight="1">
      <c r="A624" s="40"/>
    </row>
    <row r="625" spans="1:1" ht="15.75" customHeight="1">
      <c r="A625" s="40"/>
    </row>
    <row r="626" spans="1:1" ht="15.75" customHeight="1">
      <c r="A626" s="40"/>
    </row>
    <row r="627" spans="1:1" ht="15.75" customHeight="1">
      <c r="A627" s="40"/>
    </row>
    <row r="628" spans="1:1" ht="15.75" customHeight="1">
      <c r="A628" s="40"/>
    </row>
    <row r="629" spans="1:1" ht="15.75" customHeight="1">
      <c r="A629" s="40"/>
    </row>
    <row r="630" spans="1:1" ht="15.75" customHeight="1">
      <c r="A630" s="40"/>
    </row>
    <row r="631" spans="1:1" ht="15.75" customHeight="1">
      <c r="A631" s="40"/>
    </row>
    <row r="632" spans="1:1" ht="15.75" customHeight="1">
      <c r="A632" s="40"/>
    </row>
    <row r="633" spans="1:1" ht="15.75" customHeight="1">
      <c r="A633" s="40"/>
    </row>
    <row r="634" spans="1:1" ht="15.75" customHeight="1">
      <c r="A634" s="40"/>
    </row>
    <row r="635" spans="1:1" ht="15.75" customHeight="1">
      <c r="A635" s="40"/>
    </row>
    <row r="636" spans="1:1" ht="15.75" customHeight="1">
      <c r="A636" s="40"/>
    </row>
    <row r="637" spans="1:1" ht="15.75" customHeight="1">
      <c r="A637" s="40"/>
    </row>
    <row r="638" spans="1:1" ht="15.75" customHeight="1">
      <c r="A638" s="40"/>
    </row>
    <row r="639" spans="1:1" ht="15.75" customHeight="1">
      <c r="A639" s="40"/>
    </row>
    <row r="640" spans="1:1" ht="15.75" customHeight="1">
      <c r="A640" s="40"/>
    </row>
    <row r="641" spans="1:1" ht="15.75" customHeight="1">
      <c r="A641" s="40"/>
    </row>
    <row r="642" spans="1:1" ht="15.75" customHeight="1">
      <c r="A642" s="40"/>
    </row>
    <row r="643" spans="1:1" ht="15.75" customHeight="1">
      <c r="A643" s="40"/>
    </row>
    <row r="644" spans="1:1" ht="15.75" customHeight="1">
      <c r="A644" s="40"/>
    </row>
    <row r="645" spans="1:1" ht="15.75" customHeight="1">
      <c r="A645" s="40"/>
    </row>
    <row r="646" spans="1:1" ht="15.75" customHeight="1">
      <c r="A646" s="40"/>
    </row>
    <row r="647" spans="1:1" ht="15.75" customHeight="1">
      <c r="A647" s="40"/>
    </row>
    <row r="648" spans="1:1" ht="15.75" customHeight="1">
      <c r="A648" s="40"/>
    </row>
    <row r="649" spans="1:1" ht="15.75" customHeight="1">
      <c r="A649" s="40"/>
    </row>
    <row r="650" spans="1:1" ht="15.75" customHeight="1">
      <c r="A650" s="40"/>
    </row>
    <row r="651" spans="1:1" ht="15.75" customHeight="1">
      <c r="A651" s="40"/>
    </row>
    <row r="652" spans="1:1" ht="15.75" customHeight="1">
      <c r="A652" s="40"/>
    </row>
    <row r="653" spans="1:1" ht="15.75" customHeight="1">
      <c r="A653" s="40"/>
    </row>
    <row r="654" spans="1:1" ht="15.75" customHeight="1">
      <c r="A654" s="40"/>
    </row>
    <row r="655" spans="1:1" ht="15.75" customHeight="1">
      <c r="A655" s="40"/>
    </row>
    <row r="656" spans="1:1" ht="15.75" customHeight="1">
      <c r="A656" s="40"/>
    </row>
    <row r="657" spans="1:1" ht="15.75" customHeight="1">
      <c r="A657" s="40"/>
    </row>
    <row r="658" spans="1:1" ht="15.75" customHeight="1">
      <c r="A658" s="40"/>
    </row>
    <row r="659" spans="1:1" ht="15.75" customHeight="1">
      <c r="A659" s="40"/>
    </row>
    <row r="660" spans="1:1" ht="15.75" customHeight="1">
      <c r="A660" s="40"/>
    </row>
    <row r="661" spans="1:1" ht="15.75" customHeight="1">
      <c r="A661" s="40"/>
    </row>
    <row r="662" spans="1:1" ht="15.75" customHeight="1">
      <c r="A662" s="40"/>
    </row>
    <row r="663" spans="1:1" ht="15.75" customHeight="1">
      <c r="A663" s="40"/>
    </row>
    <row r="664" spans="1:1" ht="15.75" customHeight="1">
      <c r="A664" s="40"/>
    </row>
    <row r="665" spans="1:1" ht="15.75" customHeight="1">
      <c r="A665" s="40"/>
    </row>
    <row r="666" spans="1:1" ht="15.75" customHeight="1">
      <c r="A666" s="40"/>
    </row>
    <row r="667" spans="1:1" ht="15.75" customHeight="1">
      <c r="A667" s="40"/>
    </row>
    <row r="668" spans="1:1" ht="15.75" customHeight="1">
      <c r="A668" s="40"/>
    </row>
    <row r="669" spans="1:1" ht="15.75" customHeight="1">
      <c r="A669" s="40"/>
    </row>
    <row r="670" spans="1:1" ht="15.75" customHeight="1">
      <c r="A670" s="40"/>
    </row>
    <row r="671" spans="1:1" ht="15.75" customHeight="1">
      <c r="A671" s="40"/>
    </row>
    <row r="672" spans="1:1" ht="15.75" customHeight="1">
      <c r="A672" s="40"/>
    </row>
    <row r="673" spans="1:1" ht="15.75" customHeight="1">
      <c r="A673" s="40"/>
    </row>
    <row r="674" spans="1:1" ht="15.75" customHeight="1">
      <c r="A674" s="40"/>
    </row>
    <row r="675" spans="1:1" ht="15.75" customHeight="1">
      <c r="A675" s="40"/>
    </row>
    <row r="676" spans="1:1" ht="15.75" customHeight="1">
      <c r="A676" s="40"/>
    </row>
    <row r="677" spans="1:1" ht="15.75" customHeight="1">
      <c r="A677" s="40"/>
    </row>
    <row r="678" spans="1:1" ht="15.75" customHeight="1">
      <c r="A678" s="40"/>
    </row>
    <row r="679" spans="1:1" ht="15.75" customHeight="1">
      <c r="A679" s="40"/>
    </row>
    <row r="680" spans="1:1" ht="15.75" customHeight="1">
      <c r="A680" s="40"/>
    </row>
    <row r="681" spans="1:1" ht="15.75" customHeight="1">
      <c r="A681" s="40"/>
    </row>
    <row r="682" spans="1:1" ht="15.75" customHeight="1">
      <c r="A682" s="40"/>
    </row>
    <row r="683" spans="1:1" ht="15.75" customHeight="1">
      <c r="A683" s="40"/>
    </row>
    <row r="684" spans="1:1" ht="15.75" customHeight="1">
      <c r="A684" s="40"/>
    </row>
    <row r="685" spans="1:1" ht="15.75" customHeight="1">
      <c r="A685" s="40"/>
    </row>
    <row r="686" spans="1:1" ht="15.75" customHeight="1">
      <c r="A686" s="40"/>
    </row>
    <row r="687" spans="1:1" ht="15.75" customHeight="1">
      <c r="A687" s="40"/>
    </row>
    <row r="688" spans="1:1" ht="15.75" customHeight="1">
      <c r="A688" s="40"/>
    </row>
    <row r="689" spans="1:1" ht="15.75" customHeight="1">
      <c r="A689" s="40"/>
    </row>
    <row r="690" spans="1:1" ht="15.75" customHeight="1">
      <c r="A690" s="40"/>
    </row>
    <row r="691" spans="1:1" ht="15.75" customHeight="1">
      <c r="A691" s="40"/>
    </row>
    <row r="692" spans="1:1" ht="15.75" customHeight="1">
      <c r="A692" s="40"/>
    </row>
    <row r="693" spans="1:1" ht="15.75" customHeight="1">
      <c r="A693" s="40"/>
    </row>
    <row r="694" spans="1:1" ht="15.75" customHeight="1">
      <c r="A694" s="40"/>
    </row>
    <row r="695" spans="1:1" ht="15.75" customHeight="1">
      <c r="A695" s="40"/>
    </row>
    <row r="696" spans="1:1" ht="15.75" customHeight="1">
      <c r="A696" s="40"/>
    </row>
    <row r="697" spans="1:1" ht="15.75" customHeight="1">
      <c r="A697" s="40"/>
    </row>
    <row r="698" spans="1:1" ht="15.75" customHeight="1">
      <c r="A698" s="40"/>
    </row>
    <row r="699" spans="1:1" ht="15.75" customHeight="1">
      <c r="A699" s="40"/>
    </row>
    <row r="700" spans="1:1" ht="15.75" customHeight="1">
      <c r="A700" s="40"/>
    </row>
    <row r="701" spans="1:1" ht="15.75" customHeight="1">
      <c r="A701" s="40"/>
    </row>
    <row r="702" spans="1:1" ht="15.75" customHeight="1">
      <c r="A702" s="40"/>
    </row>
    <row r="703" spans="1:1" ht="15.75" customHeight="1">
      <c r="A703" s="40"/>
    </row>
    <row r="704" spans="1:1" ht="15.75" customHeight="1">
      <c r="A704" s="40"/>
    </row>
    <row r="705" spans="1:1" ht="15.75" customHeight="1">
      <c r="A705" s="40"/>
    </row>
    <row r="706" spans="1:1" ht="15.75" customHeight="1">
      <c r="A706" s="40"/>
    </row>
    <row r="707" spans="1:1" ht="15.75" customHeight="1">
      <c r="A707" s="40"/>
    </row>
    <row r="708" spans="1:1" ht="15.75" customHeight="1">
      <c r="A708" s="40"/>
    </row>
    <row r="709" spans="1:1" ht="15.75" customHeight="1">
      <c r="A709" s="40"/>
    </row>
    <row r="710" spans="1:1" ht="15.75" customHeight="1">
      <c r="A710" s="40"/>
    </row>
    <row r="711" spans="1:1" ht="15.75" customHeight="1">
      <c r="A711" s="40"/>
    </row>
    <row r="712" spans="1:1" ht="15.75" customHeight="1">
      <c r="A712" s="40"/>
    </row>
    <row r="713" spans="1:1" ht="15.75" customHeight="1">
      <c r="A713" s="40"/>
    </row>
    <row r="714" spans="1:1" ht="15.75" customHeight="1">
      <c r="A714" s="40"/>
    </row>
    <row r="715" spans="1:1" ht="15.75" customHeight="1">
      <c r="A715" s="40"/>
    </row>
    <row r="716" spans="1:1" ht="15.75" customHeight="1">
      <c r="A716" s="40"/>
    </row>
    <row r="717" spans="1:1" ht="15.75" customHeight="1">
      <c r="A717" s="40"/>
    </row>
    <row r="718" spans="1:1" ht="15.75" customHeight="1">
      <c r="A718" s="40"/>
    </row>
    <row r="719" spans="1:1" ht="15.75" customHeight="1">
      <c r="A719" s="40"/>
    </row>
    <row r="720" spans="1:1" ht="15.75" customHeight="1">
      <c r="A720" s="40"/>
    </row>
    <row r="721" spans="1:1" ht="15.75" customHeight="1">
      <c r="A721" s="40"/>
    </row>
    <row r="722" spans="1:1" ht="15.75" customHeight="1">
      <c r="A722" s="40"/>
    </row>
    <row r="723" spans="1:1" ht="15.75" customHeight="1">
      <c r="A723" s="40"/>
    </row>
    <row r="724" spans="1:1" ht="15.75" customHeight="1">
      <c r="A724" s="40"/>
    </row>
    <row r="725" spans="1:1" ht="15.75" customHeight="1">
      <c r="A725" s="40"/>
    </row>
    <row r="726" spans="1:1" ht="15.75" customHeight="1">
      <c r="A726" s="40"/>
    </row>
    <row r="727" spans="1:1" ht="15.75" customHeight="1">
      <c r="A727" s="40"/>
    </row>
    <row r="728" spans="1:1" ht="15.75" customHeight="1">
      <c r="A728" s="40"/>
    </row>
    <row r="729" spans="1:1" ht="15.75" customHeight="1">
      <c r="A729" s="40"/>
    </row>
    <row r="730" spans="1:1" ht="15.75" customHeight="1">
      <c r="A730" s="40"/>
    </row>
    <row r="731" spans="1:1" ht="15.75" customHeight="1">
      <c r="A731" s="40"/>
    </row>
    <row r="732" spans="1:1" ht="15.75" customHeight="1">
      <c r="A732" s="40"/>
    </row>
    <row r="733" spans="1:1" ht="15.75" customHeight="1">
      <c r="A733" s="40"/>
    </row>
    <row r="734" spans="1:1" ht="15.75" customHeight="1">
      <c r="A734" s="40"/>
    </row>
    <row r="735" spans="1:1" ht="15.75" customHeight="1">
      <c r="A735" s="40"/>
    </row>
    <row r="736" spans="1:1" ht="15.75" customHeight="1">
      <c r="A736" s="40"/>
    </row>
    <row r="737" spans="1:1" ht="15.75" customHeight="1">
      <c r="A737" s="40"/>
    </row>
    <row r="738" spans="1:1" ht="15.75" customHeight="1">
      <c r="A738" s="40"/>
    </row>
    <row r="739" spans="1:1" ht="15.75" customHeight="1">
      <c r="A739" s="40"/>
    </row>
    <row r="740" spans="1:1" ht="15.75" customHeight="1">
      <c r="A740" s="40"/>
    </row>
    <row r="741" spans="1:1" ht="15.75" customHeight="1">
      <c r="A741" s="40"/>
    </row>
    <row r="742" spans="1:1" ht="15.75" customHeight="1">
      <c r="A742" s="40"/>
    </row>
    <row r="743" spans="1:1" ht="15.75" customHeight="1">
      <c r="A743" s="40"/>
    </row>
    <row r="744" spans="1:1" ht="15.75" customHeight="1">
      <c r="A744" s="40"/>
    </row>
    <row r="745" spans="1:1" ht="15.75" customHeight="1">
      <c r="A745" s="40"/>
    </row>
    <row r="746" spans="1:1" ht="15.75" customHeight="1">
      <c r="A746" s="40"/>
    </row>
    <row r="747" spans="1:1" ht="15.75" customHeight="1">
      <c r="A747" s="40"/>
    </row>
    <row r="748" spans="1:1" ht="15.75" customHeight="1">
      <c r="A748" s="40"/>
    </row>
    <row r="749" spans="1:1" ht="15.75" customHeight="1">
      <c r="A749" s="40"/>
    </row>
    <row r="750" spans="1:1" ht="15.75" customHeight="1">
      <c r="A750" s="40"/>
    </row>
    <row r="751" spans="1:1" ht="15.75" customHeight="1">
      <c r="A751" s="40"/>
    </row>
    <row r="752" spans="1:1" ht="15.75" customHeight="1">
      <c r="A752" s="40"/>
    </row>
    <row r="753" spans="1:1" ht="15.75" customHeight="1">
      <c r="A753" s="40"/>
    </row>
    <row r="754" spans="1:1" ht="15.75" customHeight="1">
      <c r="A754" s="40"/>
    </row>
    <row r="755" spans="1:1" ht="15.75" customHeight="1">
      <c r="A755" s="40"/>
    </row>
    <row r="756" spans="1:1" ht="15.75" customHeight="1">
      <c r="A756" s="40"/>
    </row>
    <row r="757" spans="1:1" ht="15.75" customHeight="1">
      <c r="A757" s="40"/>
    </row>
    <row r="758" spans="1:1" ht="15.75" customHeight="1">
      <c r="A758" s="40"/>
    </row>
    <row r="759" spans="1:1" ht="15.75" customHeight="1">
      <c r="A759" s="40"/>
    </row>
    <row r="760" spans="1:1" ht="15.75" customHeight="1">
      <c r="A760" s="40"/>
    </row>
    <row r="761" spans="1:1" ht="15.75" customHeight="1">
      <c r="A761" s="40"/>
    </row>
    <row r="762" spans="1:1" ht="15.75" customHeight="1">
      <c r="A762" s="40"/>
    </row>
    <row r="763" spans="1:1" ht="15.75" customHeight="1">
      <c r="A763" s="40"/>
    </row>
    <row r="764" spans="1:1" ht="15.75" customHeight="1">
      <c r="A764" s="40"/>
    </row>
    <row r="765" spans="1:1" ht="15.75" customHeight="1">
      <c r="A765" s="40"/>
    </row>
    <row r="766" spans="1:1" ht="15.75" customHeight="1">
      <c r="A766" s="40"/>
    </row>
    <row r="767" spans="1:1" ht="15.75" customHeight="1">
      <c r="A767" s="40"/>
    </row>
    <row r="768" spans="1:1" ht="15.75" customHeight="1">
      <c r="A768" s="40"/>
    </row>
    <row r="769" spans="1:1" ht="15.75" customHeight="1">
      <c r="A769" s="40"/>
    </row>
    <row r="770" spans="1:1" ht="15.75" customHeight="1">
      <c r="A770" s="40"/>
    </row>
    <row r="771" spans="1:1" ht="15.75" customHeight="1">
      <c r="A771" s="40"/>
    </row>
    <row r="772" spans="1:1" ht="15.75" customHeight="1">
      <c r="A772" s="40"/>
    </row>
    <row r="773" spans="1:1" ht="15.75" customHeight="1">
      <c r="A773" s="40"/>
    </row>
    <row r="774" spans="1:1" ht="15.75" customHeight="1">
      <c r="A774" s="40"/>
    </row>
    <row r="775" spans="1:1" ht="15.75" customHeight="1">
      <c r="A775" s="40"/>
    </row>
    <row r="776" spans="1:1" ht="15.75" customHeight="1">
      <c r="A776" s="40"/>
    </row>
    <row r="777" spans="1:1" ht="15.75" customHeight="1">
      <c r="A777" s="40"/>
    </row>
    <row r="778" spans="1:1" ht="15.75" customHeight="1">
      <c r="A778" s="40"/>
    </row>
    <row r="779" spans="1:1" ht="15.75" customHeight="1">
      <c r="A779" s="40"/>
    </row>
    <row r="780" spans="1:1" ht="15.75" customHeight="1">
      <c r="A780" s="40"/>
    </row>
    <row r="781" spans="1:1" ht="15.75" customHeight="1">
      <c r="A781" s="40"/>
    </row>
    <row r="782" spans="1:1" ht="15.75" customHeight="1">
      <c r="A782" s="40"/>
    </row>
    <row r="783" spans="1:1" ht="15.75" customHeight="1">
      <c r="A783" s="40"/>
    </row>
    <row r="784" spans="1:1" ht="15.75" customHeight="1">
      <c r="A784" s="40"/>
    </row>
    <row r="785" spans="1:1" ht="15.75" customHeight="1">
      <c r="A785" s="40"/>
    </row>
    <row r="786" spans="1:1" ht="15.75" customHeight="1">
      <c r="A786" s="40"/>
    </row>
    <row r="787" spans="1:1" ht="15.75" customHeight="1">
      <c r="A787" s="40"/>
    </row>
    <row r="788" spans="1:1" ht="15.75" customHeight="1">
      <c r="A788" s="40"/>
    </row>
    <row r="789" spans="1:1" ht="15.75" customHeight="1">
      <c r="A789" s="40"/>
    </row>
    <row r="790" spans="1:1" ht="15.75" customHeight="1">
      <c r="A790" s="40"/>
    </row>
    <row r="791" spans="1:1" ht="15.75" customHeight="1">
      <c r="A791" s="40"/>
    </row>
    <row r="792" spans="1:1" ht="15.75" customHeight="1">
      <c r="A792" s="40"/>
    </row>
    <row r="793" spans="1:1" ht="15.75" customHeight="1">
      <c r="A793" s="40"/>
    </row>
    <row r="794" spans="1:1" ht="15.75" customHeight="1">
      <c r="A794" s="40"/>
    </row>
    <row r="795" spans="1:1" ht="15.75" customHeight="1">
      <c r="A795" s="40"/>
    </row>
    <row r="796" spans="1:1" ht="15.75" customHeight="1">
      <c r="A796" s="40"/>
    </row>
    <row r="797" spans="1:1" ht="15.75" customHeight="1">
      <c r="A797" s="40"/>
    </row>
    <row r="798" spans="1:1" ht="15.75" customHeight="1">
      <c r="A798" s="40"/>
    </row>
    <row r="799" spans="1:1" ht="15.75" customHeight="1">
      <c r="A799" s="40"/>
    </row>
    <row r="800" spans="1:1" ht="15.75" customHeight="1">
      <c r="A800" s="40"/>
    </row>
    <row r="801" spans="1:1" ht="15.75" customHeight="1">
      <c r="A801" s="40"/>
    </row>
    <row r="802" spans="1:1" ht="15.75" customHeight="1">
      <c r="A802" s="40"/>
    </row>
    <row r="803" spans="1:1" ht="15.75" customHeight="1">
      <c r="A803" s="40"/>
    </row>
    <row r="804" spans="1:1" ht="15.75" customHeight="1">
      <c r="A804" s="40"/>
    </row>
    <row r="805" spans="1:1" ht="15.75" customHeight="1">
      <c r="A805" s="40"/>
    </row>
    <row r="806" spans="1:1" ht="15.75" customHeight="1">
      <c r="A806" s="40"/>
    </row>
    <row r="807" spans="1:1" ht="15.75" customHeight="1">
      <c r="A807" s="40"/>
    </row>
    <row r="808" spans="1:1" ht="15.75" customHeight="1">
      <c r="A808" s="40"/>
    </row>
    <row r="809" spans="1:1" ht="15.75" customHeight="1">
      <c r="A809" s="40"/>
    </row>
    <row r="810" spans="1:1" ht="15.75" customHeight="1">
      <c r="A810" s="40"/>
    </row>
    <row r="811" spans="1:1" ht="15.75" customHeight="1">
      <c r="A811" s="40"/>
    </row>
    <row r="812" spans="1:1" ht="15.75" customHeight="1">
      <c r="A812" s="40"/>
    </row>
    <row r="813" spans="1:1" ht="15.75" customHeight="1">
      <c r="A813" s="40"/>
    </row>
    <row r="814" spans="1:1" ht="15.75" customHeight="1">
      <c r="A814" s="40"/>
    </row>
    <row r="815" spans="1:1" ht="15.75" customHeight="1">
      <c r="A815" s="40"/>
    </row>
    <row r="816" spans="1:1" ht="15.75" customHeight="1">
      <c r="A816" s="40"/>
    </row>
    <row r="817" spans="1:1" ht="15.75" customHeight="1">
      <c r="A817" s="40"/>
    </row>
    <row r="818" spans="1:1" ht="15.75" customHeight="1">
      <c r="A818" s="40"/>
    </row>
    <row r="819" spans="1:1" ht="15.75" customHeight="1">
      <c r="A819" s="40"/>
    </row>
    <row r="820" spans="1:1" ht="15.75" customHeight="1">
      <c r="A820" s="40"/>
    </row>
    <row r="821" spans="1:1" ht="15.75" customHeight="1">
      <c r="A821" s="40"/>
    </row>
    <row r="822" spans="1:1" ht="15.75" customHeight="1">
      <c r="A822" s="40"/>
    </row>
    <row r="823" spans="1:1" ht="15.75" customHeight="1">
      <c r="A823" s="40"/>
    </row>
    <row r="824" spans="1:1" ht="15.75" customHeight="1">
      <c r="A824" s="40"/>
    </row>
    <row r="825" spans="1:1" ht="15.75" customHeight="1">
      <c r="A825" s="40"/>
    </row>
    <row r="826" spans="1:1" ht="15.75" customHeight="1">
      <c r="A826" s="40"/>
    </row>
    <row r="827" spans="1:1" ht="15.75" customHeight="1">
      <c r="A827" s="40"/>
    </row>
    <row r="828" spans="1:1" ht="15.75" customHeight="1">
      <c r="A828" s="40"/>
    </row>
    <row r="829" spans="1:1" ht="15.75" customHeight="1">
      <c r="A829" s="40"/>
    </row>
    <row r="830" spans="1:1" ht="15.75" customHeight="1">
      <c r="A830" s="40"/>
    </row>
    <row r="831" spans="1:1" ht="15.75" customHeight="1">
      <c r="A831" s="40"/>
    </row>
    <row r="832" spans="1:1" ht="15.75" customHeight="1">
      <c r="A832" s="40"/>
    </row>
    <row r="833" spans="1:1" ht="15.75" customHeight="1">
      <c r="A833" s="40"/>
    </row>
    <row r="834" spans="1:1" ht="15.75" customHeight="1">
      <c r="A834" s="40"/>
    </row>
    <row r="835" spans="1:1" ht="15.75" customHeight="1">
      <c r="A835" s="40"/>
    </row>
    <row r="836" spans="1:1" ht="15.75" customHeight="1">
      <c r="A836" s="40"/>
    </row>
    <row r="837" spans="1:1" ht="15.75" customHeight="1">
      <c r="A837" s="40"/>
    </row>
    <row r="838" spans="1:1" ht="15.75" customHeight="1">
      <c r="A838" s="40"/>
    </row>
    <row r="839" spans="1:1" ht="15.75" customHeight="1">
      <c r="A839" s="40"/>
    </row>
    <row r="840" spans="1:1" ht="15.75" customHeight="1">
      <c r="A840" s="40"/>
    </row>
    <row r="841" spans="1:1" ht="15.75" customHeight="1">
      <c r="A841" s="40"/>
    </row>
    <row r="842" spans="1:1" ht="15.75" customHeight="1">
      <c r="A842" s="40"/>
    </row>
    <row r="843" spans="1:1" ht="15.75" customHeight="1">
      <c r="A843" s="40"/>
    </row>
    <row r="844" spans="1:1" ht="15.75" customHeight="1">
      <c r="A844" s="40"/>
    </row>
    <row r="845" spans="1:1" ht="15.75" customHeight="1">
      <c r="A845" s="40"/>
    </row>
    <row r="846" spans="1:1" ht="15.75" customHeight="1">
      <c r="A846" s="40"/>
    </row>
    <row r="847" spans="1:1" ht="15.75" customHeight="1">
      <c r="A847" s="40"/>
    </row>
    <row r="848" spans="1:1" ht="15.75" customHeight="1">
      <c r="A848" s="40"/>
    </row>
    <row r="849" spans="1:1" ht="15.75" customHeight="1">
      <c r="A849" s="40"/>
    </row>
    <row r="850" spans="1:1" ht="15.75" customHeight="1">
      <c r="A850" s="40"/>
    </row>
    <row r="851" spans="1:1" ht="15.75" customHeight="1">
      <c r="A851" s="40"/>
    </row>
    <row r="852" spans="1:1" ht="15.75" customHeight="1">
      <c r="A852" s="40"/>
    </row>
    <row r="853" spans="1:1" ht="15.75" customHeight="1">
      <c r="A853" s="40"/>
    </row>
    <row r="854" spans="1:1" ht="15.75" customHeight="1">
      <c r="A854" s="40"/>
    </row>
    <row r="855" spans="1:1" ht="15.75" customHeight="1">
      <c r="A855" s="40"/>
    </row>
    <row r="856" spans="1:1" ht="15.75" customHeight="1">
      <c r="A856" s="40"/>
    </row>
    <row r="857" spans="1:1" ht="15.75" customHeight="1">
      <c r="A857" s="40"/>
    </row>
    <row r="858" spans="1:1" ht="15.75" customHeight="1">
      <c r="A858" s="40"/>
    </row>
    <row r="859" spans="1:1" ht="15.75" customHeight="1">
      <c r="A859" s="40"/>
    </row>
    <row r="860" spans="1:1" ht="15.75" customHeight="1">
      <c r="A860" s="40"/>
    </row>
    <row r="861" spans="1:1" ht="15.75" customHeight="1">
      <c r="A861" s="40"/>
    </row>
    <row r="862" spans="1:1" ht="15.75" customHeight="1">
      <c r="A862" s="40"/>
    </row>
    <row r="863" spans="1:1" ht="15.75" customHeight="1">
      <c r="A863" s="40"/>
    </row>
    <row r="864" spans="1:1" ht="15.75" customHeight="1">
      <c r="A864" s="40"/>
    </row>
    <row r="865" spans="1:1" ht="15.75" customHeight="1">
      <c r="A865" s="40"/>
    </row>
    <row r="866" spans="1:1" ht="15.75" customHeight="1">
      <c r="A866" s="40"/>
    </row>
    <row r="867" spans="1:1" ht="15.75" customHeight="1">
      <c r="A867" s="40"/>
    </row>
    <row r="868" spans="1:1" ht="15.75" customHeight="1">
      <c r="A868" s="40"/>
    </row>
    <row r="869" spans="1:1" ht="15.75" customHeight="1">
      <c r="A869" s="40"/>
    </row>
    <row r="870" spans="1:1" ht="15.75" customHeight="1">
      <c r="A870" s="40"/>
    </row>
    <row r="871" spans="1:1" ht="15.75" customHeight="1">
      <c r="A871" s="40"/>
    </row>
    <row r="872" spans="1:1" ht="15.75" customHeight="1">
      <c r="A872" s="40"/>
    </row>
    <row r="873" spans="1:1" ht="15.75" customHeight="1">
      <c r="A873" s="40"/>
    </row>
    <row r="874" spans="1:1" ht="15.75" customHeight="1">
      <c r="A874" s="40"/>
    </row>
    <row r="875" spans="1:1" ht="15.75" customHeight="1">
      <c r="A875" s="40"/>
    </row>
    <row r="876" spans="1:1" ht="15.75" customHeight="1">
      <c r="A876" s="40"/>
    </row>
    <row r="877" spans="1:1" ht="15.75" customHeight="1">
      <c r="A877" s="40"/>
    </row>
    <row r="878" spans="1:1" ht="15.75" customHeight="1">
      <c r="A878" s="40"/>
    </row>
    <row r="879" spans="1:1" ht="15.75" customHeight="1">
      <c r="A879" s="40"/>
    </row>
    <row r="880" spans="1:1" ht="15.75" customHeight="1">
      <c r="A880" s="40"/>
    </row>
    <row r="881" spans="1:1" ht="15.75" customHeight="1">
      <c r="A881" s="40"/>
    </row>
    <row r="882" spans="1:1" ht="15.75" customHeight="1">
      <c r="A882" s="40"/>
    </row>
    <row r="883" spans="1:1" ht="15.75" customHeight="1">
      <c r="A883" s="40"/>
    </row>
    <row r="884" spans="1:1" ht="15.75" customHeight="1">
      <c r="A884" s="40"/>
    </row>
    <row r="885" spans="1:1" ht="15.75" customHeight="1">
      <c r="A885" s="40"/>
    </row>
    <row r="886" spans="1:1" ht="15.75" customHeight="1">
      <c r="A886" s="40"/>
    </row>
    <row r="887" spans="1:1" ht="15.75" customHeight="1">
      <c r="A887" s="40"/>
    </row>
    <row r="888" spans="1:1" ht="15.75" customHeight="1">
      <c r="A888" s="40"/>
    </row>
    <row r="889" spans="1:1" ht="15.75" customHeight="1">
      <c r="A889" s="40"/>
    </row>
    <row r="890" spans="1:1" ht="15.75" customHeight="1">
      <c r="A890" s="40"/>
    </row>
    <row r="891" spans="1:1" ht="15.75" customHeight="1">
      <c r="A891" s="40"/>
    </row>
    <row r="892" spans="1:1" ht="15.75" customHeight="1">
      <c r="A892" s="40"/>
    </row>
    <row r="893" spans="1:1" ht="15.75" customHeight="1">
      <c r="A893" s="40"/>
    </row>
    <row r="894" spans="1:1" ht="15.75" customHeight="1">
      <c r="A894" s="40"/>
    </row>
    <row r="895" spans="1:1" ht="15.75" customHeight="1">
      <c r="A895" s="40"/>
    </row>
    <row r="896" spans="1:1" ht="15.75" customHeight="1">
      <c r="A896" s="40"/>
    </row>
    <row r="897" spans="1:1" ht="15.75" customHeight="1">
      <c r="A897" s="40"/>
    </row>
    <row r="898" spans="1:1" ht="15.75" customHeight="1">
      <c r="A898" s="40"/>
    </row>
    <row r="899" spans="1:1" ht="15.75" customHeight="1">
      <c r="A899" s="40"/>
    </row>
    <row r="900" spans="1:1" ht="15.75" customHeight="1">
      <c r="A900" s="40"/>
    </row>
    <row r="901" spans="1:1" ht="15.75" customHeight="1">
      <c r="A901" s="40"/>
    </row>
    <row r="902" spans="1:1" ht="15.75" customHeight="1">
      <c r="A902" s="40"/>
    </row>
    <row r="903" spans="1:1" ht="15.75" customHeight="1">
      <c r="A903" s="40"/>
    </row>
    <row r="904" spans="1:1" ht="15.75" customHeight="1">
      <c r="A904" s="40"/>
    </row>
    <row r="905" spans="1:1" ht="15.75" customHeight="1">
      <c r="A905" s="40"/>
    </row>
    <row r="906" spans="1:1" ht="15.75" customHeight="1">
      <c r="A906" s="40"/>
    </row>
    <row r="907" spans="1:1" ht="15.75" customHeight="1">
      <c r="A907" s="40"/>
    </row>
    <row r="908" spans="1:1" ht="15.75" customHeight="1">
      <c r="A908" s="40"/>
    </row>
    <row r="909" spans="1:1" ht="15.75" customHeight="1">
      <c r="A909" s="40"/>
    </row>
    <row r="910" spans="1:1" ht="15.75" customHeight="1">
      <c r="A910" s="40"/>
    </row>
    <row r="911" spans="1:1" ht="15.75" customHeight="1">
      <c r="A911" s="40"/>
    </row>
    <row r="912" spans="1:1" ht="15.75" customHeight="1">
      <c r="A912" s="40"/>
    </row>
    <row r="913" spans="1:1" ht="15.75" customHeight="1">
      <c r="A913" s="40"/>
    </row>
    <row r="914" spans="1:1" ht="15.75" customHeight="1">
      <c r="A914" s="40"/>
    </row>
    <row r="915" spans="1:1" ht="15.75" customHeight="1">
      <c r="A915" s="40"/>
    </row>
    <row r="916" spans="1:1" ht="15.75" customHeight="1">
      <c r="A916" s="40"/>
    </row>
    <row r="917" spans="1:1" ht="15.75" customHeight="1">
      <c r="A917" s="40"/>
    </row>
    <row r="918" spans="1:1" ht="15.75" customHeight="1">
      <c r="A918" s="40"/>
    </row>
    <row r="919" spans="1:1" ht="15.75" customHeight="1">
      <c r="A919" s="40"/>
    </row>
    <row r="920" spans="1:1" ht="15.75" customHeight="1">
      <c r="A920" s="40"/>
    </row>
    <row r="921" spans="1:1" ht="15.75" customHeight="1">
      <c r="A921" s="40"/>
    </row>
    <row r="922" spans="1:1" ht="15.75" customHeight="1">
      <c r="A922" s="40"/>
    </row>
    <row r="923" spans="1:1" ht="15.75" customHeight="1">
      <c r="A923" s="40"/>
    </row>
    <row r="924" spans="1:1" ht="15.75" customHeight="1">
      <c r="A924" s="40"/>
    </row>
    <row r="925" spans="1:1" ht="15.75" customHeight="1">
      <c r="A925" s="40"/>
    </row>
    <row r="926" spans="1:1" ht="15.75" customHeight="1">
      <c r="A926" s="40"/>
    </row>
    <row r="927" spans="1:1" ht="15.75" customHeight="1">
      <c r="A927" s="40"/>
    </row>
    <row r="928" spans="1:1" ht="15.75" customHeight="1">
      <c r="A928" s="40"/>
    </row>
    <row r="929" spans="1:1" ht="15.75" customHeight="1">
      <c r="A929" s="40"/>
    </row>
    <row r="930" spans="1:1" ht="15.75" customHeight="1">
      <c r="A930" s="40"/>
    </row>
    <row r="931" spans="1:1" ht="15.75" customHeight="1">
      <c r="A931" s="40"/>
    </row>
    <row r="932" spans="1:1" ht="15.75" customHeight="1">
      <c r="A932" s="40"/>
    </row>
    <row r="933" spans="1:1" ht="15.75" customHeight="1">
      <c r="A933" s="40"/>
    </row>
    <row r="934" spans="1:1" ht="15.75" customHeight="1">
      <c r="A934" s="40"/>
    </row>
    <row r="935" spans="1:1" ht="15.75" customHeight="1">
      <c r="A935" s="40"/>
    </row>
    <row r="936" spans="1:1" ht="15.75" customHeight="1">
      <c r="A936" s="40"/>
    </row>
    <row r="937" spans="1:1" ht="15.75" customHeight="1">
      <c r="A937" s="40"/>
    </row>
    <row r="938" spans="1:1" ht="15.75" customHeight="1">
      <c r="A938" s="40"/>
    </row>
    <row r="939" spans="1:1" ht="15.75" customHeight="1">
      <c r="A939" s="40"/>
    </row>
    <row r="940" spans="1:1" ht="15.75" customHeight="1">
      <c r="A940" s="40"/>
    </row>
    <row r="941" spans="1:1" ht="15.75" customHeight="1">
      <c r="A941" s="40"/>
    </row>
    <row r="942" spans="1:1" ht="15.75" customHeight="1">
      <c r="A942" s="40"/>
    </row>
    <row r="943" spans="1:1" ht="15.75" customHeight="1">
      <c r="A943" s="40"/>
    </row>
    <row r="944" spans="1:1" ht="15.75" customHeight="1">
      <c r="A944" s="40"/>
    </row>
    <row r="945" spans="1:1" ht="15.75" customHeight="1">
      <c r="A945" s="40"/>
    </row>
    <row r="946" spans="1:1" ht="15.75" customHeight="1">
      <c r="A946" s="40"/>
    </row>
    <row r="947" spans="1:1" ht="15.75" customHeight="1">
      <c r="A947" s="40"/>
    </row>
    <row r="948" spans="1:1" ht="15.75" customHeight="1">
      <c r="A948" s="40"/>
    </row>
    <row r="949" spans="1:1" ht="15.75" customHeight="1">
      <c r="A949" s="40"/>
    </row>
    <row r="950" spans="1:1" ht="15.75" customHeight="1">
      <c r="A950" s="40"/>
    </row>
    <row r="951" spans="1:1" ht="15.75" customHeight="1">
      <c r="A951" s="40"/>
    </row>
    <row r="952" spans="1:1" ht="15.75" customHeight="1">
      <c r="A952" s="40"/>
    </row>
    <row r="953" spans="1:1" ht="15.75" customHeight="1">
      <c r="A953" s="40"/>
    </row>
    <row r="954" spans="1:1" ht="15.75" customHeight="1">
      <c r="A954" s="40"/>
    </row>
    <row r="955" spans="1:1" ht="15.75" customHeight="1">
      <c r="A955" s="40"/>
    </row>
    <row r="956" spans="1:1" ht="15.75" customHeight="1">
      <c r="A956" s="40"/>
    </row>
    <row r="957" spans="1:1" ht="15.75" customHeight="1">
      <c r="A957" s="40"/>
    </row>
    <row r="958" spans="1:1" ht="15.75" customHeight="1">
      <c r="A958" s="40"/>
    </row>
    <row r="959" spans="1:1" ht="15.75" customHeight="1">
      <c r="A959" s="40"/>
    </row>
    <row r="960" spans="1:1" ht="15.75" customHeight="1">
      <c r="A960" s="40"/>
    </row>
    <row r="961" spans="1:1" ht="15.75" customHeight="1">
      <c r="A961" s="40"/>
    </row>
    <row r="962" spans="1:1" ht="15.75" customHeight="1">
      <c r="A962" s="40"/>
    </row>
    <row r="963" spans="1:1" ht="15.75" customHeight="1">
      <c r="A963" s="40"/>
    </row>
    <row r="964" spans="1:1" ht="15.75" customHeight="1">
      <c r="A964" s="40"/>
    </row>
    <row r="965" spans="1:1" ht="15.75" customHeight="1">
      <c r="A965" s="40"/>
    </row>
    <row r="966" spans="1:1" ht="15.75" customHeight="1">
      <c r="A966" s="40"/>
    </row>
    <row r="967" spans="1:1" ht="15.75" customHeight="1">
      <c r="A967" s="40"/>
    </row>
    <row r="968" spans="1:1" ht="15.75" customHeight="1">
      <c r="A968" s="40"/>
    </row>
    <row r="969" spans="1:1" ht="15.75" customHeight="1">
      <c r="A969" s="40"/>
    </row>
    <row r="970" spans="1:1" ht="15.75" customHeight="1">
      <c r="A970" s="40"/>
    </row>
    <row r="971" spans="1:1" ht="15.75" customHeight="1">
      <c r="A971" s="40"/>
    </row>
    <row r="972" spans="1:1" ht="15.75" customHeight="1">
      <c r="A972" s="40"/>
    </row>
    <row r="973" spans="1:1" ht="15.75" customHeight="1">
      <c r="A973" s="40"/>
    </row>
    <row r="974" spans="1:1" ht="15.75" customHeight="1">
      <c r="A974" s="40"/>
    </row>
    <row r="975" spans="1:1" ht="15.75" customHeight="1">
      <c r="A975" s="40"/>
    </row>
    <row r="976" spans="1:1" ht="15.75" customHeight="1">
      <c r="A976" s="40"/>
    </row>
    <row r="977" spans="1:1" ht="15.75" customHeight="1">
      <c r="A977" s="40"/>
    </row>
    <row r="978" spans="1:1" ht="15.75" customHeight="1">
      <c r="A978" s="40"/>
    </row>
    <row r="979" spans="1:1" ht="15.75" customHeight="1">
      <c r="A979" s="40"/>
    </row>
    <row r="980" spans="1:1" ht="15.75" customHeight="1">
      <c r="A980" s="40"/>
    </row>
    <row r="981" spans="1:1" ht="15.75" customHeight="1">
      <c r="A981" s="40"/>
    </row>
    <row r="982" spans="1:1" ht="15.75" customHeight="1">
      <c r="A982" s="40"/>
    </row>
    <row r="983" spans="1:1" ht="15.75" customHeight="1">
      <c r="A983" s="40"/>
    </row>
    <row r="984" spans="1:1" ht="15.75" customHeight="1">
      <c r="A984" s="40"/>
    </row>
    <row r="985" spans="1:1" ht="15.75" customHeight="1">
      <c r="A985" s="40"/>
    </row>
    <row r="986" spans="1:1" ht="15.75" customHeight="1">
      <c r="A986" s="40"/>
    </row>
    <row r="987" spans="1:1" ht="15.75" customHeight="1">
      <c r="A987" s="40"/>
    </row>
    <row r="988" spans="1:1" ht="15.75" customHeight="1">
      <c r="A988" s="40"/>
    </row>
    <row r="989" spans="1:1" ht="15.75" customHeight="1">
      <c r="A989" s="40"/>
    </row>
    <row r="990" spans="1:1" ht="15.75" customHeight="1">
      <c r="A990" s="40"/>
    </row>
    <row r="991" spans="1:1" ht="15.75" customHeight="1">
      <c r="A991" s="40"/>
    </row>
    <row r="992" spans="1:1" ht="15.75" customHeight="1">
      <c r="A992" s="40"/>
    </row>
    <row r="993" spans="1:1" ht="15.75" customHeight="1">
      <c r="A993" s="40"/>
    </row>
    <row r="994" spans="1:1" ht="15.75" customHeight="1">
      <c r="A994" s="40"/>
    </row>
    <row r="995" spans="1:1" ht="15.75" customHeight="1">
      <c r="A995" s="40"/>
    </row>
    <row r="996" spans="1:1" ht="15.75" customHeight="1">
      <c r="A996" s="40"/>
    </row>
    <row r="997" spans="1:1" ht="15.75" customHeight="1">
      <c r="A997" s="40"/>
    </row>
    <row r="998" spans="1:1" ht="15.75" customHeight="1">
      <c r="A998" s="40"/>
    </row>
    <row r="999" spans="1:1" ht="15.75" customHeight="1">
      <c r="A999" s="40"/>
    </row>
    <row r="1000" spans="1:1" ht="15.75" customHeight="1">
      <c r="A1000" s="40"/>
    </row>
  </sheetData>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000"/>
  <sheetViews>
    <sheetView workbookViewId="0"/>
  </sheetViews>
  <sheetFormatPr defaultColWidth="14.42578125" defaultRowHeight="15" customHeight="1"/>
  <cols>
    <col min="1" max="1" width="17" customWidth="1"/>
    <col min="2" max="6" width="14.42578125" customWidth="1"/>
  </cols>
  <sheetData>
    <row r="1" spans="1:20" ht="15.75" customHeight="1">
      <c r="A1" s="34" t="str">
        <f>IF(ISBLANK(Responses!A1), "", Responses!A1)</f>
        <v>Timestamp</v>
      </c>
      <c r="B1" s="34" t="str">
        <f>IF(ISBLANK(Responses!B1), "", Responses!B1)</f>
        <v>Sport Organization Name</v>
      </c>
      <c r="C1" s="34" t="str">
        <f>IF(ISBLANK(Responses!N1), "", Responses!N1)</f>
        <v>Will there be daily health checks of athletes/staff?</v>
      </c>
      <c r="D1" s="34" t="str">
        <f>IF(ISBLANK(Responses!O1), "", Responses!O1)</f>
        <v>Will the athletes be separated from other groups, to limit transmission? Are teams in self-contained groups?</v>
      </c>
      <c r="E1" s="34" t="str">
        <f>IF(ISBLANK(Responses!P1), "", Responses!P1)</f>
        <v>Are there measures in place to limit the sharing of equipment, water bottles, towels, etc.?</v>
      </c>
      <c r="F1" s="34" t="str">
        <f>IF(ISBLANK(Responses!Q1), "", Responses!Q1)</f>
        <v>Will athletes have closed containers to allow for the safe disposal or storing of all hygienic materials (e.g. tissues, towels, etc.)?</v>
      </c>
      <c r="G1" s="34" t="str">
        <f>IF(ISBLANK(Responses!R1), "", Responses!R1)</f>
        <v>Will the facility have designated equipment, lockers and stalls for each athlete?</v>
      </c>
      <c r="H1" s="34" t="str">
        <f>IF(ISBLANK(Responses!S1), "", Responses!S1)</f>
        <v>Do common areas provided allow for physical distancing between athletes (minimum of 2 metres)?</v>
      </c>
      <c r="I1" s="34" t="str">
        <f>IF(ISBLANK(Responses!T1), "", Responses!T1)</f>
        <v>Have pre-travel health checks been performed on all athletes to ensure no recent illnesses, and underlying co-morbidities, medications, allergies, etc. are documented?</v>
      </c>
      <c r="J1" s="35" t="s">
        <v>112</v>
      </c>
      <c r="K1" s="35" t="s">
        <v>113</v>
      </c>
      <c r="L1" s="35">
        <v>2</v>
      </c>
      <c r="M1" s="35">
        <v>2</v>
      </c>
      <c r="N1" s="35">
        <v>3</v>
      </c>
      <c r="O1" s="35">
        <v>3</v>
      </c>
      <c r="P1" s="35">
        <v>3</v>
      </c>
      <c r="Q1" s="35">
        <v>2</v>
      </c>
      <c r="R1" s="35">
        <v>2</v>
      </c>
      <c r="T1" s="35" t="s">
        <v>114</v>
      </c>
    </row>
    <row r="2" spans="1:20" ht="15.75" customHeight="1">
      <c r="A2" s="34" t="str">
        <f>IF(ISBLANK(Responses!A2), "", Responses!A2)</f>
        <v/>
      </c>
      <c r="B2" s="34" t="str">
        <f>IF(ISBLANK(Responses!B2), "", Responses!B2)</f>
        <v/>
      </c>
      <c r="C2" s="34" t="str">
        <f>IF(ISBLANK(Responses!N2), "", Responses!N2)</f>
        <v/>
      </c>
      <c r="D2" s="34" t="str">
        <f>IF(ISBLANK(Responses!O2), "", Responses!O2)</f>
        <v/>
      </c>
      <c r="E2" s="34" t="str">
        <f>IF(ISBLANK(Responses!P2), "", Responses!P2)</f>
        <v/>
      </c>
      <c r="F2" s="34" t="str">
        <f>IF(ISBLANK(Responses!Q2), "", Responses!Q2)</f>
        <v/>
      </c>
      <c r="G2" s="34" t="str">
        <f>IF(ISBLANK(Responses!R2), "", Responses!R2)</f>
        <v/>
      </c>
      <c r="H2" s="34" t="str">
        <f>IF(ISBLANK(Responses!S2), "", Responses!S2)</f>
        <v/>
      </c>
      <c r="I2" s="34" t="str">
        <f>IF(ISBLANK(Responses!T2), "", Responses!T2)</f>
        <v/>
      </c>
      <c r="J2" s="43" t="e">
        <f t="shared" ref="J2:J108" si="0">K2/(2*SUM(L$1:R$1))</f>
        <v>#N/A</v>
      </c>
      <c r="K2" s="35" t="e">
        <f t="shared" ref="K2:K108" si="1">SUM(L2*L$1,M2*M$1,N2*N$1,O2*O$1,P2*P$1,Q2*Q$1,R2*R$1)</f>
        <v>#N/A</v>
      </c>
      <c r="L2" s="35" t="e">
        <f>IF(ISBLANK(C2),0,VLOOKUP(C2,LUTs!$A$6:$B$8,2))</f>
        <v>#N/A</v>
      </c>
      <c r="M2" s="35" t="e">
        <f>IF(ISBLANK(D2),0,VLOOKUP(D2,LUTs!$A$6:$B$8,2))</f>
        <v>#N/A</v>
      </c>
      <c r="N2" s="35" t="e">
        <f>IF(ISBLANK(E2),0,VLOOKUP(E2,LUTs!$A$6:$B$8,2))</f>
        <v>#N/A</v>
      </c>
      <c r="O2" s="35" t="e">
        <f>IF(ISBLANK(F2),0,VLOOKUP(F2,LUTs!$A$6:$B$8,2))</f>
        <v>#N/A</v>
      </c>
      <c r="P2" s="35" t="e">
        <f>IF(ISBLANK(G2),0,VLOOKUP(G2,LUTs!$A$6:$B$8,2))</f>
        <v>#N/A</v>
      </c>
      <c r="Q2" s="35" t="e">
        <f>IF(ISBLANK(H2),0,VLOOKUP(H2,LUTs!$A$6:$B$8,2))</f>
        <v>#N/A</v>
      </c>
      <c r="R2" s="35" t="e">
        <f>IF(ISBLANK(I2),0,VLOOKUP(I2,LUTs!$A$6:$B$8,2))</f>
        <v>#N/A</v>
      </c>
      <c r="T2" s="35">
        <f>SUM(L1:R1)*2</f>
        <v>34</v>
      </c>
    </row>
    <row r="3" spans="1:20" ht="15.75" customHeight="1">
      <c r="A3" s="34" t="str">
        <f>IF(ISBLANK(Responses!A3), "", Responses!A3)</f>
        <v/>
      </c>
      <c r="B3" s="34" t="str">
        <f>IF(ISBLANK(Responses!B3), "", Responses!B3)</f>
        <v/>
      </c>
      <c r="C3" s="34" t="str">
        <f>IF(ISBLANK(Responses!N3), "", Responses!N3)</f>
        <v/>
      </c>
      <c r="D3" s="34" t="str">
        <f>IF(ISBLANK(Responses!O3), "", Responses!O3)</f>
        <v/>
      </c>
      <c r="E3" s="34" t="str">
        <f>IF(ISBLANK(Responses!P3), "", Responses!P3)</f>
        <v/>
      </c>
      <c r="F3" s="34" t="str">
        <f>IF(ISBLANK(Responses!Q3), "", Responses!Q3)</f>
        <v/>
      </c>
      <c r="G3" s="34" t="str">
        <f>IF(ISBLANK(Responses!R3), "", Responses!R3)</f>
        <v/>
      </c>
      <c r="H3" s="34" t="str">
        <f>IF(ISBLANK(Responses!S3), "", Responses!S3)</f>
        <v/>
      </c>
      <c r="I3" s="34" t="str">
        <f>IF(ISBLANK(Responses!T3), "", Responses!T3)</f>
        <v/>
      </c>
      <c r="J3" s="43" t="e">
        <f t="shared" si="0"/>
        <v>#N/A</v>
      </c>
      <c r="K3" s="35" t="e">
        <f t="shared" si="1"/>
        <v>#N/A</v>
      </c>
      <c r="L3" s="35" t="e">
        <f>IF(ISBLANK(C3),0,VLOOKUP(C3,LUTs!$A$6:$B$8,2))</f>
        <v>#N/A</v>
      </c>
      <c r="M3" s="35" t="e">
        <f>IF(ISBLANK(D3),0,VLOOKUP(D3,LUTs!$A$6:$B$8,2))</f>
        <v>#N/A</v>
      </c>
      <c r="N3" s="35" t="e">
        <f>IF(ISBLANK(E3),0,VLOOKUP(E3,LUTs!$A$6:$B$8,2))</f>
        <v>#N/A</v>
      </c>
      <c r="O3" s="35" t="e">
        <f>IF(ISBLANK(F3),0,VLOOKUP(F3,LUTs!$A$6:$B$8,2))</f>
        <v>#N/A</v>
      </c>
      <c r="P3" s="35" t="e">
        <f>IF(ISBLANK(G3),0,VLOOKUP(G3,LUTs!$A$6:$B$8,2))</f>
        <v>#N/A</v>
      </c>
      <c r="Q3" s="35" t="e">
        <f>IF(ISBLANK(H3),0,VLOOKUP(H3,LUTs!$A$6:$B$8,2))</f>
        <v>#N/A</v>
      </c>
      <c r="R3" s="35" t="e">
        <f>IF(ISBLANK(I3),0,VLOOKUP(I3,LUTs!$A$6:$B$8,2))</f>
        <v>#N/A</v>
      </c>
    </row>
    <row r="4" spans="1:20" ht="15.75" customHeight="1">
      <c r="A4" s="34" t="str">
        <f>IF(ISBLANK(Responses!A4), "", Responses!A4)</f>
        <v/>
      </c>
      <c r="B4" s="34" t="str">
        <f>IF(ISBLANK(Responses!B4), "", Responses!B4)</f>
        <v/>
      </c>
      <c r="C4" s="34" t="str">
        <f>IF(ISBLANK(Responses!N4), "", Responses!N4)</f>
        <v/>
      </c>
      <c r="D4" s="34" t="str">
        <f>IF(ISBLANK(Responses!O4), "", Responses!O4)</f>
        <v/>
      </c>
      <c r="E4" s="34" t="str">
        <f>IF(ISBLANK(Responses!P4), "", Responses!P4)</f>
        <v/>
      </c>
      <c r="F4" s="34" t="str">
        <f>IF(ISBLANK(Responses!Q4), "", Responses!Q4)</f>
        <v/>
      </c>
      <c r="G4" s="34" t="str">
        <f>IF(ISBLANK(Responses!R4), "", Responses!R4)</f>
        <v/>
      </c>
      <c r="H4" s="34" t="str">
        <f>IF(ISBLANK(Responses!S4), "", Responses!S4)</f>
        <v/>
      </c>
      <c r="I4" s="34" t="str">
        <f>IF(ISBLANK(Responses!T4), "", Responses!T4)</f>
        <v/>
      </c>
      <c r="J4" s="43" t="e">
        <f t="shared" si="0"/>
        <v>#N/A</v>
      </c>
      <c r="K4" s="35" t="e">
        <f t="shared" si="1"/>
        <v>#N/A</v>
      </c>
      <c r="L4" s="35" t="e">
        <f>IF(ISBLANK(C4),0,VLOOKUP(C4,LUTs!$A$6:$B$8,2))</f>
        <v>#N/A</v>
      </c>
      <c r="M4" s="35" t="e">
        <f>IF(ISBLANK(D4),0,VLOOKUP(D4,LUTs!$A$6:$B$8,2))</f>
        <v>#N/A</v>
      </c>
      <c r="N4" s="35" t="e">
        <f>IF(ISBLANK(E4),0,VLOOKUP(E4,LUTs!$A$6:$B$8,2))</f>
        <v>#N/A</v>
      </c>
      <c r="O4" s="35" t="e">
        <f>IF(ISBLANK(F4),0,VLOOKUP(F4,LUTs!$A$6:$B$8,2))</f>
        <v>#N/A</v>
      </c>
      <c r="P4" s="35" t="e">
        <f>IF(ISBLANK(G4),0,VLOOKUP(G4,LUTs!$A$6:$B$8,2))</f>
        <v>#N/A</v>
      </c>
      <c r="Q4" s="35" t="e">
        <f>IF(ISBLANK(H4),0,VLOOKUP(H4,LUTs!$A$6:$B$8,2))</f>
        <v>#N/A</v>
      </c>
      <c r="R4" s="35" t="e">
        <f>IF(ISBLANK(I4),0,VLOOKUP(I4,LUTs!$A$6:$B$8,2))</f>
        <v>#N/A</v>
      </c>
    </row>
    <row r="5" spans="1:20" ht="15.75" customHeight="1">
      <c r="A5" s="34" t="str">
        <f>IF(ISBLANK(Responses!A5), "", Responses!A5)</f>
        <v/>
      </c>
      <c r="B5" s="34" t="str">
        <f>IF(ISBLANK(Responses!B5), "", Responses!B5)</f>
        <v/>
      </c>
      <c r="C5" s="34" t="str">
        <f>IF(ISBLANK(Responses!N5), "", Responses!N5)</f>
        <v/>
      </c>
      <c r="D5" s="34" t="str">
        <f>IF(ISBLANK(Responses!O5), "", Responses!O5)</f>
        <v/>
      </c>
      <c r="E5" s="34" t="str">
        <f>IF(ISBLANK(Responses!P5), "", Responses!P5)</f>
        <v/>
      </c>
      <c r="F5" s="34" t="str">
        <f>IF(ISBLANK(Responses!Q5), "", Responses!Q5)</f>
        <v/>
      </c>
      <c r="G5" s="34" t="str">
        <f>IF(ISBLANK(Responses!R5), "", Responses!R5)</f>
        <v/>
      </c>
      <c r="H5" s="34" t="str">
        <f>IF(ISBLANK(Responses!S5), "", Responses!S5)</f>
        <v/>
      </c>
      <c r="I5" s="34" t="str">
        <f>IF(ISBLANK(Responses!T5), "", Responses!T5)</f>
        <v/>
      </c>
      <c r="J5" s="43" t="e">
        <f t="shared" si="0"/>
        <v>#N/A</v>
      </c>
      <c r="K5" s="35" t="e">
        <f t="shared" si="1"/>
        <v>#N/A</v>
      </c>
      <c r="L5" s="35" t="e">
        <f>IF(ISBLANK(C5),0,VLOOKUP(C5,LUTs!$A$6:$B$8,2))</f>
        <v>#N/A</v>
      </c>
      <c r="M5" s="35" t="e">
        <f>IF(ISBLANK(D5),0,VLOOKUP(D5,LUTs!$A$6:$B$8,2))</f>
        <v>#N/A</v>
      </c>
      <c r="N5" s="35" t="e">
        <f>IF(ISBLANK(E5),0,VLOOKUP(E5,LUTs!$A$6:$B$8,2))</f>
        <v>#N/A</v>
      </c>
      <c r="O5" s="35" t="e">
        <f>IF(ISBLANK(F5),0,VLOOKUP(F5,LUTs!$A$6:$B$8,2))</f>
        <v>#N/A</v>
      </c>
      <c r="P5" s="35" t="e">
        <f>IF(ISBLANK(G5),0,VLOOKUP(G5,LUTs!$A$6:$B$8,2))</f>
        <v>#N/A</v>
      </c>
      <c r="Q5" s="35" t="e">
        <f>IF(ISBLANK(H5),0,VLOOKUP(H5,LUTs!$A$6:$B$8,2))</f>
        <v>#N/A</v>
      </c>
      <c r="R5" s="35" t="e">
        <f>IF(ISBLANK(I5),0,VLOOKUP(I5,LUTs!$A$6:$B$8,2))</f>
        <v>#N/A</v>
      </c>
    </row>
    <row r="6" spans="1:20" ht="15.75" customHeight="1">
      <c r="A6" s="34" t="str">
        <f>IF(ISBLANK(Responses!A6), "", Responses!A6)</f>
        <v/>
      </c>
      <c r="B6" s="34" t="str">
        <f>IF(ISBLANK(Responses!B6), "", Responses!B6)</f>
        <v/>
      </c>
      <c r="C6" s="34" t="str">
        <f>IF(ISBLANK(Responses!N6), "", Responses!N6)</f>
        <v/>
      </c>
      <c r="D6" s="34" t="str">
        <f>IF(ISBLANK(Responses!O6), "", Responses!O6)</f>
        <v/>
      </c>
      <c r="E6" s="34" t="str">
        <f>IF(ISBLANK(Responses!P6), "", Responses!P6)</f>
        <v/>
      </c>
      <c r="F6" s="34" t="str">
        <f>IF(ISBLANK(Responses!Q6), "", Responses!Q6)</f>
        <v/>
      </c>
      <c r="G6" s="34" t="str">
        <f>IF(ISBLANK(Responses!R6), "", Responses!R6)</f>
        <v/>
      </c>
      <c r="H6" s="34" t="str">
        <f>IF(ISBLANK(Responses!S6), "", Responses!S6)</f>
        <v/>
      </c>
      <c r="I6" s="34" t="str">
        <f>IF(ISBLANK(Responses!T6), "", Responses!T6)</f>
        <v/>
      </c>
      <c r="J6" s="43" t="e">
        <f t="shared" si="0"/>
        <v>#N/A</v>
      </c>
      <c r="K6" s="35" t="e">
        <f t="shared" si="1"/>
        <v>#N/A</v>
      </c>
      <c r="L6" s="35" t="e">
        <f>IF(ISBLANK(C6),0,VLOOKUP(C6,LUTs!$A$6:$B$8,2))</f>
        <v>#N/A</v>
      </c>
      <c r="M6" s="35" t="e">
        <f>IF(ISBLANK(D6),0,VLOOKUP(D6,LUTs!$A$6:$B$8,2))</f>
        <v>#N/A</v>
      </c>
      <c r="N6" s="35" t="e">
        <f>IF(ISBLANK(E6),0,VLOOKUP(E6,LUTs!$A$6:$B$8,2))</f>
        <v>#N/A</v>
      </c>
      <c r="O6" s="35" t="e">
        <f>IF(ISBLANK(F6),0,VLOOKUP(F6,LUTs!$A$6:$B$8,2))</f>
        <v>#N/A</v>
      </c>
      <c r="P6" s="35" t="e">
        <f>IF(ISBLANK(G6),0,VLOOKUP(G6,LUTs!$A$6:$B$8,2))</f>
        <v>#N/A</v>
      </c>
      <c r="Q6" s="35" t="e">
        <f>IF(ISBLANK(H6),0,VLOOKUP(H6,LUTs!$A$6:$B$8,2))</f>
        <v>#N/A</v>
      </c>
      <c r="R6" s="35" t="e">
        <f>IF(ISBLANK(I6),0,VLOOKUP(I6,LUTs!$A$6:$B$8,2))</f>
        <v>#N/A</v>
      </c>
    </row>
    <row r="7" spans="1:20" ht="15.75" customHeight="1">
      <c r="A7" s="34" t="str">
        <f>IF(ISBLANK(Responses!A7), "", Responses!A7)</f>
        <v/>
      </c>
      <c r="B7" s="34" t="str">
        <f>IF(ISBLANK(Responses!B7), "", Responses!B7)</f>
        <v/>
      </c>
      <c r="C7" s="34" t="str">
        <f>IF(ISBLANK(Responses!N7), "", Responses!N7)</f>
        <v/>
      </c>
      <c r="D7" s="34" t="str">
        <f>IF(ISBLANK(Responses!O7), "", Responses!O7)</f>
        <v/>
      </c>
      <c r="E7" s="34" t="str">
        <f>IF(ISBLANK(Responses!P7), "", Responses!P7)</f>
        <v/>
      </c>
      <c r="F7" s="34" t="str">
        <f>IF(ISBLANK(Responses!Q7), "", Responses!Q7)</f>
        <v/>
      </c>
      <c r="G7" s="34" t="str">
        <f>IF(ISBLANK(Responses!R7), "", Responses!R7)</f>
        <v/>
      </c>
      <c r="H7" s="34" t="str">
        <f>IF(ISBLANK(Responses!S7), "", Responses!S7)</f>
        <v/>
      </c>
      <c r="I7" s="34" t="str">
        <f>IF(ISBLANK(Responses!T7), "", Responses!T7)</f>
        <v/>
      </c>
      <c r="J7" s="43" t="e">
        <f t="shared" si="0"/>
        <v>#N/A</v>
      </c>
      <c r="K7" s="35" t="e">
        <f t="shared" si="1"/>
        <v>#N/A</v>
      </c>
      <c r="L7" s="35" t="e">
        <f>IF(ISBLANK(C7),0,VLOOKUP(C7,LUTs!$A$6:$B$8,2))</f>
        <v>#N/A</v>
      </c>
      <c r="M7" s="35" t="e">
        <f>IF(ISBLANK(D7),0,VLOOKUP(D7,LUTs!$A$6:$B$8,2))</f>
        <v>#N/A</v>
      </c>
      <c r="N7" s="35" t="e">
        <f>IF(ISBLANK(E7),0,VLOOKUP(E7,LUTs!$A$6:$B$8,2))</f>
        <v>#N/A</v>
      </c>
      <c r="O7" s="35" t="e">
        <f>IF(ISBLANK(F7),0,VLOOKUP(F7,LUTs!$A$6:$B$8,2))</f>
        <v>#N/A</v>
      </c>
      <c r="P7" s="35" t="e">
        <f>IF(ISBLANK(G7),0,VLOOKUP(G7,LUTs!$A$6:$B$8,2))</f>
        <v>#N/A</v>
      </c>
      <c r="Q7" s="35" t="e">
        <f>IF(ISBLANK(H7),0,VLOOKUP(H7,LUTs!$A$6:$B$8,2))</f>
        <v>#N/A</v>
      </c>
      <c r="R7" s="35" t="e">
        <f>IF(ISBLANK(I7),0,VLOOKUP(I7,LUTs!$A$6:$B$8,2))</f>
        <v>#N/A</v>
      </c>
    </row>
    <row r="8" spans="1:20" ht="15.75" customHeight="1">
      <c r="A8" s="34" t="str">
        <f>IF(ISBLANK(Responses!A8), "", Responses!A8)</f>
        <v/>
      </c>
      <c r="B8" s="34" t="str">
        <f>IF(ISBLANK(Responses!B8), "", Responses!B8)</f>
        <v/>
      </c>
      <c r="C8" s="34" t="str">
        <f>IF(ISBLANK(Responses!N8), "", Responses!N8)</f>
        <v/>
      </c>
      <c r="D8" s="34" t="str">
        <f>IF(ISBLANK(Responses!O8), "", Responses!O8)</f>
        <v/>
      </c>
      <c r="E8" s="34" t="str">
        <f>IF(ISBLANK(Responses!P8), "", Responses!P8)</f>
        <v/>
      </c>
      <c r="F8" s="34" t="str">
        <f>IF(ISBLANK(Responses!Q8), "", Responses!Q8)</f>
        <v/>
      </c>
      <c r="G8" s="34" t="str">
        <f>IF(ISBLANK(Responses!R8), "", Responses!R8)</f>
        <v/>
      </c>
      <c r="H8" s="34" t="str">
        <f>IF(ISBLANK(Responses!S8), "", Responses!S8)</f>
        <v/>
      </c>
      <c r="I8" s="34" t="str">
        <f>IF(ISBLANK(Responses!T8), "", Responses!T8)</f>
        <v/>
      </c>
      <c r="J8" s="43" t="e">
        <f t="shared" si="0"/>
        <v>#N/A</v>
      </c>
      <c r="K8" s="35" t="e">
        <f t="shared" si="1"/>
        <v>#N/A</v>
      </c>
      <c r="L8" s="35" t="e">
        <f>IF(ISBLANK(C8),0,VLOOKUP(C8,LUTs!$A$6:$B$8,2))</f>
        <v>#N/A</v>
      </c>
      <c r="M8" s="35" t="e">
        <f>IF(ISBLANK(D8),0,VLOOKUP(D8,LUTs!$A$6:$B$8,2))</f>
        <v>#N/A</v>
      </c>
      <c r="N8" s="35" t="e">
        <f>IF(ISBLANK(E8),0,VLOOKUP(E8,LUTs!$A$6:$B$8,2))</f>
        <v>#N/A</v>
      </c>
      <c r="O8" s="35" t="e">
        <f>IF(ISBLANK(F8),0,VLOOKUP(F8,LUTs!$A$6:$B$8,2))</f>
        <v>#N/A</v>
      </c>
      <c r="P8" s="35" t="e">
        <f>IF(ISBLANK(G8),0,VLOOKUP(G8,LUTs!$A$6:$B$8,2))</f>
        <v>#N/A</v>
      </c>
      <c r="Q8" s="35" t="e">
        <f>IF(ISBLANK(H8),0,VLOOKUP(H8,LUTs!$A$6:$B$8,2))</f>
        <v>#N/A</v>
      </c>
      <c r="R8" s="35" t="e">
        <f>IF(ISBLANK(I8),0,VLOOKUP(I8,LUTs!$A$6:$B$8,2))</f>
        <v>#N/A</v>
      </c>
    </row>
    <row r="9" spans="1:20" ht="15.75" customHeight="1">
      <c r="A9" s="34" t="str">
        <f>IF(ISBLANK(Responses!A9), "", Responses!A9)</f>
        <v/>
      </c>
      <c r="B9" s="34" t="str">
        <f>IF(ISBLANK(Responses!B9), "", Responses!B9)</f>
        <v/>
      </c>
      <c r="C9" s="34" t="str">
        <f>IF(ISBLANK(Responses!N9), "", Responses!N9)</f>
        <v/>
      </c>
      <c r="D9" s="34" t="str">
        <f>IF(ISBLANK(Responses!O9), "", Responses!O9)</f>
        <v/>
      </c>
      <c r="E9" s="34" t="str">
        <f>IF(ISBLANK(Responses!P9), "", Responses!P9)</f>
        <v/>
      </c>
      <c r="F9" s="34" t="str">
        <f>IF(ISBLANK(Responses!Q9), "", Responses!Q9)</f>
        <v/>
      </c>
      <c r="G9" s="34" t="str">
        <f>IF(ISBLANK(Responses!R9), "", Responses!R9)</f>
        <v/>
      </c>
      <c r="H9" s="34" t="str">
        <f>IF(ISBLANK(Responses!S9), "", Responses!S9)</f>
        <v/>
      </c>
      <c r="I9" s="34" t="str">
        <f>IF(ISBLANK(Responses!T9), "", Responses!T9)</f>
        <v/>
      </c>
      <c r="J9" s="43" t="e">
        <f t="shared" si="0"/>
        <v>#N/A</v>
      </c>
      <c r="K9" s="35" t="e">
        <f t="shared" si="1"/>
        <v>#N/A</v>
      </c>
      <c r="L9" s="35" t="e">
        <f>IF(ISBLANK(C9),0,VLOOKUP(C9,LUTs!$A$6:$B$8,2))</f>
        <v>#N/A</v>
      </c>
      <c r="M9" s="35" t="e">
        <f>IF(ISBLANK(D9),0,VLOOKUP(D9,LUTs!$A$6:$B$8,2))</f>
        <v>#N/A</v>
      </c>
      <c r="N9" s="35" t="e">
        <f>IF(ISBLANK(E9),0,VLOOKUP(E9,LUTs!$A$6:$B$8,2))</f>
        <v>#N/A</v>
      </c>
      <c r="O9" s="35" t="e">
        <f>IF(ISBLANK(F9),0,VLOOKUP(F9,LUTs!$A$6:$B$8,2))</f>
        <v>#N/A</v>
      </c>
      <c r="P9" s="35" t="e">
        <f>IF(ISBLANK(G9),0,VLOOKUP(G9,LUTs!$A$6:$B$8,2))</f>
        <v>#N/A</v>
      </c>
      <c r="Q9" s="35" t="e">
        <f>IF(ISBLANK(H9),0,VLOOKUP(H9,LUTs!$A$6:$B$8,2))</f>
        <v>#N/A</v>
      </c>
      <c r="R9" s="35" t="e">
        <f>IF(ISBLANK(I9),0,VLOOKUP(I9,LUTs!$A$6:$B$8,2))</f>
        <v>#N/A</v>
      </c>
    </row>
    <row r="10" spans="1:20" ht="15.75" customHeight="1">
      <c r="A10" s="34" t="str">
        <f>IF(ISBLANK(Responses!A10), "", Responses!A10)</f>
        <v/>
      </c>
      <c r="B10" s="34" t="str">
        <f>IF(ISBLANK(Responses!B10), "", Responses!B10)</f>
        <v/>
      </c>
      <c r="C10" s="34" t="str">
        <f>IF(ISBLANK(Responses!N10), "", Responses!N10)</f>
        <v/>
      </c>
      <c r="D10" s="34" t="str">
        <f>IF(ISBLANK(Responses!O10), "", Responses!O10)</f>
        <v/>
      </c>
      <c r="E10" s="34" t="str">
        <f>IF(ISBLANK(Responses!P10), "", Responses!P10)</f>
        <v/>
      </c>
      <c r="F10" s="34" t="str">
        <f>IF(ISBLANK(Responses!Q10), "", Responses!Q10)</f>
        <v/>
      </c>
      <c r="G10" s="34" t="str">
        <f>IF(ISBLANK(Responses!R10), "", Responses!R10)</f>
        <v/>
      </c>
      <c r="H10" s="34" t="str">
        <f>IF(ISBLANK(Responses!S10), "", Responses!S10)</f>
        <v/>
      </c>
      <c r="I10" s="34" t="str">
        <f>IF(ISBLANK(Responses!T10), "", Responses!T10)</f>
        <v/>
      </c>
      <c r="J10" s="43" t="e">
        <f t="shared" si="0"/>
        <v>#N/A</v>
      </c>
      <c r="K10" s="35" t="e">
        <f t="shared" si="1"/>
        <v>#N/A</v>
      </c>
      <c r="L10" s="35" t="e">
        <f>IF(ISBLANK(C10),0,VLOOKUP(C10,LUTs!$A$6:$B$8,2))</f>
        <v>#N/A</v>
      </c>
      <c r="M10" s="35" t="e">
        <f>IF(ISBLANK(D10),0,VLOOKUP(D10,LUTs!$A$6:$B$8,2))</f>
        <v>#N/A</v>
      </c>
      <c r="N10" s="35" t="e">
        <f>IF(ISBLANK(E10),0,VLOOKUP(E10,LUTs!$A$6:$B$8,2))</f>
        <v>#N/A</v>
      </c>
      <c r="O10" s="35" t="e">
        <f>IF(ISBLANK(F10),0,VLOOKUP(F10,LUTs!$A$6:$B$8,2))</f>
        <v>#N/A</v>
      </c>
      <c r="P10" s="35" t="e">
        <f>IF(ISBLANK(G10),0,VLOOKUP(G10,LUTs!$A$6:$B$8,2))</f>
        <v>#N/A</v>
      </c>
      <c r="Q10" s="35" t="e">
        <f>IF(ISBLANK(H10),0,VLOOKUP(H10,LUTs!$A$6:$B$8,2))</f>
        <v>#N/A</v>
      </c>
      <c r="R10" s="35" t="e">
        <f>IF(ISBLANK(I10),0,VLOOKUP(I10,LUTs!$A$6:$B$8,2))</f>
        <v>#N/A</v>
      </c>
    </row>
    <row r="11" spans="1:20" ht="15.75" customHeight="1">
      <c r="A11" s="34" t="str">
        <f>IF(ISBLANK(Responses!A11), "", Responses!A11)</f>
        <v/>
      </c>
      <c r="B11" s="34" t="str">
        <f>IF(ISBLANK(Responses!B11), "", Responses!B11)</f>
        <v/>
      </c>
      <c r="C11" s="34" t="str">
        <f>IF(ISBLANK(Responses!N11), "", Responses!N11)</f>
        <v/>
      </c>
      <c r="D11" s="34" t="str">
        <f>IF(ISBLANK(Responses!O11), "", Responses!O11)</f>
        <v/>
      </c>
      <c r="E11" s="34" t="str">
        <f>IF(ISBLANK(Responses!P11), "", Responses!P11)</f>
        <v/>
      </c>
      <c r="F11" s="34" t="str">
        <f>IF(ISBLANK(Responses!Q11), "", Responses!Q11)</f>
        <v/>
      </c>
      <c r="G11" s="34" t="str">
        <f>IF(ISBLANK(Responses!R11), "", Responses!R11)</f>
        <v/>
      </c>
      <c r="H11" s="34" t="str">
        <f>IF(ISBLANK(Responses!S11), "", Responses!S11)</f>
        <v/>
      </c>
      <c r="I11" s="34" t="str">
        <f>IF(ISBLANK(Responses!T11), "", Responses!T11)</f>
        <v/>
      </c>
      <c r="J11" s="43" t="e">
        <f t="shared" si="0"/>
        <v>#N/A</v>
      </c>
      <c r="K11" s="35" t="e">
        <f t="shared" si="1"/>
        <v>#N/A</v>
      </c>
      <c r="L11" s="35" t="e">
        <f>IF(ISBLANK(C11),0,VLOOKUP(C11,LUTs!$A$6:$B$8,2))</f>
        <v>#N/A</v>
      </c>
      <c r="M11" s="35" t="e">
        <f>IF(ISBLANK(D11),0,VLOOKUP(D11,LUTs!$A$6:$B$8,2))</f>
        <v>#N/A</v>
      </c>
      <c r="N11" s="35" t="e">
        <f>IF(ISBLANK(E11),0,VLOOKUP(E11,LUTs!$A$6:$B$8,2))</f>
        <v>#N/A</v>
      </c>
      <c r="O11" s="35" t="e">
        <f>IF(ISBLANK(F11),0,VLOOKUP(F11,LUTs!$A$6:$B$8,2))</f>
        <v>#N/A</v>
      </c>
      <c r="P11" s="35" t="e">
        <f>IF(ISBLANK(G11),0,VLOOKUP(G11,LUTs!$A$6:$B$8,2))</f>
        <v>#N/A</v>
      </c>
      <c r="Q11" s="35" t="e">
        <f>IF(ISBLANK(H11),0,VLOOKUP(H11,LUTs!$A$6:$B$8,2))</f>
        <v>#N/A</v>
      </c>
      <c r="R11" s="35" t="e">
        <f>IF(ISBLANK(I11),0,VLOOKUP(I11,LUTs!$A$6:$B$8,2))</f>
        <v>#N/A</v>
      </c>
    </row>
    <row r="12" spans="1:20" ht="15.75" customHeight="1">
      <c r="A12" s="34" t="str">
        <f>IF(ISBLANK(Responses!A12), "", Responses!A12)</f>
        <v/>
      </c>
      <c r="B12" s="34" t="str">
        <f>IF(ISBLANK(Responses!B12), "", Responses!B12)</f>
        <v/>
      </c>
      <c r="C12" s="34" t="str">
        <f>IF(ISBLANK(Responses!N12), "", Responses!N12)</f>
        <v/>
      </c>
      <c r="D12" s="34" t="str">
        <f>IF(ISBLANK(Responses!O12), "", Responses!O12)</f>
        <v/>
      </c>
      <c r="E12" s="34" t="str">
        <f>IF(ISBLANK(Responses!P12), "", Responses!P12)</f>
        <v/>
      </c>
      <c r="F12" s="34" t="str">
        <f>IF(ISBLANK(Responses!Q12), "", Responses!Q12)</f>
        <v/>
      </c>
      <c r="G12" s="34" t="str">
        <f>IF(ISBLANK(Responses!R12), "", Responses!R12)</f>
        <v/>
      </c>
      <c r="H12" s="34" t="str">
        <f>IF(ISBLANK(Responses!S12), "", Responses!S12)</f>
        <v/>
      </c>
      <c r="I12" s="34" t="str">
        <f>IF(ISBLANK(Responses!T12), "", Responses!T12)</f>
        <v/>
      </c>
      <c r="J12" s="43" t="e">
        <f t="shared" si="0"/>
        <v>#N/A</v>
      </c>
      <c r="K12" s="35" t="e">
        <f t="shared" si="1"/>
        <v>#N/A</v>
      </c>
      <c r="L12" s="35" t="e">
        <f>IF(ISBLANK(C12),0,VLOOKUP(C12,LUTs!$A$6:$B$8,2))</f>
        <v>#N/A</v>
      </c>
      <c r="M12" s="35" t="e">
        <f>IF(ISBLANK(D12),0,VLOOKUP(D12,LUTs!$A$6:$B$8,2))</f>
        <v>#N/A</v>
      </c>
      <c r="N12" s="35" t="e">
        <f>IF(ISBLANK(E12),0,VLOOKUP(E12,LUTs!$A$6:$B$8,2))</f>
        <v>#N/A</v>
      </c>
      <c r="O12" s="35" t="e">
        <f>IF(ISBLANK(F12),0,VLOOKUP(F12,LUTs!$A$6:$B$8,2))</f>
        <v>#N/A</v>
      </c>
      <c r="P12" s="35" t="e">
        <f>IF(ISBLANK(G12),0,VLOOKUP(G12,LUTs!$A$6:$B$8,2))</f>
        <v>#N/A</v>
      </c>
      <c r="Q12" s="35" t="e">
        <f>IF(ISBLANK(H12),0,VLOOKUP(H12,LUTs!$A$6:$B$8,2))</f>
        <v>#N/A</v>
      </c>
      <c r="R12" s="35" t="e">
        <f>IF(ISBLANK(I12),0,VLOOKUP(I12,LUTs!$A$6:$B$8,2))</f>
        <v>#N/A</v>
      </c>
    </row>
    <row r="13" spans="1:20" ht="15.75" customHeight="1">
      <c r="A13" s="34" t="str">
        <f>IF(ISBLANK(Responses!A13), "", Responses!A13)</f>
        <v/>
      </c>
      <c r="B13" s="34" t="str">
        <f>IF(ISBLANK(Responses!B13), "", Responses!B13)</f>
        <v/>
      </c>
      <c r="C13" s="34" t="str">
        <f>IF(ISBLANK(Responses!N13), "", Responses!N13)</f>
        <v/>
      </c>
      <c r="D13" s="34" t="str">
        <f>IF(ISBLANK(Responses!O13), "", Responses!O13)</f>
        <v/>
      </c>
      <c r="E13" s="34" t="str">
        <f>IF(ISBLANK(Responses!P13), "", Responses!P13)</f>
        <v/>
      </c>
      <c r="F13" s="34" t="str">
        <f>IF(ISBLANK(Responses!Q13), "", Responses!Q13)</f>
        <v/>
      </c>
      <c r="G13" s="34" t="str">
        <f>IF(ISBLANK(Responses!R13), "", Responses!R13)</f>
        <v/>
      </c>
      <c r="H13" s="34" t="str">
        <f>IF(ISBLANK(Responses!S13), "", Responses!S13)</f>
        <v/>
      </c>
      <c r="I13" s="34" t="str">
        <f>IF(ISBLANK(Responses!T13), "", Responses!T13)</f>
        <v/>
      </c>
      <c r="J13" s="43" t="e">
        <f t="shared" si="0"/>
        <v>#N/A</v>
      </c>
      <c r="K13" s="35" t="e">
        <f t="shared" si="1"/>
        <v>#N/A</v>
      </c>
      <c r="L13" s="35" t="e">
        <f>IF(ISBLANK(C13),0,VLOOKUP(C13,LUTs!$A$6:$B$8,2))</f>
        <v>#N/A</v>
      </c>
      <c r="M13" s="35" t="e">
        <f>IF(ISBLANK(D13),0,VLOOKUP(D13,LUTs!$A$6:$B$8,2))</f>
        <v>#N/A</v>
      </c>
      <c r="N13" s="35" t="e">
        <f>IF(ISBLANK(E13),0,VLOOKUP(E13,LUTs!$A$6:$B$8,2))</f>
        <v>#N/A</v>
      </c>
      <c r="O13" s="35" t="e">
        <f>IF(ISBLANK(F13),0,VLOOKUP(F13,LUTs!$A$6:$B$8,2))</f>
        <v>#N/A</v>
      </c>
      <c r="P13" s="35" t="e">
        <f>IF(ISBLANK(G13),0,VLOOKUP(G13,LUTs!$A$6:$B$8,2))</f>
        <v>#N/A</v>
      </c>
      <c r="Q13" s="35" t="e">
        <f>IF(ISBLANK(H13),0,VLOOKUP(H13,LUTs!$A$6:$B$8,2))</f>
        <v>#N/A</v>
      </c>
      <c r="R13" s="35" t="e">
        <f>IF(ISBLANK(I13),0,VLOOKUP(I13,LUTs!$A$6:$B$8,2))</f>
        <v>#N/A</v>
      </c>
    </row>
    <row r="14" spans="1:20" ht="15.75" customHeight="1">
      <c r="A14" s="34" t="str">
        <f>IF(ISBLANK(Responses!A14), "", Responses!A14)</f>
        <v/>
      </c>
      <c r="B14" s="34" t="str">
        <f>IF(ISBLANK(Responses!B14), "", Responses!B14)</f>
        <v/>
      </c>
      <c r="C14" s="34" t="str">
        <f>IF(ISBLANK(Responses!N14), "", Responses!N14)</f>
        <v/>
      </c>
      <c r="D14" s="34" t="str">
        <f>IF(ISBLANK(Responses!O14), "", Responses!O14)</f>
        <v/>
      </c>
      <c r="E14" s="34" t="str">
        <f>IF(ISBLANK(Responses!P14), "", Responses!P14)</f>
        <v/>
      </c>
      <c r="F14" s="34" t="str">
        <f>IF(ISBLANK(Responses!Q14), "", Responses!Q14)</f>
        <v/>
      </c>
      <c r="G14" s="34" t="str">
        <f>IF(ISBLANK(Responses!R14), "", Responses!R14)</f>
        <v/>
      </c>
      <c r="H14" s="34" t="str">
        <f>IF(ISBLANK(Responses!S14), "", Responses!S14)</f>
        <v/>
      </c>
      <c r="I14" s="34" t="str">
        <f>IF(ISBLANK(Responses!T14), "", Responses!T14)</f>
        <v/>
      </c>
      <c r="J14" s="43" t="e">
        <f t="shared" si="0"/>
        <v>#N/A</v>
      </c>
      <c r="K14" s="35" t="e">
        <f t="shared" si="1"/>
        <v>#N/A</v>
      </c>
      <c r="L14" s="35" t="e">
        <f>IF(ISBLANK(C14),0,VLOOKUP(C14,LUTs!$A$6:$B$8,2))</f>
        <v>#N/A</v>
      </c>
      <c r="M14" s="35" t="e">
        <f>IF(ISBLANK(D14),0,VLOOKUP(D14,LUTs!$A$6:$B$8,2))</f>
        <v>#N/A</v>
      </c>
      <c r="N14" s="35" t="e">
        <f>IF(ISBLANK(E14),0,VLOOKUP(E14,LUTs!$A$6:$B$8,2))</f>
        <v>#N/A</v>
      </c>
      <c r="O14" s="35" t="e">
        <f>IF(ISBLANK(F14),0,VLOOKUP(F14,LUTs!$A$6:$B$8,2))</f>
        <v>#N/A</v>
      </c>
      <c r="P14" s="35" t="e">
        <f>IF(ISBLANK(G14),0,VLOOKUP(G14,LUTs!$A$6:$B$8,2))</f>
        <v>#N/A</v>
      </c>
      <c r="Q14" s="35" t="e">
        <f>IF(ISBLANK(H14),0,VLOOKUP(H14,LUTs!$A$6:$B$8,2))</f>
        <v>#N/A</v>
      </c>
      <c r="R14" s="35" t="e">
        <f>IF(ISBLANK(I14),0,VLOOKUP(I14,LUTs!$A$6:$B$8,2))</f>
        <v>#N/A</v>
      </c>
    </row>
    <row r="15" spans="1:20" ht="15.75" customHeight="1">
      <c r="A15" s="34" t="str">
        <f>IF(ISBLANK(Responses!A15), "", Responses!A15)</f>
        <v/>
      </c>
      <c r="B15" s="34" t="str">
        <f>IF(ISBLANK(Responses!B15), "", Responses!B15)</f>
        <v/>
      </c>
      <c r="C15" s="34" t="str">
        <f>IF(ISBLANK(Responses!N15), "", Responses!N15)</f>
        <v/>
      </c>
      <c r="D15" s="34" t="str">
        <f>IF(ISBLANK(Responses!O15), "", Responses!O15)</f>
        <v/>
      </c>
      <c r="E15" s="34" t="str">
        <f>IF(ISBLANK(Responses!P15), "", Responses!P15)</f>
        <v/>
      </c>
      <c r="F15" s="34" t="str">
        <f>IF(ISBLANK(Responses!Q15), "", Responses!Q15)</f>
        <v/>
      </c>
      <c r="G15" s="34" t="str">
        <f>IF(ISBLANK(Responses!R15), "", Responses!R15)</f>
        <v/>
      </c>
      <c r="H15" s="34" t="str">
        <f>IF(ISBLANK(Responses!S15), "", Responses!S15)</f>
        <v/>
      </c>
      <c r="I15" s="34" t="str">
        <f>IF(ISBLANK(Responses!T15), "", Responses!T15)</f>
        <v/>
      </c>
      <c r="J15" s="43" t="e">
        <f t="shared" si="0"/>
        <v>#N/A</v>
      </c>
      <c r="K15" s="35" t="e">
        <f t="shared" si="1"/>
        <v>#N/A</v>
      </c>
      <c r="L15" s="35" t="e">
        <f>IF(ISBLANK(C15),0,VLOOKUP(C15,LUTs!$A$6:$B$8,2))</f>
        <v>#N/A</v>
      </c>
      <c r="M15" s="35" t="e">
        <f>IF(ISBLANK(D15),0,VLOOKUP(D15,LUTs!$A$6:$B$8,2))</f>
        <v>#N/A</v>
      </c>
      <c r="N15" s="35" t="e">
        <f>IF(ISBLANK(E15),0,VLOOKUP(E15,LUTs!$A$6:$B$8,2))</f>
        <v>#N/A</v>
      </c>
      <c r="O15" s="35" t="e">
        <f>IF(ISBLANK(F15),0,VLOOKUP(F15,LUTs!$A$6:$B$8,2))</f>
        <v>#N/A</v>
      </c>
      <c r="P15" s="35" t="e">
        <f>IF(ISBLANK(G15),0,VLOOKUP(G15,LUTs!$A$6:$B$8,2))</f>
        <v>#N/A</v>
      </c>
      <c r="Q15" s="35" t="e">
        <f>IF(ISBLANK(H15),0,VLOOKUP(H15,LUTs!$A$6:$B$8,2))</f>
        <v>#N/A</v>
      </c>
      <c r="R15" s="35" t="e">
        <f>IF(ISBLANK(I15),0,VLOOKUP(I15,LUTs!$A$6:$B$8,2))</f>
        <v>#N/A</v>
      </c>
    </row>
    <row r="16" spans="1:20" ht="15.75" customHeight="1">
      <c r="A16" s="34" t="str">
        <f>IF(ISBLANK(Responses!A16), "", Responses!A16)</f>
        <v/>
      </c>
      <c r="B16" s="34" t="str">
        <f>IF(ISBLANK(Responses!B16), "", Responses!B16)</f>
        <v/>
      </c>
      <c r="C16" s="34" t="str">
        <f>IF(ISBLANK(Responses!N16), "", Responses!N16)</f>
        <v/>
      </c>
      <c r="D16" s="34" t="str">
        <f>IF(ISBLANK(Responses!O16), "", Responses!O16)</f>
        <v/>
      </c>
      <c r="E16" s="34" t="str">
        <f>IF(ISBLANK(Responses!P16), "", Responses!P16)</f>
        <v/>
      </c>
      <c r="F16" s="34" t="str">
        <f>IF(ISBLANK(Responses!Q16), "", Responses!Q16)</f>
        <v/>
      </c>
      <c r="G16" s="34" t="str">
        <f>IF(ISBLANK(Responses!R16), "", Responses!R16)</f>
        <v/>
      </c>
      <c r="H16" s="34" t="str">
        <f>IF(ISBLANK(Responses!S16), "", Responses!S16)</f>
        <v/>
      </c>
      <c r="I16" s="34" t="str">
        <f>IF(ISBLANK(Responses!T16), "", Responses!T16)</f>
        <v/>
      </c>
      <c r="J16" s="43" t="e">
        <f t="shared" si="0"/>
        <v>#N/A</v>
      </c>
      <c r="K16" s="35" t="e">
        <f t="shared" si="1"/>
        <v>#N/A</v>
      </c>
      <c r="L16" s="35" t="e">
        <f>IF(ISBLANK(C16),0,VLOOKUP(C16,LUTs!$A$6:$B$8,2))</f>
        <v>#N/A</v>
      </c>
      <c r="M16" s="35" t="e">
        <f>IF(ISBLANK(D16),0,VLOOKUP(D16,LUTs!$A$6:$B$8,2))</f>
        <v>#N/A</v>
      </c>
      <c r="N16" s="35" t="e">
        <f>IF(ISBLANK(E16),0,VLOOKUP(E16,LUTs!$A$6:$B$8,2))</f>
        <v>#N/A</v>
      </c>
      <c r="O16" s="35" t="e">
        <f>IF(ISBLANK(F16),0,VLOOKUP(F16,LUTs!$A$6:$B$8,2))</f>
        <v>#N/A</v>
      </c>
      <c r="P16" s="35" t="e">
        <f>IF(ISBLANK(G16),0,VLOOKUP(G16,LUTs!$A$6:$B$8,2))</f>
        <v>#N/A</v>
      </c>
      <c r="Q16" s="35" t="e">
        <f>IF(ISBLANK(H16),0,VLOOKUP(H16,LUTs!$A$6:$B$8,2))</f>
        <v>#N/A</v>
      </c>
      <c r="R16" s="35" t="e">
        <f>IF(ISBLANK(I16),0,VLOOKUP(I16,LUTs!$A$6:$B$8,2))</f>
        <v>#N/A</v>
      </c>
    </row>
    <row r="17" spans="1:19" ht="15.75" customHeight="1">
      <c r="A17" s="34" t="str">
        <f>IF(ISBLANK(Responses!A17), "", Responses!A17)</f>
        <v/>
      </c>
      <c r="B17" s="34" t="str">
        <f>IF(ISBLANK(Responses!B17), "", Responses!B17)</f>
        <v/>
      </c>
      <c r="C17" s="34" t="str">
        <f>IF(ISBLANK(Responses!N17), "", Responses!N17)</f>
        <v/>
      </c>
      <c r="D17" s="34" t="str">
        <f>IF(ISBLANK(Responses!O17), "", Responses!O17)</f>
        <v/>
      </c>
      <c r="E17" s="34" t="str">
        <f>IF(ISBLANK(Responses!P17), "", Responses!P17)</f>
        <v/>
      </c>
      <c r="F17" s="34" t="str">
        <f>IF(ISBLANK(Responses!Q17), "", Responses!Q17)</f>
        <v/>
      </c>
      <c r="G17" s="34" t="str">
        <f>IF(ISBLANK(Responses!R17), "", Responses!R17)</f>
        <v/>
      </c>
      <c r="H17" s="34" t="str">
        <f>IF(ISBLANK(Responses!S17), "", Responses!S17)</f>
        <v/>
      </c>
      <c r="I17" s="34" t="str">
        <f>IF(ISBLANK(Responses!T17), "", Responses!T17)</f>
        <v/>
      </c>
      <c r="J17" s="43" t="e">
        <f t="shared" si="0"/>
        <v>#N/A</v>
      </c>
      <c r="K17" s="35" t="e">
        <f t="shared" si="1"/>
        <v>#N/A</v>
      </c>
      <c r="L17" s="35" t="e">
        <f>IF(ISBLANK(C17),0,VLOOKUP(C17,LUTs!$A$6:$B$8,2))</f>
        <v>#N/A</v>
      </c>
      <c r="M17" s="35" t="e">
        <f>IF(ISBLANK(D17),0,VLOOKUP(D17,LUTs!$A$6:$B$8,2))</f>
        <v>#N/A</v>
      </c>
      <c r="N17" s="35" t="e">
        <f>IF(ISBLANK(E17),0,VLOOKUP(E17,LUTs!$A$6:$B$8,2))</f>
        <v>#N/A</v>
      </c>
      <c r="O17" s="35" t="e">
        <f>IF(ISBLANK(F17),0,VLOOKUP(F17,LUTs!$A$6:$B$8,2))</f>
        <v>#N/A</v>
      </c>
      <c r="P17" s="35" t="e">
        <f>IF(ISBLANK(G17),0,VLOOKUP(G17,LUTs!$A$6:$B$8,2))</f>
        <v>#N/A</v>
      </c>
      <c r="Q17" s="35" t="e">
        <f>IF(ISBLANK(H17),0,VLOOKUP(H17,LUTs!$A$6:$B$8,2))</f>
        <v>#N/A</v>
      </c>
      <c r="R17" s="35" t="e">
        <f>IF(ISBLANK(I17),0,VLOOKUP(I17,LUTs!$A$6:$B$8,2))</f>
        <v>#N/A</v>
      </c>
    </row>
    <row r="18" spans="1:19" ht="15.75" customHeight="1">
      <c r="A18" s="34" t="str">
        <f>IF(ISBLANK(Responses!A18), "", Responses!A18)</f>
        <v/>
      </c>
      <c r="B18" s="34" t="str">
        <f>IF(ISBLANK(Responses!B18), "", Responses!B18)</f>
        <v/>
      </c>
      <c r="C18" s="34" t="str">
        <f>IF(ISBLANK(Responses!N18), "", Responses!N18)</f>
        <v/>
      </c>
      <c r="D18" s="34" t="str">
        <f>IF(ISBLANK(Responses!O18), "", Responses!O18)</f>
        <v/>
      </c>
      <c r="E18" s="34" t="str">
        <f>IF(ISBLANK(Responses!P18), "", Responses!P18)</f>
        <v/>
      </c>
      <c r="F18" s="34" t="str">
        <f>IF(ISBLANK(Responses!Q18), "", Responses!Q18)</f>
        <v/>
      </c>
      <c r="G18" s="34" t="str">
        <f>IF(ISBLANK(Responses!R18), "", Responses!R18)</f>
        <v/>
      </c>
      <c r="H18" s="34" t="str">
        <f>IF(ISBLANK(Responses!S18), "", Responses!S18)</f>
        <v/>
      </c>
      <c r="I18" s="34" t="str">
        <f>IF(ISBLANK(Responses!T18), "", Responses!T18)</f>
        <v/>
      </c>
      <c r="J18" s="43" t="e">
        <f t="shared" si="0"/>
        <v>#N/A</v>
      </c>
      <c r="K18" s="35" t="e">
        <f t="shared" si="1"/>
        <v>#N/A</v>
      </c>
      <c r="L18" s="35" t="e">
        <f>IF(ISBLANK(C18),0,VLOOKUP(C18,LUTs!$A$6:$B$8,2))</f>
        <v>#N/A</v>
      </c>
      <c r="M18" s="35" t="e">
        <f>IF(ISBLANK(D18),0,VLOOKUP(D18,LUTs!$A$6:$B$8,2))</f>
        <v>#N/A</v>
      </c>
      <c r="N18" s="35" t="e">
        <f>IF(ISBLANK(E18),0,VLOOKUP(E18,LUTs!$A$6:$B$8,2))</f>
        <v>#N/A</v>
      </c>
      <c r="O18" s="35" t="e">
        <f>IF(ISBLANK(F18),0,VLOOKUP(F18,LUTs!$A$6:$B$8,2))</f>
        <v>#N/A</v>
      </c>
      <c r="P18" s="35" t="e">
        <f>IF(ISBLANK(G18),0,VLOOKUP(G18,LUTs!$A$6:$B$8,2))</f>
        <v>#N/A</v>
      </c>
      <c r="Q18" s="35" t="e">
        <f>IF(ISBLANK(H18),0,VLOOKUP(H18,LUTs!$A$6:$B$8,2))</f>
        <v>#N/A</v>
      </c>
      <c r="R18" s="35" t="e">
        <f>IF(ISBLANK(I18),0,VLOOKUP(I18,LUTs!$A$6:$B$8,2))</f>
        <v>#N/A</v>
      </c>
    </row>
    <row r="19" spans="1:19" ht="15.75" customHeight="1">
      <c r="A19" s="34" t="str">
        <f>IF(ISBLANK(Responses!A19), "", Responses!A19)</f>
        <v/>
      </c>
      <c r="B19" s="34" t="str">
        <f>IF(ISBLANK(Responses!B19), "", Responses!B19)</f>
        <v/>
      </c>
      <c r="C19" s="34" t="str">
        <f>IF(ISBLANK(Responses!N19), "", Responses!N19)</f>
        <v/>
      </c>
      <c r="D19" s="34" t="str">
        <f>IF(ISBLANK(Responses!O19), "", Responses!O19)</f>
        <v/>
      </c>
      <c r="E19" s="34" t="str">
        <f>IF(ISBLANK(Responses!P19), "", Responses!P19)</f>
        <v/>
      </c>
      <c r="F19" s="34" t="str">
        <f>IF(ISBLANK(Responses!Q19), "", Responses!Q19)</f>
        <v/>
      </c>
      <c r="G19" s="34" t="str">
        <f>IF(ISBLANK(Responses!R19), "", Responses!R19)</f>
        <v/>
      </c>
      <c r="H19" s="34" t="str">
        <f>IF(ISBLANK(Responses!S19), "", Responses!S19)</f>
        <v/>
      </c>
      <c r="I19" s="34" t="str">
        <f>IF(ISBLANK(Responses!T19), "", Responses!T19)</f>
        <v/>
      </c>
      <c r="J19" s="43" t="e">
        <f t="shared" si="0"/>
        <v>#N/A</v>
      </c>
      <c r="K19" s="35" t="e">
        <f t="shared" si="1"/>
        <v>#N/A</v>
      </c>
      <c r="L19" s="35" t="e">
        <f>IF(ISBLANK(C19),0,VLOOKUP(C19,LUTs!$A$6:$B$8,2))</f>
        <v>#N/A</v>
      </c>
      <c r="M19" s="35" t="e">
        <f>IF(ISBLANK(D19),0,VLOOKUP(D19,LUTs!$A$6:$B$8,2))</f>
        <v>#N/A</v>
      </c>
      <c r="N19" s="35" t="e">
        <f>IF(ISBLANK(E19),0,VLOOKUP(E19,LUTs!$A$6:$B$8,2))</f>
        <v>#N/A</v>
      </c>
      <c r="O19" s="35" t="e">
        <f>IF(ISBLANK(F19),0,VLOOKUP(F19,LUTs!$A$6:$B$8,2))</f>
        <v>#N/A</v>
      </c>
      <c r="P19" s="35" t="e">
        <f>IF(ISBLANK(G19),0,VLOOKUP(G19,LUTs!$A$6:$B$8,2))</f>
        <v>#N/A</v>
      </c>
      <c r="Q19" s="35" t="e">
        <f>IF(ISBLANK(H19),0,VLOOKUP(H19,LUTs!$A$6:$B$8,2))</f>
        <v>#N/A</v>
      </c>
      <c r="R19" s="35" t="e">
        <f>IF(ISBLANK(I19),0,VLOOKUP(I19,LUTs!$A$6:$B$8,2))</f>
        <v>#N/A</v>
      </c>
    </row>
    <row r="20" spans="1:19" ht="15.75" customHeight="1">
      <c r="A20" s="34" t="str">
        <f>IF(ISBLANK(Responses!A20), "", Responses!A20)</f>
        <v/>
      </c>
      <c r="B20" s="34" t="str">
        <f>IF(ISBLANK(Responses!B20), "", Responses!B20)</f>
        <v/>
      </c>
      <c r="C20" s="34" t="str">
        <f>IF(ISBLANK(Responses!N20), "", Responses!N20)</f>
        <v/>
      </c>
      <c r="D20" s="34" t="str">
        <f>IF(ISBLANK(Responses!O20), "", Responses!O20)</f>
        <v/>
      </c>
      <c r="E20" s="34" t="str">
        <f>IF(ISBLANK(Responses!P20), "", Responses!P20)</f>
        <v/>
      </c>
      <c r="F20" s="34" t="str">
        <f>IF(ISBLANK(Responses!Q20), "", Responses!Q20)</f>
        <v/>
      </c>
      <c r="G20" s="34" t="str">
        <f>IF(ISBLANK(Responses!R20), "", Responses!R20)</f>
        <v/>
      </c>
      <c r="H20" s="34" t="str">
        <f>IF(ISBLANK(Responses!S20), "", Responses!S20)</f>
        <v/>
      </c>
      <c r="I20" s="34" t="str">
        <f>IF(ISBLANK(Responses!T20), "", Responses!T20)</f>
        <v/>
      </c>
      <c r="J20" s="43" t="e">
        <f t="shared" si="0"/>
        <v>#N/A</v>
      </c>
      <c r="K20" s="35" t="e">
        <f t="shared" si="1"/>
        <v>#N/A</v>
      </c>
      <c r="L20" s="35" t="e">
        <f>IF(ISBLANK(C20),0,VLOOKUP(C20,LUTs!$A$6:$B$8,2))</f>
        <v>#N/A</v>
      </c>
      <c r="M20" s="35" t="e">
        <f>IF(ISBLANK(D20),0,VLOOKUP(D20,LUTs!$A$6:$B$8,2))</f>
        <v>#N/A</v>
      </c>
      <c r="N20" s="35" t="e">
        <f>IF(ISBLANK(E20),0,VLOOKUP(E20,LUTs!$A$6:$B$8,2))</f>
        <v>#N/A</v>
      </c>
      <c r="O20" s="35" t="e">
        <f>IF(ISBLANK(F20),0,VLOOKUP(F20,LUTs!$A$6:$B$8,2))</f>
        <v>#N/A</v>
      </c>
      <c r="P20" s="35" t="e">
        <f>IF(ISBLANK(G20),0,VLOOKUP(G20,LUTs!$A$6:$B$8,2))</f>
        <v>#N/A</v>
      </c>
      <c r="Q20" s="35" t="e">
        <f>IF(ISBLANK(H20),0,VLOOKUP(H20,LUTs!$A$6:$B$8,2))</f>
        <v>#N/A</v>
      </c>
      <c r="R20" s="35" t="e">
        <f>IF(ISBLANK(I20),0,VLOOKUP(I20,LUTs!$A$6:$B$8,2))</f>
        <v>#N/A</v>
      </c>
    </row>
    <row r="21" spans="1:19" ht="15.75" customHeight="1">
      <c r="A21" s="34" t="str">
        <f>IF(ISBLANK(Responses!A21), "", Responses!A21)</f>
        <v/>
      </c>
      <c r="B21" s="34" t="str">
        <f>IF(ISBLANK(Responses!B21), "", Responses!B21)</f>
        <v/>
      </c>
      <c r="C21" s="34" t="str">
        <f>IF(ISBLANK(Responses!N21), "", Responses!N21)</f>
        <v/>
      </c>
      <c r="D21" s="34" t="str">
        <f>IF(ISBLANK(Responses!O21), "", Responses!O21)</f>
        <v/>
      </c>
      <c r="E21" s="34" t="str">
        <f>IF(ISBLANK(Responses!P21), "", Responses!P21)</f>
        <v/>
      </c>
      <c r="F21" s="34" t="str">
        <f>IF(ISBLANK(Responses!Q21), "", Responses!Q21)</f>
        <v/>
      </c>
      <c r="G21" s="34" t="str">
        <f>IF(ISBLANK(Responses!R21), "", Responses!R21)</f>
        <v/>
      </c>
      <c r="H21" s="34" t="str">
        <f>IF(ISBLANK(Responses!S21), "", Responses!S21)</f>
        <v/>
      </c>
      <c r="I21" s="34" t="str">
        <f>IF(ISBLANK(Responses!T21), "", Responses!T21)</f>
        <v/>
      </c>
      <c r="J21" s="43" t="e">
        <f t="shared" si="0"/>
        <v>#N/A</v>
      </c>
      <c r="K21" s="35" t="e">
        <f t="shared" si="1"/>
        <v>#N/A</v>
      </c>
      <c r="L21" s="35" t="e">
        <f>IF(ISBLANK(C21),0,VLOOKUP(C21,LUTs!$A$6:$B$8,2))</f>
        <v>#N/A</v>
      </c>
      <c r="M21" s="35" t="e">
        <f>IF(ISBLANK(D21),0,VLOOKUP(D21,LUTs!$A$6:$B$8,2))</f>
        <v>#N/A</v>
      </c>
      <c r="N21" s="35" t="e">
        <f>IF(ISBLANK(E21),0,VLOOKUP(E21,LUTs!$A$6:$B$8,2))</f>
        <v>#N/A</v>
      </c>
      <c r="O21" s="35" t="e">
        <f>IF(ISBLANK(F21),0,VLOOKUP(F21,LUTs!$A$6:$B$8,2))</f>
        <v>#N/A</v>
      </c>
      <c r="P21" s="35" t="e">
        <f>IF(ISBLANK(G21),0,VLOOKUP(G21,LUTs!$A$6:$B$8,2))</f>
        <v>#N/A</v>
      </c>
      <c r="Q21" s="35" t="e">
        <f>IF(ISBLANK(H21),0,VLOOKUP(H21,LUTs!$A$6:$B$8,2))</f>
        <v>#N/A</v>
      </c>
      <c r="R21" s="35" t="e">
        <f>IF(ISBLANK(I21),0,VLOOKUP(I21,LUTs!$A$6:$B$8,2))</f>
        <v>#N/A</v>
      </c>
    </row>
    <row r="22" spans="1:19" ht="15.75" customHeight="1">
      <c r="A22" s="34" t="str">
        <f>IF(ISBLANK(Responses!A22), "", Responses!A22)</f>
        <v/>
      </c>
      <c r="B22" s="34" t="str">
        <f>IF(ISBLANK(Responses!B22), "", Responses!B22)</f>
        <v/>
      </c>
      <c r="C22" s="34" t="str">
        <f>IF(ISBLANK(Responses!N22), "", Responses!N22)</f>
        <v/>
      </c>
      <c r="D22" s="34" t="str">
        <f>IF(ISBLANK(Responses!O22), "", Responses!O22)</f>
        <v/>
      </c>
      <c r="E22" s="34" t="str">
        <f>IF(ISBLANK(Responses!P22), "", Responses!P22)</f>
        <v/>
      </c>
      <c r="F22" s="34" t="str">
        <f>IF(ISBLANK(Responses!Q22), "", Responses!Q22)</f>
        <v/>
      </c>
      <c r="G22" s="34" t="str">
        <f>IF(ISBLANK(Responses!R22), "", Responses!R22)</f>
        <v/>
      </c>
      <c r="H22" s="34" t="str">
        <f>IF(ISBLANK(Responses!S22), "", Responses!S22)</f>
        <v/>
      </c>
      <c r="I22" s="34" t="str">
        <f>IF(ISBLANK(Responses!T22), "", Responses!T22)</f>
        <v/>
      </c>
      <c r="J22" s="43" t="e">
        <f t="shared" si="0"/>
        <v>#N/A</v>
      </c>
      <c r="K22" s="35" t="e">
        <f t="shared" si="1"/>
        <v>#N/A</v>
      </c>
      <c r="L22" s="35" t="e">
        <f>IF(ISBLANK(C22),0,VLOOKUP(C22,LUTs!$A$6:$B$8,2))</f>
        <v>#N/A</v>
      </c>
      <c r="M22" s="35" t="e">
        <f>IF(ISBLANK(D22),0,VLOOKUP(D22,LUTs!$A$6:$B$8,2))</f>
        <v>#N/A</v>
      </c>
      <c r="N22" s="35" t="e">
        <f>IF(ISBLANK(E22),0,VLOOKUP(E22,LUTs!$A$6:$B$8,2))</f>
        <v>#N/A</v>
      </c>
      <c r="O22" s="35" t="e">
        <f>IF(ISBLANK(F22),0,VLOOKUP(F22,LUTs!$A$6:$B$8,2))</f>
        <v>#N/A</v>
      </c>
      <c r="P22" s="35" t="e">
        <f>IF(ISBLANK(G22),0,VLOOKUP(G22,LUTs!$A$6:$B$8,2))</f>
        <v>#N/A</v>
      </c>
      <c r="Q22" s="35" t="e">
        <f>IF(ISBLANK(H22),0,VLOOKUP(H22,LUTs!$A$6:$B$8,2))</f>
        <v>#N/A</v>
      </c>
      <c r="R22" s="35" t="e">
        <f>IF(ISBLANK(I22),0,VLOOKUP(I22,LUTs!$A$6:$B$8,2))</f>
        <v>#N/A</v>
      </c>
    </row>
    <row r="23" spans="1:19" ht="15.75" customHeight="1">
      <c r="A23" s="34" t="str">
        <f>IF(ISBLANK(Responses!A23), "", Responses!A23)</f>
        <v/>
      </c>
      <c r="B23" s="34" t="str">
        <f>IF(ISBLANK(Responses!B23), "", Responses!B23)</f>
        <v/>
      </c>
      <c r="C23" s="34" t="str">
        <f>IF(ISBLANK(Responses!N23), "", Responses!N23)</f>
        <v/>
      </c>
      <c r="D23" s="34" t="str">
        <f>IF(ISBLANK(Responses!O23), "", Responses!O23)</f>
        <v/>
      </c>
      <c r="E23" s="34" t="str">
        <f>IF(ISBLANK(Responses!P23), "", Responses!P23)</f>
        <v/>
      </c>
      <c r="F23" s="34" t="str">
        <f>IF(ISBLANK(Responses!Q23), "", Responses!Q23)</f>
        <v/>
      </c>
      <c r="G23" s="34" t="str">
        <f>IF(ISBLANK(Responses!R23), "", Responses!R23)</f>
        <v/>
      </c>
      <c r="H23" s="34" t="str">
        <f>IF(ISBLANK(Responses!S23), "", Responses!S23)</f>
        <v/>
      </c>
      <c r="I23" s="34" t="str">
        <f>IF(ISBLANK(Responses!T23), "", Responses!T23)</f>
        <v/>
      </c>
      <c r="J23" s="43" t="e">
        <f t="shared" si="0"/>
        <v>#N/A</v>
      </c>
      <c r="K23" s="35" t="e">
        <f t="shared" si="1"/>
        <v>#N/A</v>
      </c>
      <c r="L23" s="35" t="e">
        <f>IF(ISBLANK(C23),0,VLOOKUP(C23,LUTs!$A$6:$B$8,2))</f>
        <v>#N/A</v>
      </c>
      <c r="M23" s="35" t="e">
        <f>IF(ISBLANK(D23),0,VLOOKUP(D23,LUTs!$A$6:$B$8,2))</f>
        <v>#N/A</v>
      </c>
      <c r="N23" s="35" t="e">
        <f>IF(ISBLANK(E23),0,VLOOKUP(E23,LUTs!$A$6:$B$8,2))</f>
        <v>#N/A</v>
      </c>
      <c r="O23" s="35" t="e">
        <f>IF(ISBLANK(F23),0,VLOOKUP(F23,LUTs!$A$6:$B$8,2))</f>
        <v>#N/A</v>
      </c>
      <c r="P23" s="35" t="e">
        <f>IF(ISBLANK(G23),0,VLOOKUP(G23,LUTs!$A$6:$B$8,2))</f>
        <v>#N/A</v>
      </c>
      <c r="Q23" s="35" t="e">
        <f>IF(ISBLANK(H23),0,VLOOKUP(H23,LUTs!$A$6:$B$8,2))</f>
        <v>#N/A</v>
      </c>
      <c r="R23" s="35" t="e">
        <f>IF(ISBLANK(I23),0,VLOOKUP(I23,LUTs!$A$6:$B$8,2))</f>
        <v>#N/A</v>
      </c>
    </row>
    <row r="24" spans="1:19" ht="15.75" customHeight="1">
      <c r="A24" s="34" t="str">
        <f>IF(ISBLANK(Responses!A24), "", Responses!A24)</f>
        <v/>
      </c>
      <c r="B24" s="34" t="str">
        <f>IF(ISBLANK(Responses!B24), "", Responses!B24)</f>
        <v/>
      </c>
      <c r="C24" s="34" t="str">
        <f>IF(ISBLANK(Responses!N24), "", Responses!N24)</f>
        <v/>
      </c>
      <c r="D24" s="34" t="str">
        <f>IF(ISBLANK(Responses!O24), "", Responses!O24)</f>
        <v/>
      </c>
      <c r="E24" s="34" t="str">
        <f>IF(ISBLANK(Responses!P24), "", Responses!P24)</f>
        <v/>
      </c>
      <c r="F24" s="34" t="str">
        <f>IF(ISBLANK(Responses!Q24), "", Responses!Q24)</f>
        <v/>
      </c>
      <c r="G24" s="34" t="str">
        <f>IF(ISBLANK(Responses!R24), "", Responses!R24)</f>
        <v/>
      </c>
      <c r="H24" s="34" t="str">
        <f>IF(ISBLANK(Responses!S24), "", Responses!S24)</f>
        <v/>
      </c>
      <c r="I24" s="34" t="str">
        <f>IF(ISBLANK(Responses!T24), "", Responses!T24)</f>
        <v/>
      </c>
      <c r="J24" s="43" t="e">
        <f t="shared" si="0"/>
        <v>#N/A</v>
      </c>
      <c r="K24" s="35" t="e">
        <f t="shared" si="1"/>
        <v>#N/A</v>
      </c>
      <c r="L24" s="35" t="e">
        <f>IF(ISBLANK(C24),0,VLOOKUP(C24,LUTs!$A$6:$B$8,2))</f>
        <v>#N/A</v>
      </c>
      <c r="M24" s="35" t="e">
        <f>IF(ISBLANK(D24),0,VLOOKUP(D24,LUTs!$A$6:$B$8,2))</f>
        <v>#N/A</v>
      </c>
      <c r="N24" s="35" t="e">
        <f>IF(ISBLANK(E24),0,VLOOKUP(E24,LUTs!$A$6:$B$8,2))</f>
        <v>#N/A</v>
      </c>
      <c r="O24" s="35" t="e">
        <f>IF(ISBLANK(F24),0,VLOOKUP(F24,LUTs!$A$6:$B$8,2))</f>
        <v>#N/A</v>
      </c>
      <c r="P24" s="35" t="e">
        <f>IF(ISBLANK(G24),0,VLOOKUP(G24,LUTs!$A$6:$B$8,2))</f>
        <v>#N/A</v>
      </c>
      <c r="Q24" s="35" t="e">
        <f>IF(ISBLANK(H24),0,VLOOKUP(H24,LUTs!$A$6:$B$8,2))</f>
        <v>#N/A</v>
      </c>
      <c r="R24" s="35" t="e">
        <f>IF(ISBLANK(I24),0,VLOOKUP(I24,LUTs!$A$6:$B$8,2))</f>
        <v>#N/A</v>
      </c>
    </row>
    <row r="25" spans="1:19" ht="15.75" customHeight="1">
      <c r="A25" s="34" t="str">
        <f>IF(ISBLANK(Responses!A25), "", Responses!A25)</f>
        <v/>
      </c>
      <c r="B25" s="34" t="str">
        <f>IF(ISBLANK(Responses!B25), "", Responses!B25)</f>
        <v/>
      </c>
      <c r="C25" s="34" t="str">
        <f>IF(ISBLANK(Responses!N25), "", Responses!N25)</f>
        <v/>
      </c>
      <c r="D25" s="34" t="str">
        <f>IF(ISBLANK(Responses!O25), "", Responses!O25)</f>
        <v/>
      </c>
      <c r="E25" s="34" t="str">
        <f>IF(ISBLANK(Responses!P25), "", Responses!P25)</f>
        <v/>
      </c>
      <c r="F25" s="34" t="str">
        <f>IF(ISBLANK(Responses!Q25), "", Responses!Q25)</f>
        <v/>
      </c>
      <c r="G25" s="34" t="str">
        <f>IF(ISBLANK(Responses!R25), "", Responses!R25)</f>
        <v/>
      </c>
      <c r="H25" s="34" t="str">
        <f>IF(ISBLANK(Responses!S25), "", Responses!S25)</f>
        <v/>
      </c>
      <c r="I25" s="34" t="str">
        <f>IF(ISBLANK(Responses!T25), "", Responses!T25)</f>
        <v/>
      </c>
      <c r="J25" s="43" t="e">
        <f t="shared" si="0"/>
        <v>#N/A</v>
      </c>
      <c r="K25" s="35" t="e">
        <f t="shared" si="1"/>
        <v>#N/A</v>
      </c>
      <c r="L25" s="35" t="e">
        <f>IF(ISBLANK(C25),0,VLOOKUP(C25,LUTs!$A$6:$B$8,2))</f>
        <v>#N/A</v>
      </c>
      <c r="M25" s="35" t="e">
        <f>IF(ISBLANK(D25),0,VLOOKUP(D25,LUTs!$A$6:$B$8,2))</f>
        <v>#N/A</v>
      </c>
      <c r="N25" s="35" t="e">
        <f>IF(ISBLANK(E25),0,VLOOKUP(E25,LUTs!$A$6:$B$8,2))</f>
        <v>#N/A</v>
      </c>
      <c r="O25" s="35" t="e">
        <f>IF(ISBLANK(F25),0,VLOOKUP(F25,LUTs!$A$6:$B$8,2))</f>
        <v>#N/A</v>
      </c>
      <c r="P25" s="35" t="e">
        <f>IF(ISBLANK(G25),0,VLOOKUP(G25,LUTs!$A$6:$B$8,2))</f>
        <v>#N/A</v>
      </c>
      <c r="Q25" s="35" t="e">
        <f>IF(ISBLANK(H25),0,VLOOKUP(H25,LUTs!$A$6:$B$8,2))</f>
        <v>#N/A</v>
      </c>
      <c r="R25" s="35" t="e">
        <f>IF(ISBLANK(I25),0,VLOOKUP(I25,LUTs!$A$6:$B$8,2))</f>
        <v>#N/A</v>
      </c>
    </row>
    <row r="26" spans="1:19" ht="15.75" customHeight="1">
      <c r="A26" s="34" t="str">
        <f>IF(ISBLANK(Responses!A26), "", Responses!A26)</f>
        <v/>
      </c>
      <c r="B26" s="34" t="str">
        <f>IF(ISBLANK(Responses!B26), "", Responses!B26)</f>
        <v/>
      </c>
      <c r="C26" s="34" t="str">
        <f>IF(ISBLANK(Responses!N26), "", Responses!N26)</f>
        <v/>
      </c>
      <c r="D26" s="34" t="str">
        <f>IF(ISBLANK(Responses!O26), "", Responses!O26)</f>
        <v/>
      </c>
      <c r="E26" s="34" t="str">
        <f>IF(ISBLANK(Responses!P26), "", Responses!P26)</f>
        <v/>
      </c>
      <c r="F26" s="34" t="str">
        <f>IF(ISBLANK(Responses!Q26), "", Responses!Q26)</f>
        <v/>
      </c>
      <c r="G26" s="34" t="str">
        <f>IF(ISBLANK(Responses!R26), "", Responses!R26)</f>
        <v/>
      </c>
      <c r="H26" s="34" t="str">
        <f>IF(ISBLANK(Responses!S26), "", Responses!S26)</f>
        <v/>
      </c>
      <c r="I26" s="34" t="str">
        <f>IF(ISBLANK(Responses!T26), "", Responses!T26)</f>
        <v/>
      </c>
      <c r="J26" s="43" t="e">
        <f t="shared" si="0"/>
        <v>#N/A</v>
      </c>
      <c r="K26" s="35" t="e">
        <f t="shared" si="1"/>
        <v>#N/A</v>
      </c>
      <c r="L26" s="35" t="e">
        <f>IF(ISBLANK(C26),0,VLOOKUP(C26,LUTs!$A$6:$B$8,2))</f>
        <v>#N/A</v>
      </c>
      <c r="M26" s="35" t="e">
        <f>IF(ISBLANK(D26),0,VLOOKUP(D26,LUTs!$A$6:$B$8,2))</f>
        <v>#N/A</v>
      </c>
      <c r="N26" s="35" t="e">
        <f>IF(ISBLANK(E26),0,VLOOKUP(E26,LUTs!$A$6:$B$8,2))</f>
        <v>#N/A</v>
      </c>
      <c r="O26" s="35" t="e">
        <f>IF(ISBLANK(F26),0,VLOOKUP(F26,LUTs!$A$6:$B$8,2))</f>
        <v>#N/A</v>
      </c>
      <c r="P26" s="35" t="e">
        <f>IF(ISBLANK(G26),0,VLOOKUP(G26,LUTs!$A$6:$B$8,2))</f>
        <v>#N/A</v>
      </c>
      <c r="Q26" s="35" t="e">
        <f>IF(ISBLANK(H26),0,VLOOKUP(H26,LUTs!$A$6:$B$8,2))</f>
        <v>#N/A</v>
      </c>
      <c r="R26" s="35" t="e">
        <f>IF(ISBLANK(I26),0,VLOOKUP(I26,LUTs!$A$6:$B$8,2))</f>
        <v>#N/A</v>
      </c>
    </row>
    <row r="27" spans="1:19" ht="15.75" customHeight="1">
      <c r="A27" s="34" t="str">
        <f>IF(ISBLANK(Responses!A27), "", Responses!A27)</f>
        <v/>
      </c>
      <c r="B27" s="34" t="str">
        <f>IF(ISBLANK(Responses!B27), "", Responses!B27)</f>
        <v/>
      </c>
      <c r="C27" s="34" t="str">
        <f>IF(ISBLANK(Responses!N27), "", Responses!N27)</f>
        <v/>
      </c>
      <c r="D27" s="34" t="str">
        <f>IF(ISBLANK(Responses!O27), "", Responses!O27)</f>
        <v/>
      </c>
      <c r="E27" s="34" t="str">
        <f>IF(ISBLANK(Responses!P27), "", Responses!P27)</f>
        <v/>
      </c>
      <c r="F27" s="34" t="str">
        <f>IF(ISBLANK(Responses!Q27), "", Responses!Q27)</f>
        <v/>
      </c>
      <c r="G27" s="34" t="str">
        <f>IF(ISBLANK(Responses!R27), "", Responses!R27)</f>
        <v/>
      </c>
      <c r="H27" s="34" t="str">
        <f>IF(ISBLANK(Responses!S27), "", Responses!S27)</f>
        <v/>
      </c>
      <c r="I27" s="34" t="str">
        <f>IF(ISBLANK(Responses!T27), "", Responses!T27)</f>
        <v/>
      </c>
      <c r="J27" s="43" t="e">
        <f t="shared" si="0"/>
        <v>#N/A</v>
      </c>
      <c r="K27" s="35" t="e">
        <f t="shared" si="1"/>
        <v>#N/A</v>
      </c>
      <c r="L27" s="35" t="e">
        <f>IF(ISBLANK(C27),0,VLOOKUP(C27,LUTs!$A$6:$B$8,2))</f>
        <v>#N/A</v>
      </c>
      <c r="M27" s="35" t="e">
        <f>IF(ISBLANK(D27),0,VLOOKUP(D27,LUTs!$A$6:$B$8,2))</f>
        <v>#N/A</v>
      </c>
      <c r="N27" s="35" t="e">
        <f>IF(ISBLANK(E27),0,VLOOKUP(E27,LUTs!$A$6:$B$8,2))</f>
        <v>#N/A</v>
      </c>
      <c r="O27" s="35" t="e">
        <f>IF(ISBLANK(F27),0,VLOOKUP(F27,LUTs!$A$6:$B$8,2))</f>
        <v>#N/A</v>
      </c>
      <c r="P27" s="35" t="e">
        <f>IF(ISBLANK(G27),0,VLOOKUP(G27,LUTs!$A$6:$B$8,2))</f>
        <v>#N/A</v>
      </c>
      <c r="Q27" s="35" t="e">
        <f>IF(ISBLANK(H27),0,VLOOKUP(H27,LUTs!$A$6:$B$8,2))</f>
        <v>#N/A</v>
      </c>
      <c r="R27" s="35" t="e">
        <f>IF(ISBLANK(I27),0,VLOOKUP(I27,LUTs!$A$6:$B$8,2))</f>
        <v>#N/A</v>
      </c>
    </row>
    <row r="28" spans="1:19" ht="15.75" customHeight="1">
      <c r="A28" s="34" t="str">
        <f>IF(ISBLANK(Responses!A28), "", Responses!A28)</f>
        <v/>
      </c>
      <c r="B28" s="34" t="str">
        <f>IF(ISBLANK(Responses!B28), "", Responses!B28)</f>
        <v/>
      </c>
      <c r="C28" s="34" t="str">
        <f>IF(ISBLANK(Responses!N28), "", Responses!N28)</f>
        <v/>
      </c>
      <c r="D28" s="34" t="str">
        <f>IF(ISBLANK(Responses!O28), "", Responses!O28)</f>
        <v/>
      </c>
      <c r="E28" s="34" t="str">
        <f>IF(ISBLANK(Responses!P28), "", Responses!P28)</f>
        <v/>
      </c>
      <c r="F28" s="34" t="str">
        <f>IF(ISBLANK(Responses!Q28), "", Responses!Q28)</f>
        <v/>
      </c>
      <c r="G28" s="34" t="str">
        <f>IF(ISBLANK(Responses!R28), "", Responses!R28)</f>
        <v/>
      </c>
      <c r="H28" s="34" t="str">
        <f>IF(ISBLANK(Responses!S28), "", Responses!S28)</f>
        <v/>
      </c>
      <c r="I28" s="34" t="str">
        <f>IF(ISBLANK(Responses!T28), "", Responses!T28)</f>
        <v/>
      </c>
      <c r="J28" s="43" t="e">
        <f t="shared" si="0"/>
        <v>#N/A</v>
      </c>
      <c r="K28" s="35" t="e">
        <f t="shared" si="1"/>
        <v>#N/A</v>
      </c>
      <c r="L28" s="35" t="e">
        <f>IF(ISBLANK(C28),0,VLOOKUP(C28,LUTs!$A$6:$B$8,2))</f>
        <v>#N/A</v>
      </c>
      <c r="M28" s="35" t="e">
        <f>IF(ISBLANK(D28),0,VLOOKUP(D28,LUTs!$A$6:$B$8,2))</f>
        <v>#N/A</v>
      </c>
      <c r="N28" s="35" t="e">
        <f>IF(ISBLANK(E28),0,VLOOKUP(E28,LUTs!$A$6:$B$8,2))</f>
        <v>#N/A</v>
      </c>
      <c r="O28" s="35" t="e">
        <f>IF(ISBLANK(F28),0,VLOOKUP(F28,LUTs!$A$6:$B$8,2))</f>
        <v>#N/A</v>
      </c>
      <c r="P28" s="35" t="e">
        <f>IF(ISBLANK(G28),0,VLOOKUP(G28,LUTs!$A$6:$B$8,2))</f>
        <v>#N/A</v>
      </c>
      <c r="Q28" s="35" t="e">
        <f>IF(ISBLANK(H28),0,VLOOKUP(H28,LUTs!$A$6:$B$8,2))</f>
        <v>#N/A</v>
      </c>
      <c r="R28" s="35" t="e">
        <f>IF(ISBLANK(I28),0,VLOOKUP(I28,LUTs!$A$6:$B$8,2))</f>
        <v>#N/A</v>
      </c>
    </row>
    <row r="29" spans="1:19" ht="15.75" customHeight="1">
      <c r="A29" s="34" t="str">
        <f>IF(ISBLANK(Responses!A29), "", Responses!A29)</f>
        <v/>
      </c>
      <c r="B29" s="34" t="str">
        <f>IF(ISBLANK(Responses!B29), "", Responses!B29)</f>
        <v/>
      </c>
      <c r="C29" s="34" t="str">
        <f>IF(ISBLANK(Responses!N29), "", Responses!N29)</f>
        <v/>
      </c>
      <c r="D29" s="34" t="str">
        <f>IF(ISBLANK(Responses!O29), "", Responses!O29)</f>
        <v/>
      </c>
      <c r="E29" s="34" t="str">
        <f>IF(ISBLANK(Responses!P29), "", Responses!P29)</f>
        <v/>
      </c>
      <c r="F29" s="34" t="str">
        <f>IF(ISBLANK(Responses!Q29), "", Responses!Q29)</f>
        <v/>
      </c>
      <c r="G29" s="34" t="str">
        <f>IF(ISBLANK(Responses!R29), "", Responses!R29)</f>
        <v/>
      </c>
      <c r="H29" s="34" t="str">
        <f>IF(ISBLANK(Responses!S29), "", Responses!S29)</f>
        <v/>
      </c>
      <c r="I29" s="34" t="str">
        <f>IF(ISBLANK(Responses!T29), "", Responses!T29)</f>
        <v/>
      </c>
      <c r="J29" s="43" t="e">
        <f t="shared" si="0"/>
        <v>#N/A</v>
      </c>
      <c r="K29" s="35" t="e">
        <f t="shared" si="1"/>
        <v>#N/A</v>
      </c>
      <c r="L29" s="35" t="e">
        <f>IF(ISBLANK(C29),0,VLOOKUP(C29,LUTs!$A$6:$B$8,2))</f>
        <v>#N/A</v>
      </c>
      <c r="M29" s="35" t="e">
        <f>IF(ISBLANK(D29),0,VLOOKUP(D29,LUTs!$A$6:$B$8,2))</f>
        <v>#N/A</v>
      </c>
      <c r="N29" s="35" t="e">
        <f>IF(ISBLANK(E29),0,VLOOKUP(E29,LUTs!$A$6:$B$8,2))</f>
        <v>#N/A</v>
      </c>
      <c r="O29" s="35" t="e">
        <f>IF(ISBLANK(F29),0,VLOOKUP(F29,LUTs!$A$6:$B$8,2))</f>
        <v>#N/A</v>
      </c>
      <c r="P29" s="35" t="e">
        <f>IF(ISBLANK(G29),0,VLOOKUP(G29,LUTs!$A$6:$B$8,2))</f>
        <v>#N/A</v>
      </c>
      <c r="Q29" s="35" t="e">
        <f>IF(ISBLANK(H29),0,VLOOKUP(H29,LUTs!$A$6:$B$8,2))</f>
        <v>#N/A</v>
      </c>
      <c r="R29" s="35" t="e">
        <f>IF(ISBLANK(I29),0,VLOOKUP(I29,LUTs!$A$6:$B$8,2))</f>
        <v>#N/A</v>
      </c>
      <c r="S29" s="36"/>
    </row>
    <row r="30" spans="1:19" ht="15.75" customHeight="1">
      <c r="A30" s="34" t="str">
        <f>IF(ISBLANK(Responses!A30), "", Responses!A30)</f>
        <v/>
      </c>
      <c r="B30" s="34" t="str">
        <f>IF(ISBLANK(Responses!B30), "", Responses!B30)</f>
        <v/>
      </c>
      <c r="C30" s="34" t="str">
        <f>IF(ISBLANK(Responses!N30), "", Responses!N30)</f>
        <v/>
      </c>
      <c r="D30" s="34" t="str">
        <f>IF(ISBLANK(Responses!O30), "", Responses!O30)</f>
        <v/>
      </c>
      <c r="E30" s="34" t="str">
        <f>IF(ISBLANK(Responses!P30), "", Responses!P30)</f>
        <v/>
      </c>
      <c r="F30" s="34" t="str">
        <f>IF(ISBLANK(Responses!Q30), "", Responses!Q30)</f>
        <v/>
      </c>
      <c r="G30" s="34" t="str">
        <f>IF(ISBLANK(Responses!R30), "", Responses!R30)</f>
        <v/>
      </c>
      <c r="H30" s="34" t="str">
        <f>IF(ISBLANK(Responses!S30), "", Responses!S30)</f>
        <v/>
      </c>
      <c r="I30" s="34" t="str">
        <f>IF(ISBLANK(Responses!T30), "", Responses!T30)</f>
        <v/>
      </c>
      <c r="J30" s="43" t="e">
        <f t="shared" si="0"/>
        <v>#N/A</v>
      </c>
      <c r="K30" s="35" t="e">
        <f t="shared" si="1"/>
        <v>#N/A</v>
      </c>
      <c r="L30" s="35" t="e">
        <f>IF(ISBLANK(C30),0,VLOOKUP(C30,LUTs!$A$6:$B$8,2))</f>
        <v>#N/A</v>
      </c>
      <c r="M30" s="35" t="e">
        <f>IF(ISBLANK(D30),0,VLOOKUP(D30,LUTs!$A$6:$B$8,2))</f>
        <v>#N/A</v>
      </c>
      <c r="N30" s="35" t="e">
        <f>IF(ISBLANK(E30),0,VLOOKUP(E30,LUTs!$A$6:$B$8,2))</f>
        <v>#N/A</v>
      </c>
      <c r="O30" s="35" t="e">
        <f>IF(ISBLANK(F30),0,VLOOKUP(F30,LUTs!$A$6:$B$8,2))</f>
        <v>#N/A</v>
      </c>
      <c r="P30" s="35" t="e">
        <f>IF(ISBLANK(G30),0,VLOOKUP(G30,LUTs!$A$6:$B$8,2))</f>
        <v>#N/A</v>
      </c>
      <c r="Q30" s="35" t="e">
        <f>IF(ISBLANK(H30),0,VLOOKUP(H30,LUTs!$A$6:$B$8,2))</f>
        <v>#N/A</v>
      </c>
      <c r="R30" s="35" t="e">
        <f>IF(ISBLANK(I30),0,VLOOKUP(I30,LUTs!$A$6:$B$8,2))</f>
        <v>#N/A</v>
      </c>
    </row>
    <row r="31" spans="1:19" ht="15.75" customHeight="1">
      <c r="A31" s="34" t="str">
        <f>IF(ISBLANK(Responses!A31), "", Responses!A31)</f>
        <v/>
      </c>
      <c r="B31" s="34" t="str">
        <f>IF(ISBLANK(Responses!B31), "", Responses!B31)</f>
        <v/>
      </c>
      <c r="C31" s="34" t="str">
        <f>IF(ISBLANK(Responses!N31), "", Responses!N31)</f>
        <v/>
      </c>
      <c r="D31" s="34" t="str">
        <f>IF(ISBLANK(Responses!O31), "", Responses!O31)</f>
        <v/>
      </c>
      <c r="E31" s="34" t="str">
        <f>IF(ISBLANK(Responses!P31), "", Responses!P31)</f>
        <v/>
      </c>
      <c r="F31" s="34" t="str">
        <f>IF(ISBLANK(Responses!Q31), "", Responses!Q31)</f>
        <v/>
      </c>
      <c r="G31" s="34" t="str">
        <f>IF(ISBLANK(Responses!R31), "", Responses!R31)</f>
        <v/>
      </c>
      <c r="H31" s="34" t="str">
        <f>IF(ISBLANK(Responses!S31), "", Responses!S31)</f>
        <v/>
      </c>
      <c r="I31" s="34" t="str">
        <f>IF(ISBLANK(Responses!T31), "", Responses!T31)</f>
        <v/>
      </c>
      <c r="J31" s="43" t="e">
        <f t="shared" si="0"/>
        <v>#N/A</v>
      </c>
      <c r="K31" s="35" t="e">
        <f t="shared" si="1"/>
        <v>#N/A</v>
      </c>
      <c r="L31" s="35" t="e">
        <f>IF(ISBLANK(C31),0,VLOOKUP(C31,LUTs!$A$6:$B$8,2))</f>
        <v>#N/A</v>
      </c>
      <c r="M31" s="35" t="e">
        <f>IF(ISBLANK(D31),0,VLOOKUP(D31,LUTs!$A$6:$B$8,2))</f>
        <v>#N/A</v>
      </c>
      <c r="N31" s="35" t="e">
        <f>IF(ISBLANK(E31),0,VLOOKUP(E31,LUTs!$A$6:$B$8,2))</f>
        <v>#N/A</v>
      </c>
      <c r="O31" s="35" t="e">
        <f>IF(ISBLANK(F31),0,VLOOKUP(F31,LUTs!$A$6:$B$8,2))</f>
        <v>#N/A</v>
      </c>
      <c r="P31" s="35" t="e">
        <f>IF(ISBLANK(G31),0,VLOOKUP(G31,LUTs!$A$6:$B$8,2))</f>
        <v>#N/A</v>
      </c>
      <c r="Q31" s="35" t="e">
        <f>IF(ISBLANK(H31),0,VLOOKUP(H31,LUTs!$A$6:$B$8,2))</f>
        <v>#N/A</v>
      </c>
      <c r="R31" s="35" t="e">
        <f>IF(ISBLANK(I31),0,VLOOKUP(I31,LUTs!$A$6:$B$8,2))</f>
        <v>#N/A</v>
      </c>
    </row>
    <row r="32" spans="1:19" ht="15.75" customHeight="1">
      <c r="A32" s="34" t="str">
        <f>IF(ISBLANK(Responses!A32), "", Responses!A32)</f>
        <v/>
      </c>
      <c r="B32" s="34" t="str">
        <f>IF(ISBLANK(Responses!B32), "", Responses!B32)</f>
        <v/>
      </c>
      <c r="C32" s="34" t="str">
        <f>IF(ISBLANK(Responses!N32), "", Responses!N32)</f>
        <v/>
      </c>
      <c r="D32" s="34" t="str">
        <f>IF(ISBLANK(Responses!O32), "", Responses!O32)</f>
        <v/>
      </c>
      <c r="E32" s="34" t="str">
        <f>IF(ISBLANK(Responses!P32), "", Responses!P32)</f>
        <v/>
      </c>
      <c r="F32" s="34" t="str">
        <f>IF(ISBLANK(Responses!Q32), "", Responses!Q32)</f>
        <v/>
      </c>
      <c r="G32" s="34" t="str">
        <f>IF(ISBLANK(Responses!R32), "", Responses!R32)</f>
        <v/>
      </c>
      <c r="H32" s="34" t="str">
        <f>IF(ISBLANK(Responses!S32), "", Responses!S32)</f>
        <v/>
      </c>
      <c r="I32" s="34" t="str">
        <f>IF(ISBLANK(Responses!T32), "", Responses!T32)</f>
        <v/>
      </c>
      <c r="J32" s="43" t="e">
        <f t="shared" si="0"/>
        <v>#N/A</v>
      </c>
      <c r="K32" s="35" t="e">
        <f t="shared" si="1"/>
        <v>#N/A</v>
      </c>
      <c r="L32" s="35" t="e">
        <f>IF(ISBLANK(C32),0,VLOOKUP(C32,LUTs!$A$6:$B$8,2))</f>
        <v>#N/A</v>
      </c>
      <c r="M32" s="35" t="e">
        <f>IF(ISBLANK(D32),0,VLOOKUP(D32,LUTs!$A$6:$B$8,2))</f>
        <v>#N/A</v>
      </c>
      <c r="N32" s="35" t="e">
        <f>IF(ISBLANK(E32),0,VLOOKUP(E32,LUTs!$A$6:$B$8,2))</f>
        <v>#N/A</v>
      </c>
      <c r="O32" s="35" t="e">
        <f>IF(ISBLANK(F32),0,VLOOKUP(F32,LUTs!$A$6:$B$8,2))</f>
        <v>#N/A</v>
      </c>
      <c r="P32" s="35" t="e">
        <f>IF(ISBLANK(G32),0,VLOOKUP(G32,LUTs!$A$6:$B$8,2))</f>
        <v>#N/A</v>
      </c>
      <c r="Q32" s="35" t="e">
        <f>IF(ISBLANK(H32),0,VLOOKUP(H32,LUTs!$A$6:$B$8,2))</f>
        <v>#N/A</v>
      </c>
      <c r="R32" s="35" t="e">
        <f>IF(ISBLANK(I32),0,VLOOKUP(I32,LUTs!$A$6:$B$8,2))</f>
        <v>#N/A</v>
      </c>
    </row>
    <row r="33" spans="1:18" ht="15.75" customHeight="1">
      <c r="A33" s="34" t="str">
        <f>IF(ISBLANK(Responses!A33), "", Responses!A33)</f>
        <v/>
      </c>
      <c r="B33" s="34" t="str">
        <f>IF(ISBLANK(Responses!B33), "", Responses!B33)</f>
        <v/>
      </c>
      <c r="C33" s="34" t="str">
        <f>IF(ISBLANK(Responses!N33), "", Responses!N33)</f>
        <v/>
      </c>
      <c r="D33" s="34" t="str">
        <f>IF(ISBLANK(Responses!O33), "", Responses!O33)</f>
        <v/>
      </c>
      <c r="E33" s="34" t="str">
        <f>IF(ISBLANK(Responses!P33), "", Responses!P33)</f>
        <v/>
      </c>
      <c r="F33" s="34" t="str">
        <f>IF(ISBLANK(Responses!Q33), "", Responses!Q33)</f>
        <v/>
      </c>
      <c r="G33" s="34" t="str">
        <f>IF(ISBLANK(Responses!R33), "", Responses!R33)</f>
        <v/>
      </c>
      <c r="H33" s="34" t="str">
        <f>IF(ISBLANK(Responses!S33), "", Responses!S33)</f>
        <v/>
      </c>
      <c r="I33" s="34" t="str">
        <f>IF(ISBLANK(Responses!T33), "", Responses!T33)</f>
        <v/>
      </c>
      <c r="J33" s="43" t="e">
        <f t="shared" si="0"/>
        <v>#N/A</v>
      </c>
      <c r="K33" s="35" t="e">
        <f t="shared" si="1"/>
        <v>#N/A</v>
      </c>
      <c r="L33" s="35" t="e">
        <f>IF(ISBLANK(C33),0,VLOOKUP(C33,LUTs!$A$6:$B$8,2))</f>
        <v>#N/A</v>
      </c>
      <c r="M33" s="35" t="e">
        <f>IF(ISBLANK(D33),0,VLOOKUP(D33,LUTs!$A$6:$B$8,2))</f>
        <v>#N/A</v>
      </c>
      <c r="N33" s="35" t="e">
        <f>IF(ISBLANK(E33),0,VLOOKUP(E33,LUTs!$A$6:$B$8,2))</f>
        <v>#N/A</v>
      </c>
      <c r="O33" s="35" t="e">
        <f>IF(ISBLANK(F33),0,VLOOKUP(F33,LUTs!$A$6:$B$8,2))</f>
        <v>#N/A</v>
      </c>
      <c r="P33" s="35" t="e">
        <f>IF(ISBLANK(G33),0,VLOOKUP(G33,LUTs!$A$6:$B$8,2))</f>
        <v>#N/A</v>
      </c>
      <c r="Q33" s="35" t="e">
        <f>IF(ISBLANK(H33),0,VLOOKUP(H33,LUTs!$A$6:$B$8,2))</f>
        <v>#N/A</v>
      </c>
      <c r="R33" s="35" t="e">
        <f>IF(ISBLANK(I33),0,VLOOKUP(I33,LUTs!$A$6:$B$8,2))</f>
        <v>#N/A</v>
      </c>
    </row>
    <row r="34" spans="1:18" ht="15.75" customHeight="1">
      <c r="A34" s="34" t="str">
        <f>IF(ISBLANK(Responses!A34), "", Responses!A34)</f>
        <v/>
      </c>
      <c r="B34" s="34" t="str">
        <f>IF(ISBLANK(Responses!B34), "", Responses!B34)</f>
        <v/>
      </c>
      <c r="C34" s="34" t="str">
        <f>IF(ISBLANK(Responses!N34), "", Responses!N34)</f>
        <v/>
      </c>
      <c r="D34" s="34" t="str">
        <f>IF(ISBLANK(Responses!O34), "", Responses!O34)</f>
        <v/>
      </c>
      <c r="E34" s="34" t="str">
        <f>IF(ISBLANK(Responses!P34), "", Responses!P34)</f>
        <v/>
      </c>
      <c r="F34" s="34" t="str">
        <f>IF(ISBLANK(Responses!Q34), "", Responses!Q34)</f>
        <v/>
      </c>
      <c r="G34" s="34" t="str">
        <f>IF(ISBLANK(Responses!R34), "", Responses!R34)</f>
        <v/>
      </c>
      <c r="H34" s="34" t="str">
        <f>IF(ISBLANK(Responses!S34), "", Responses!S34)</f>
        <v/>
      </c>
      <c r="I34" s="34" t="str">
        <f>IF(ISBLANK(Responses!T34), "", Responses!T34)</f>
        <v/>
      </c>
      <c r="J34" s="43" t="e">
        <f t="shared" si="0"/>
        <v>#N/A</v>
      </c>
      <c r="K34" s="35" t="e">
        <f t="shared" si="1"/>
        <v>#N/A</v>
      </c>
      <c r="L34" s="35" t="e">
        <f>IF(ISBLANK(C34),0,VLOOKUP(C34,LUTs!$A$6:$B$8,2))</f>
        <v>#N/A</v>
      </c>
      <c r="M34" s="35" t="e">
        <f>IF(ISBLANK(D34),0,VLOOKUP(D34,LUTs!$A$6:$B$8,2))</f>
        <v>#N/A</v>
      </c>
      <c r="N34" s="35" t="e">
        <f>IF(ISBLANK(E34),0,VLOOKUP(E34,LUTs!$A$6:$B$8,2))</f>
        <v>#N/A</v>
      </c>
      <c r="O34" s="35" t="e">
        <f>IF(ISBLANK(F34),0,VLOOKUP(F34,LUTs!$A$6:$B$8,2))</f>
        <v>#N/A</v>
      </c>
      <c r="P34" s="35" t="e">
        <f>IF(ISBLANK(G34),0,VLOOKUP(G34,LUTs!$A$6:$B$8,2))</f>
        <v>#N/A</v>
      </c>
      <c r="Q34" s="35" t="e">
        <f>IF(ISBLANK(H34),0,VLOOKUP(H34,LUTs!$A$6:$B$8,2))</f>
        <v>#N/A</v>
      </c>
      <c r="R34" s="35" t="e">
        <f>IF(ISBLANK(I34),0,VLOOKUP(I34,LUTs!$A$6:$B$8,2))</f>
        <v>#N/A</v>
      </c>
    </row>
    <row r="35" spans="1:18" ht="15.75" customHeight="1">
      <c r="A35" s="34" t="str">
        <f>IF(ISBLANK(Responses!A35), "", Responses!A35)</f>
        <v/>
      </c>
      <c r="B35" s="34" t="str">
        <f>IF(ISBLANK(Responses!B35), "", Responses!B35)</f>
        <v/>
      </c>
      <c r="C35" s="34" t="str">
        <f>IF(ISBLANK(Responses!N35), "", Responses!N35)</f>
        <v/>
      </c>
      <c r="D35" s="34" t="str">
        <f>IF(ISBLANK(Responses!O35), "", Responses!O35)</f>
        <v/>
      </c>
      <c r="E35" s="34" t="str">
        <f>IF(ISBLANK(Responses!P35), "", Responses!P35)</f>
        <v/>
      </c>
      <c r="F35" s="34" t="str">
        <f>IF(ISBLANK(Responses!Q35), "", Responses!Q35)</f>
        <v/>
      </c>
      <c r="G35" s="34" t="str">
        <f>IF(ISBLANK(Responses!R35), "", Responses!R35)</f>
        <v/>
      </c>
      <c r="H35" s="34" t="str">
        <f>IF(ISBLANK(Responses!S35), "", Responses!S35)</f>
        <v/>
      </c>
      <c r="I35" s="34" t="str">
        <f>IF(ISBLANK(Responses!T35), "", Responses!T35)</f>
        <v/>
      </c>
      <c r="J35" s="43" t="e">
        <f t="shared" si="0"/>
        <v>#N/A</v>
      </c>
      <c r="K35" s="35" t="e">
        <f t="shared" si="1"/>
        <v>#N/A</v>
      </c>
      <c r="L35" s="35" t="e">
        <f>IF(ISBLANK(C35),0,VLOOKUP(C35,LUTs!$A$6:$B$8,2))</f>
        <v>#N/A</v>
      </c>
      <c r="M35" s="35" t="e">
        <f>IF(ISBLANK(D35),0,VLOOKUP(D35,LUTs!$A$6:$B$8,2))</f>
        <v>#N/A</v>
      </c>
      <c r="N35" s="35" t="e">
        <f>IF(ISBLANK(E35),0,VLOOKUP(E35,LUTs!$A$6:$B$8,2))</f>
        <v>#N/A</v>
      </c>
      <c r="O35" s="35" t="e">
        <f>IF(ISBLANK(F35),0,VLOOKUP(F35,LUTs!$A$6:$B$8,2))</f>
        <v>#N/A</v>
      </c>
      <c r="P35" s="35" t="e">
        <f>IF(ISBLANK(G35),0,VLOOKUP(G35,LUTs!$A$6:$B$8,2))</f>
        <v>#N/A</v>
      </c>
      <c r="Q35" s="35" t="e">
        <f>IF(ISBLANK(H35),0,VLOOKUP(H35,LUTs!$A$6:$B$8,2))</f>
        <v>#N/A</v>
      </c>
      <c r="R35" s="35" t="e">
        <f>IF(ISBLANK(I35),0,VLOOKUP(I35,LUTs!$A$6:$B$8,2))</f>
        <v>#N/A</v>
      </c>
    </row>
    <row r="36" spans="1:18" ht="15.75" customHeight="1">
      <c r="A36" s="34" t="str">
        <f>IF(ISBLANK(Responses!A36), "", Responses!A36)</f>
        <v/>
      </c>
      <c r="B36" s="34" t="str">
        <f>IF(ISBLANK(Responses!B36), "", Responses!B36)</f>
        <v/>
      </c>
      <c r="C36" s="34" t="str">
        <f>IF(ISBLANK(Responses!N36), "", Responses!N36)</f>
        <v/>
      </c>
      <c r="D36" s="34" t="str">
        <f>IF(ISBLANK(Responses!O36), "", Responses!O36)</f>
        <v/>
      </c>
      <c r="E36" s="34" t="str">
        <f>IF(ISBLANK(Responses!P36), "", Responses!P36)</f>
        <v/>
      </c>
      <c r="F36" s="34" t="str">
        <f>IF(ISBLANK(Responses!Q36), "", Responses!Q36)</f>
        <v/>
      </c>
      <c r="G36" s="34" t="str">
        <f>IF(ISBLANK(Responses!R36), "", Responses!R36)</f>
        <v/>
      </c>
      <c r="H36" s="34" t="str">
        <f>IF(ISBLANK(Responses!S36), "", Responses!S36)</f>
        <v/>
      </c>
      <c r="I36" s="34" t="str">
        <f>IF(ISBLANK(Responses!T36), "", Responses!T36)</f>
        <v/>
      </c>
      <c r="J36" s="43" t="e">
        <f t="shared" si="0"/>
        <v>#N/A</v>
      </c>
      <c r="K36" s="35" t="e">
        <f t="shared" si="1"/>
        <v>#N/A</v>
      </c>
      <c r="L36" s="35" t="e">
        <f>IF(ISBLANK(C36),0,VLOOKUP(C36,LUTs!$A$6:$B$8,2))</f>
        <v>#N/A</v>
      </c>
      <c r="M36" s="35" t="e">
        <f>IF(ISBLANK(D36),0,VLOOKUP(D36,LUTs!$A$6:$B$8,2))</f>
        <v>#N/A</v>
      </c>
      <c r="N36" s="35" t="e">
        <f>IF(ISBLANK(E36),0,VLOOKUP(E36,LUTs!$A$6:$B$8,2))</f>
        <v>#N/A</v>
      </c>
      <c r="O36" s="35" t="e">
        <f>IF(ISBLANK(F36),0,VLOOKUP(F36,LUTs!$A$6:$B$8,2))</f>
        <v>#N/A</v>
      </c>
      <c r="P36" s="35" t="e">
        <f>IF(ISBLANK(G36),0,VLOOKUP(G36,LUTs!$A$6:$B$8,2))</f>
        <v>#N/A</v>
      </c>
      <c r="Q36" s="35" t="e">
        <f>IF(ISBLANK(H36),0,VLOOKUP(H36,LUTs!$A$6:$B$8,2))</f>
        <v>#N/A</v>
      </c>
      <c r="R36" s="35" t="e">
        <f>IF(ISBLANK(I36),0,VLOOKUP(I36,LUTs!$A$6:$B$8,2))</f>
        <v>#N/A</v>
      </c>
    </row>
    <row r="37" spans="1:18" ht="15.75" customHeight="1">
      <c r="A37" s="34" t="str">
        <f>IF(ISBLANK(Responses!A37), "", Responses!A37)</f>
        <v/>
      </c>
      <c r="B37" s="34" t="str">
        <f>IF(ISBLANK(Responses!B37), "", Responses!B37)</f>
        <v/>
      </c>
      <c r="C37" s="34" t="str">
        <f>IF(ISBLANK(Responses!N37), "", Responses!N37)</f>
        <v/>
      </c>
      <c r="D37" s="34" t="str">
        <f>IF(ISBLANK(Responses!O37), "", Responses!O37)</f>
        <v/>
      </c>
      <c r="E37" s="34" t="str">
        <f>IF(ISBLANK(Responses!P37), "", Responses!P37)</f>
        <v/>
      </c>
      <c r="F37" s="34" t="str">
        <f>IF(ISBLANK(Responses!Q37), "", Responses!Q37)</f>
        <v/>
      </c>
      <c r="G37" s="34" t="str">
        <f>IF(ISBLANK(Responses!R37), "", Responses!R37)</f>
        <v/>
      </c>
      <c r="H37" s="34" t="str">
        <f>IF(ISBLANK(Responses!S37), "", Responses!S37)</f>
        <v/>
      </c>
      <c r="I37" s="34" t="str">
        <f>IF(ISBLANK(Responses!T37), "", Responses!T37)</f>
        <v/>
      </c>
      <c r="J37" s="43" t="e">
        <f t="shared" si="0"/>
        <v>#N/A</v>
      </c>
      <c r="K37" s="35" t="e">
        <f t="shared" si="1"/>
        <v>#N/A</v>
      </c>
      <c r="L37" s="35" t="e">
        <f>IF(ISBLANK(C37),0,VLOOKUP(C37,LUTs!$A$6:$B$8,2))</f>
        <v>#N/A</v>
      </c>
      <c r="M37" s="35" t="e">
        <f>IF(ISBLANK(D37),0,VLOOKUP(D37,LUTs!$A$6:$B$8,2))</f>
        <v>#N/A</v>
      </c>
      <c r="N37" s="35" t="e">
        <f>IF(ISBLANK(E37),0,VLOOKUP(E37,LUTs!$A$6:$B$8,2))</f>
        <v>#N/A</v>
      </c>
      <c r="O37" s="35" t="e">
        <f>IF(ISBLANK(F37),0,VLOOKUP(F37,LUTs!$A$6:$B$8,2))</f>
        <v>#N/A</v>
      </c>
      <c r="P37" s="35" t="e">
        <f>IF(ISBLANK(G37),0,VLOOKUP(G37,LUTs!$A$6:$B$8,2))</f>
        <v>#N/A</v>
      </c>
      <c r="Q37" s="35" t="e">
        <f>IF(ISBLANK(H37),0,VLOOKUP(H37,LUTs!$A$6:$B$8,2))</f>
        <v>#N/A</v>
      </c>
      <c r="R37" s="35" t="e">
        <f>IF(ISBLANK(I37),0,VLOOKUP(I37,LUTs!$A$6:$B$8,2))</f>
        <v>#N/A</v>
      </c>
    </row>
    <row r="38" spans="1:18" ht="15.75" customHeight="1">
      <c r="A38" s="34" t="str">
        <f>IF(ISBLANK(Responses!A38), "", Responses!A38)</f>
        <v/>
      </c>
      <c r="B38" s="34" t="str">
        <f>IF(ISBLANK(Responses!B38), "", Responses!B38)</f>
        <v/>
      </c>
      <c r="C38" s="34" t="str">
        <f>IF(ISBLANK(Responses!N38), "", Responses!N38)</f>
        <v/>
      </c>
      <c r="D38" s="34" t="str">
        <f>IF(ISBLANK(Responses!O38), "", Responses!O38)</f>
        <v/>
      </c>
      <c r="E38" s="34" t="str">
        <f>IF(ISBLANK(Responses!P38), "", Responses!P38)</f>
        <v/>
      </c>
      <c r="F38" s="34" t="str">
        <f>IF(ISBLANK(Responses!Q38), "", Responses!Q38)</f>
        <v/>
      </c>
      <c r="G38" s="34" t="str">
        <f>IF(ISBLANK(Responses!R38), "", Responses!R38)</f>
        <v/>
      </c>
      <c r="H38" s="34" t="str">
        <f>IF(ISBLANK(Responses!S38), "", Responses!S38)</f>
        <v/>
      </c>
      <c r="I38" s="34" t="str">
        <f>IF(ISBLANK(Responses!T38), "", Responses!T38)</f>
        <v/>
      </c>
      <c r="J38" s="43" t="e">
        <f t="shared" si="0"/>
        <v>#N/A</v>
      </c>
      <c r="K38" s="35" t="e">
        <f t="shared" si="1"/>
        <v>#N/A</v>
      </c>
      <c r="L38" s="35" t="e">
        <f>IF(ISBLANK(C38),0,VLOOKUP(C38,LUTs!$A$6:$B$8,2))</f>
        <v>#N/A</v>
      </c>
      <c r="M38" s="35" t="e">
        <f>IF(ISBLANK(D38),0,VLOOKUP(D38,LUTs!$A$6:$B$8,2))</f>
        <v>#N/A</v>
      </c>
      <c r="N38" s="35" t="e">
        <f>IF(ISBLANK(E38),0,VLOOKUP(E38,LUTs!$A$6:$B$8,2))</f>
        <v>#N/A</v>
      </c>
      <c r="O38" s="35" t="e">
        <f>IF(ISBLANK(F38),0,VLOOKUP(F38,LUTs!$A$6:$B$8,2))</f>
        <v>#N/A</v>
      </c>
      <c r="P38" s="35" t="e">
        <f>IF(ISBLANK(G38),0,VLOOKUP(G38,LUTs!$A$6:$B$8,2))</f>
        <v>#N/A</v>
      </c>
      <c r="Q38" s="35" t="e">
        <f>IF(ISBLANK(H38),0,VLOOKUP(H38,LUTs!$A$6:$B$8,2))</f>
        <v>#N/A</v>
      </c>
      <c r="R38" s="35" t="e">
        <f>IF(ISBLANK(I38),0,VLOOKUP(I38,LUTs!$A$6:$B$8,2))</f>
        <v>#N/A</v>
      </c>
    </row>
    <row r="39" spans="1:18" ht="15.75" customHeight="1">
      <c r="A39" s="34" t="str">
        <f>IF(ISBLANK(Responses!A39), "", Responses!A39)</f>
        <v/>
      </c>
      <c r="B39" s="34" t="str">
        <f>IF(ISBLANK(Responses!B39), "", Responses!B39)</f>
        <v/>
      </c>
      <c r="C39" s="34" t="str">
        <f>IF(ISBLANK(Responses!N39), "", Responses!N39)</f>
        <v/>
      </c>
      <c r="D39" s="34" t="str">
        <f>IF(ISBLANK(Responses!O39), "", Responses!O39)</f>
        <v/>
      </c>
      <c r="E39" s="34" t="str">
        <f>IF(ISBLANK(Responses!P39), "", Responses!P39)</f>
        <v/>
      </c>
      <c r="F39" s="34" t="str">
        <f>IF(ISBLANK(Responses!Q39), "", Responses!Q39)</f>
        <v/>
      </c>
      <c r="G39" s="34" t="str">
        <f>IF(ISBLANK(Responses!R39), "", Responses!R39)</f>
        <v/>
      </c>
      <c r="H39" s="34" t="str">
        <f>IF(ISBLANK(Responses!S39), "", Responses!S39)</f>
        <v/>
      </c>
      <c r="I39" s="34" t="str">
        <f>IF(ISBLANK(Responses!T39), "", Responses!T39)</f>
        <v/>
      </c>
      <c r="J39" s="43" t="e">
        <f t="shared" si="0"/>
        <v>#N/A</v>
      </c>
      <c r="K39" s="35" t="e">
        <f t="shared" si="1"/>
        <v>#N/A</v>
      </c>
      <c r="L39" s="35" t="e">
        <f>IF(ISBLANK(C39),0,VLOOKUP(C39,LUTs!$A$6:$B$8,2))</f>
        <v>#N/A</v>
      </c>
      <c r="M39" s="35" t="e">
        <f>IF(ISBLANK(D39),0,VLOOKUP(D39,LUTs!$A$6:$B$8,2))</f>
        <v>#N/A</v>
      </c>
      <c r="N39" s="35" t="e">
        <f>IF(ISBLANK(E39),0,VLOOKUP(E39,LUTs!$A$6:$B$8,2))</f>
        <v>#N/A</v>
      </c>
      <c r="O39" s="35" t="e">
        <f>IF(ISBLANK(F39),0,VLOOKUP(F39,LUTs!$A$6:$B$8,2))</f>
        <v>#N/A</v>
      </c>
      <c r="P39" s="35" t="e">
        <f>IF(ISBLANK(G39),0,VLOOKUP(G39,LUTs!$A$6:$B$8,2))</f>
        <v>#N/A</v>
      </c>
      <c r="Q39" s="35" t="e">
        <f>IF(ISBLANK(H39),0,VLOOKUP(H39,LUTs!$A$6:$B$8,2))</f>
        <v>#N/A</v>
      </c>
      <c r="R39" s="35" t="e">
        <f>IF(ISBLANK(I39),0,VLOOKUP(I39,LUTs!$A$6:$B$8,2))</f>
        <v>#N/A</v>
      </c>
    </row>
    <row r="40" spans="1:18" ht="15.75" customHeight="1">
      <c r="A40" s="34" t="str">
        <f>IF(ISBLANK(Responses!A40), "", Responses!A40)</f>
        <v/>
      </c>
      <c r="B40" s="34" t="str">
        <f>IF(ISBLANK(Responses!B40), "", Responses!B40)</f>
        <v/>
      </c>
      <c r="C40" s="34" t="str">
        <f>IF(ISBLANK(Responses!N40), "", Responses!N40)</f>
        <v/>
      </c>
      <c r="D40" s="34" t="str">
        <f>IF(ISBLANK(Responses!O40), "", Responses!O40)</f>
        <v/>
      </c>
      <c r="E40" s="34" t="str">
        <f>IF(ISBLANK(Responses!P40), "", Responses!P40)</f>
        <v/>
      </c>
      <c r="F40" s="34" t="str">
        <f>IF(ISBLANK(Responses!Q40), "", Responses!Q40)</f>
        <v/>
      </c>
      <c r="G40" s="34" t="str">
        <f>IF(ISBLANK(Responses!R40), "", Responses!R40)</f>
        <v/>
      </c>
      <c r="H40" s="34" t="str">
        <f>IF(ISBLANK(Responses!S40), "", Responses!S40)</f>
        <v/>
      </c>
      <c r="I40" s="34" t="str">
        <f>IF(ISBLANK(Responses!T40), "", Responses!T40)</f>
        <v/>
      </c>
      <c r="J40" s="43" t="e">
        <f t="shared" si="0"/>
        <v>#N/A</v>
      </c>
      <c r="K40" s="35" t="e">
        <f t="shared" si="1"/>
        <v>#N/A</v>
      </c>
      <c r="L40" s="35" t="e">
        <f>IF(ISBLANK(C40),0,VLOOKUP(C40,LUTs!$A$6:$B$8,2))</f>
        <v>#N/A</v>
      </c>
      <c r="M40" s="35" t="e">
        <f>IF(ISBLANK(D40),0,VLOOKUP(D40,LUTs!$A$6:$B$8,2))</f>
        <v>#N/A</v>
      </c>
      <c r="N40" s="35" t="e">
        <f>IF(ISBLANK(E40),0,VLOOKUP(E40,LUTs!$A$6:$B$8,2))</f>
        <v>#N/A</v>
      </c>
      <c r="O40" s="35" t="e">
        <f>IF(ISBLANK(F40),0,VLOOKUP(F40,LUTs!$A$6:$B$8,2))</f>
        <v>#N/A</v>
      </c>
      <c r="P40" s="35" t="e">
        <f>IF(ISBLANK(G40),0,VLOOKUP(G40,LUTs!$A$6:$B$8,2))</f>
        <v>#N/A</v>
      </c>
      <c r="Q40" s="35" t="e">
        <f>IF(ISBLANK(H40),0,VLOOKUP(H40,LUTs!$A$6:$B$8,2))</f>
        <v>#N/A</v>
      </c>
      <c r="R40" s="35" t="e">
        <f>IF(ISBLANK(I40),0,VLOOKUP(I40,LUTs!$A$6:$B$8,2))</f>
        <v>#N/A</v>
      </c>
    </row>
    <row r="41" spans="1:18" ht="15.75" customHeight="1">
      <c r="A41" s="34" t="str">
        <f>IF(ISBLANK(Responses!A41), "", Responses!A41)</f>
        <v/>
      </c>
      <c r="B41" s="34" t="str">
        <f>IF(ISBLANK(Responses!B41), "", Responses!B41)</f>
        <v/>
      </c>
      <c r="C41" s="34" t="str">
        <f>IF(ISBLANK(Responses!N41), "", Responses!N41)</f>
        <v/>
      </c>
      <c r="D41" s="34" t="str">
        <f>IF(ISBLANK(Responses!O41), "", Responses!O41)</f>
        <v/>
      </c>
      <c r="E41" s="34" t="str">
        <f>IF(ISBLANK(Responses!P41), "", Responses!P41)</f>
        <v/>
      </c>
      <c r="F41" s="34" t="str">
        <f>IF(ISBLANK(Responses!Q41), "", Responses!Q41)</f>
        <v/>
      </c>
      <c r="G41" s="34" t="str">
        <f>IF(ISBLANK(Responses!R41), "", Responses!R41)</f>
        <v/>
      </c>
      <c r="H41" s="34" t="str">
        <f>IF(ISBLANK(Responses!S41), "", Responses!S41)</f>
        <v/>
      </c>
      <c r="I41" s="34" t="str">
        <f>IF(ISBLANK(Responses!T41), "", Responses!T41)</f>
        <v/>
      </c>
      <c r="J41" s="43" t="e">
        <f t="shared" si="0"/>
        <v>#N/A</v>
      </c>
      <c r="K41" s="35" t="e">
        <f t="shared" si="1"/>
        <v>#N/A</v>
      </c>
      <c r="L41" s="35" t="e">
        <f>IF(ISBLANK(C41),0,VLOOKUP(C41,LUTs!$A$6:$B$8,2))</f>
        <v>#N/A</v>
      </c>
      <c r="M41" s="35" t="e">
        <f>IF(ISBLANK(D41),0,VLOOKUP(D41,LUTs!$A$6:$B$8,2))</f>
        <v>#N/A</v>
      </c>
      <c r="N41" s="35" t="e">
        <f>IF(ISBLANK(E41),0,VLOOKUP(E41,LUTs!$A$6:$B$8,2))</f>
        <v>#N/A</v>
      </c>
      <c r="O41" s="35" t="e">
        <f>IF(ISBLANK(F41),0,VLOOKUP(F41,LUTs!$A$6:$B$8,2))</f>
        <v>#N/A</v>
      </c>
      <c r="P41" s="35" t="e">
        <f>IF(ISBLANK(G41),0,VLOOKUP(G41,LUTs!$A$6:$B$8,2))</f>
        <v>#N/A</v>
      </c>
      <c r="Q41" s="35" t="e">
        <f>IF(ISBLANK(H41),0,VLOOKUP(H41,LUTs!$A$6:$B$8,2))</f>
        <v>#N/A</v>
      </c>
      <c r="R41" s="35" t="e">
        <f>IF(ISBLANK(I41),0,VLOOKUP(I41,LUTs!$A$6:$B$8,2))</f>
        <v>#N/A</v>
      </c>
    </row>
    <row r="42" spans="1:18" ht="15.75" customHeight="1">
      <c r="A42" s="34" t="str">
        <f>IF(ISBLANK(Responses!A42), "", Responses!A42)</f>
        <v/>
      </c>
      <c r="B42" s="34" t="str">
        <f>IF(ISBLANK(Responses!B42), "", Responses!B42)</f>
        <v/>
      </c>
      <c r="C42" s="34" t="str">
        <f>IF(ISBLANK(Responses!N42), "", Responses!N42)</f>
        <v/>
      </c>
      <c r="D42" s="34" t="str">
        <f>IF(ISBLANK(Responses!O42), "", Responses!O42)</f>
        <v/>
      </c>
      <c r="E42" s="34" t="str">
        <f>IF(ISBLANK(Responses!P42), "", Responses!P42)</f>
        <v/>
      </c>
      <c r="F42" s="34" t="str">
        <f>IF(ISBLANK(Responses!Q42), "", Responses!Q42)</f>
        <v/>
      </c>
      <c r="G42" s="34" t="str">
        <f>IF(ISBLANK(Responses!R42), "", Responses!R42)</f>
        <v/>
      </c>
      <c r="H42" s="34" t="str">
        <f>IF(ISBLANK(Responses!S42), "", Responses!S42)</f>
        <v/>
      </c>
      <c r="I42" s="34" t="str">
        <f>IF(ISBLANK(Responses!T42), "", Responses!T42)</f>
        <v/>
      </c>
      <c r="J42" s="43" t="e">
        <f t="shared" si="0"/>
        <v>#N/A</v>
      </c>
      <c r="K42" s="35" t="e">
        <f t="shared" si="1"/>
        <v>#N/A</v>
      </c>
      <c r="L42" s="35" t="e">
        <f>IF(ISBLANK(C42),0,VLOOKUP(C42,LUTs!$A$6:$B$8,2))</f>
        <v>#N/A</v>
      </c>
      <c r="M42" s="35" t="e">
        <f>IF(ISBLANK(D42),0,VLOOKUP(D42,LUTs!$A$6:$B$8,2))</f>
        <v>#N/A</v>
      </c>
      <c r="N42" s="35" t="e">
        <f>IF(ISBLANK(E42),0,VLOOKUP(E42,LUTs!$A$6:$B$8,2))</f>
        <v>#N/A</v>
      </c>
      <c r="O42" s="35" t="e">
        <f>IF(ISBLANK(F42),0,VLOOKUP(F42,LUTs!$A$6:$B$8,2))</f>
        <v>#N/A</v>
      </c>
      <c r="P42" s="35" t="e">
        <f>IF(ISBLANK(G42),0,VLOOKUP(G42,LUTs!$A$6:$B$8,2))</f>
        <v>#N/A</v>
      </c>
      <c r="Q42" s="35" t="e">
        <f>IF(ISBLANK(H42),0,VLOOKUP(H42,LUTs!$A$6:$B$8,2))</f>
        <v>#N/A</v>
      </c>
      <c r="R42" s="35" t="e">
        <f>IF(ISBLANK(I42),0,VLOOKUP(I42,LUTs!$A$6:$B$8,2))</f>
        <v>#N/A</v>
      </c>
    </row>
    <row r="43" spans="1:18" ht="15.75" customHeight="1">
      <c r="A43" s="34" t="str">
        <f>IF(ISBLANK(Responses!A43), "", Responses!A43)</f>
        <v/>
      </c>
      <c r="B43" s="34" t="str">
        <f>IF(ISBLANK(Responses!B43), "", Responses!B43)</f>
        <v/>
      </c>
      <c r="C43" s="34" t="str">
        <f>IF(ISBLANK(Responses!N43), "", Responses!N43)</f>
        <v/>
      </c>
      <c r="D43" s="34" t="str">
        <f>IF(ISBLANK(Responses!O43), "", Responses!O43)</f>
        <v/>
      </c>
      <c r="E43" s="34" t="str">
        <f>IF(ISBLANK(Responses!P43), "", Responses!P43)</f>
        <v/>
      </c>
      <c r="F43" s="34" t="str">
        <f>IF(ISBLANK(Responses!Q43), "", Responses!Q43)</f>
        <v/>
      </c>
      <c r="G43" s="34" t="str">
        <f>IF(ISBLANK(Responses!R43), "", Responses!R43)</f>
        <v/>
      </c>
      <c r="H43" s="34" t="str">
        <f>IF(ISBLANK(Responses!S43), "", Responses!S43)</f>
        <v/>
      </c>
      <c r="I43" s="34" t="str">
        <f>IF(ISBLANK(Responses!T43), "", Responses!T43)</f>
        <v/>
      </c>
      <c r="J43" s="43" t="e">
        <f t="shared" si="0"/>
        <v>#N/A</v>
      </c>
      <c r="K43" s="35" t="e">
        <f t="shared" si="1"/>
        <v>#N/A</v>
      </c>
      <c r="L43" s="35" t="e">
        <f>IF(ISBLANK(C43),0,VLOOKUP(C43,LUTs!$A$6:$B$8,2))</f>
        <v>#N/A</v>
      </c>
      <c r="M43" s="35" t="e">
        <f>IF(ISBLANK(D43),0,VLOOKUP(D43,LUTs!$A$6:$B$8,2))</f>
        <v>#N/A</v>
      </c>
      <c r="N43" s="35" t="e">
        <f>IF(ISBLANK(E43),0,VLOOKUP(E43,LUTs!$A$6:$B$8,2))</f>
        <v>#N/A</v>
      </c>
      <c r="O43" s="35" t="e">
        <f>IF(ISBLANK(F43),0,VLOOKUP(F43,LUTs!$A$6:$B$8,2))</f>
        <v>#N/A</v>
      </c>
      <c r="P43" s="35" t="e">
        <f>IF(ISBLANK(G43),0,VLOOKUP(G43,LUTs!$A$6:$B$8,2))</f>
        <v>#N/A</v>
      </c>
      <c r="Q43" s="35" t="e">
        <f>IF(ISBLANK(H43),0,VLOOKUP(H43,LUTs!$A$6:$B$8,2))</f>
        <v>#N/A</v>
      </c>
      <c r="R43" s="35" t="e">
        <f>IF(ISBLANK(I43),0,VLOOKUP(I43,LUTs!$A$6:$B$8,2))</f>
        <v>#N/A</v>
      </c>
    </row>
    <row r="44" spans="1:18" ht="15.75" customHeight="1">
      <c r="A44" s="34" t="str">
        <f>IF(ISBLANK(Responses!A44), "", Responses!A44)</f>
        <v/>
      </c>
      <c r="B44" s="34" t="str">
        <f>IF(ISBLANK(Responses!B44), "", Responses!B44)</f>
        <v/>
      </c>
      <c r="C44" s="34" t="str">
        <f>IF(ISBLANK(Responses!N44), "", Responses!N44)</f>
        <v/>
      </c>
      <c r="D44" s="34" t="str">
        <f>IF(ISBLANK(Responses!O44), "", Responses!O44)</f>
        <v/>
      </c>
      <c r="E44" s="34" t="str">
        <f>IF(ISBLANK(Responses!P44), "", Responses!P44)</f>
        <v/>
      </c>
      <c r="F44" s="34" t="str">
        <f>IF(ISBLANK(Responses!Q44), "", Responses!Q44)</f>
        <v/>
      </c>
      <c r="G44" s="34" t="str">
        <f>IF(ISBLANK(Responses!R44), "", Responses!R44)</f>
        <v/>
      </c>
      <c r="H44" s="34" t="str">
        <f>IF(ISBLANK(Responses!S44), "", Responses!S44)</f>
        <v/>
      </c>
      <c r="I44" s="34" t="str">
        <f>IF(ISBLANK(Responses!T44), "", Responses!T44)</f>
        <v/>
      </c>
      <c r="J44" s="43" t="e">
        <f t="shared" si="0"/>
        <v>#N/A</v>
      </c>
      <c r="K44" s="35" t="e">
        <f t="shared" si="1"/>
        <v>#N/A</v>
      </c>
      <c r="L44" s="35" t="e">
        <f>IF(ISBLANK(C44),0,VLOOKUP(C44,LUTs!$A$6:$B$8,2))</f>
        <v>#N/A</v>
      </c>
      <c r="M44" s="35" t="e">
        <f>IF(ISBLANK(D44),0,VLOOKUP(D44,LUTs!$A$6:$B$8,2))</f>
        <v>#N/A</v>
      </c>
      <c r="N44" s="35" t="e">
        <f>IF(ISBLANK(E44),0,VLOOKUP(E44,LUTs!$A$6:$B$8,2))</f>
        <v>#N/A</v>
      </c>
      <c r="O44" s="35" t="e">
        <f>IF(ISBLANK(F44),0,VLOOKUP(F44,LUTs!$A$6:$B$8,2))</f>
        <v>#N/A</v>
      </c>
      <c r="P44" s="35" t="e">
        <f>IF(ISBLANK(G44),0,VLOOKUP(G44,LUTs!$A$6:$B$8,2))</f>
        <v>#N/A</v>
      </c>
      <c r="Q44" s="35" t="e">
        <f>IF(ISBLANK(H44),0,VLOOKUP(H44,LUTs!$A$6:$B$8,2))</f>
        <v>#N/A</v>
      </c>
      <c r="R44" s="35" t="e">
        <f>IF(ISBLANK(I44),0,VLOOKUP(I44,LUTs!$A$6:$B$8,2))</f>
        <v>#N/A</v>
      </c>
    </row>
    <row r="45" spans="1:18" ht="15.75" customHeight="1">
      <c r="A45" s="34" t="str">
        <f>IF(ISBLANK(Responses!A45), "", Responses!A45)</f>
        <v/>
      </c>
      <c r="B45" s="34" t="str">
        <f>IF(ISBLANK(Responses!B45), "", Responses!B45)</f>
        <v/>
      </c>
      <c r="C45" s="34" t="str">
        <f>IF(ISBLANK(Responses!N45), "", Responses!N45)</f>
        <v/>
      </c>
      <c r="D45" s="34" t="str">
        <f>IF(ISBLANK(Responses!O45), "", Responses!O45)</f>
        <v/>
      </c>
      <c r="E45" s="34" t="str">
        <f>IF(ISBLANK(Responses!P45), "", Responses!P45)</f>
        <v/>
      </c>
      <c r="F45" s="34" t="str">
        <f>IF(ISBLANK(Responses!Q45), "", Responses!Q45)</f>
        <v/>
      </c>
      <c r="G45" s="34" t="str">
        <f>IF(ISBLANK(Responses!R45), "", Responses!R45)</f>
        <v/>
      </c>
      <c r="H45" s="34" t="str">
        <f>IF(ISBLANK(Responses!S45), "", Responses!S45)</f>
        <v/>
      </c>
      <c r="I45" s="34" t="str">
        <f>IF(ISBLANK(Responses!T45), "", Responses!T45)</f>
        <v/>
      </c>
      <c r="J45" s="43" t="e">
        <f t="shared" si="0"/>
        <v>#N/A</v>
      </c>
      <c r="K45" s="35" t="e">
        <f t="shared" si="1"/>
        <v>#N/A</v>
      </c>
      <c r="L45" s="35" t="e">
        <f>IF(ISBLANK(C45),0,VLOOKUP(C45,LUTs!$A$6:$B$8,2))</f>
        <v>#N/A</v>
      </c>
      <c r="M45" s="35" t="e">
        <f>IF(ISBLANK(D45),0,VLOOKUP(D45,LUTs!$A$6:$B$8,2))</f>
        <v>#N/A</v>
      </c>
      <c r="N45" s="35" t="e">
        <f>IF(ISBLANK(E45),0,VLOOKUP(E45,LUTs!$A$6:$B$8,2))</f>
        <v>#N/A</v>
      </c>
      <c r="O45" s="35" t="e">
        <f>IF(ISBLANK(F45),0,VLOOKUP(F45,LUTs!$A$6:$B$8,2))</f>
        <v>#N/A</v>
      </c>
      <c r="P45" s="35" t="e">
        <f>IF(ISBLANK(G45),0,VLOOKUP(G45,LUTs!$A$6:$B$8,2))</f>
        <v>#N/A</v>
      </c>
      <c r="Q45" s="35" t="e">
        <f>IF(ISBLANK(H45),0,VLOOKUP(H45,LUTs!$A$6:$B$8,2))</f>
        <v>#N/A</v>
      </c>
      <c r="R45" s="35" t="e">
        <f>IF(ISBLANK(I45),0,VLOOKUP(I45,LUTs!$A$6:$B$8,2))</f>
        <v>#N/A</v>
      </c>
    </row>
    <row r="46" spans="1:18" ht="15.75" customHeight="1">
      <c r="A46" s="34" t="str">
        <f>IF(ISBLANK(Responses!A46), "", Responses!A46)</f>
        <v/>
      </c>
      <c r="B46" s="34" t="str">
        <f>IF(ISBLANK(Responses!B46), "", Responses!B46)</f>
        <v/>
      </c>
      <c r="C46" s="34" t="str">
        <f>IF(ISBLANK(Responses!N46), "", Responses!N46)</f>
        <v/>
      </c>
      <c r="D46" s="34" t="str">
        <f>IF(ISBLANK(Responses!O46), "", Responses!O46)</f>
        <v/>
      </c>
      <c r="E46" s="34" t="str">
        <f>IF(ISBLANK(Responses!P46), "", Responses!P46)</f>
        <v/>
      </c>
      <c r="F46" s="34" t="str">
        <f>IF(ISBLANK(Responses!Q46), "", Responses!Q46)</f>
        <v/>
      </c>
      <c r="G46" s="34" t="str">
        <f>IF(ISBLANK(Responses!R46), "", Responses!R46)</f>
        <v/>
      </c>
      <c r="H46" s="34" t="str">
        <f>IF(ISBLANK(Responses!S46), "", Responses!S46)</f>
        <v/>
      </c>
      <c r="I46" s="34" t="str">
        <f>IF(ISBLANK(Responses!T46), "", Responses!T46)</f>
        <v/>
      </c>
      <c r="J46" s="43" t="e">
        <f t="shared" si="0"/>
        <v>#N/A</v>
      </c>
      <c r="K46" s="35" t="e">
        <f t="shared" si="1"/>
        <v>#N/A</v>
      </c>
      <c r="L46" s="35" t="e">
        <f>IF(ISBLANK(C46),0,VLOOKUP(C46,LUTs!$A$6:$B$8,2))</f>
        <v>#N/A</v>
      </c>
      <c r="M46" s="35" t="e">
        <f>IF(ISBLANK(D46),0,VLOOKUP(D46,LUTs!$A$6:$B$8,2))</f>
        <v>#N/A</v>
      </c>
      <c r="N46" s="35" t="e">
        <f>IF(ISBLANK(E46),0,VLOOKUP(E46,LUTs!$A$6:$B$8,2))</f>
        <v>#N/A</v>
      </c>
      <c r="O46" s="35" t="e">
        <f>IF(ISBLANK(F46),0,VLOOKUP(F46,LUTs!$A$6:$B$8,2))</f>
        <v>#N/A</v>
      </c>
      <c r="P46" s="35" t="e">
        <f>IF(ISBLANK(G46),0,VLOOKUP(G46,LUTs!$A$6:$B$8,2))</f>
        <v>#N/A</v>
      </c>
      <c r="Q46" s="35" t="e">
        <f>IF(ISBLANK(H46),0,VLOOKUP(H46,LUTs!$A$6:$B$8,2))</f>
        <v>#N/A</v>
      </c>
      <c r="R46" s="35" t="e">
        <f>IF(ISBLANK(I46),0,VLOOKUP(I46,LUTs!$A$6:$B$8,2))</f>
        <v>#N/A</v>
      </c>
    </row>
    <row r="47" spans="1:18" ht="15.75" customHeight="1">
      <c r="A47" s="34" t="str">
        <f>IF(ISBLANK(Responses!A47), "", Responses!A47)</f>
        <v/>
      </c>
      <c r="B47" s="34" t="str">
        <f>IF(ISBLANK(Responses!B47), "", Responses!B47)</f>
        <v/>
      </c>
      <c r="C47" s="34" t="str">
        <f>IF(ISBLANK(Responses!N47), "", Responses!N47)</f>
        <v/>
      </c>
      <c r="D47" s="34" t="str">
        <f>IF(ISBLANK(Responses!O47), "", Responses!O47)</f>
        <v/>
      </c>
      <c r="E47" s="34" t="str">
        <f>IF(ISBLANK(Responses!P47), "", Responses!P47)</f>
        <v/>
      </c>
      <c r="F47" s="34" t="str">
        <f>IF(ISBLANK(Responses!Q47), "", Responses!Q47)</f>
        <v/>
      </c>
      <c r="G47" s="34" t="str">
        <f>IF(ISBLANK(Responses!R47), "", Responses!R47)</f>
        <v/>
      </c>
      <c r="H47" s="34" t="str">
        <f>IF(ISBLANK(Responses!S47), "", Responses!S47)</f>
        <v/>
      </c>
      <c r="I47" s="34" t="str">
        <f>IF(ISBLANK(Responses!T47), "", Responses!T47)</f>
        <v/>
      </c>
      <c r="J47" s="43" t="e">
        <f t="shared" si="0"/>
        <v>#N/A</v>
      </c>
      <c r="K47" s="35" t="e">
        <f t="shared" si="1"/>
        <v>#N/A</v>
      </c>
      <c r="L47" s="35" t="e">
        <f>IF(ISBLANK(C47),0,VLOOKUP(C47,LUTs!$A$6:$B$8,2))</f>
        <v>#N/A</v>
      </c>
      <c r="M47" s="35" t="e">
        <f>IF(ISBLANK(D47),0,VLOOKUP(D47,LUTs!$A$6:$B$8,2))</f>
        <v>#N/A</v>
      </c>
      <c r="N47" s="35" t="e">
        <f>IF(ISBLANK(E47),0,VLOOKUP(E47,LUTs!$A$6:$B$8,2))</f>
        <v>#N/A</v>
      </c>
      <c r="O47" s="35" t="e">
        <f>IF(ISBLANK(F47),0,VLOOKUP(F47,LUTs!$A$6:$B$8,2))</f>
        <v>#N/A</v>
      </c>
      <c r="P47" s="35" t="e">
        <f>IF(ISBLANK(G47),0,VLOOKUP(G47,LUTs!$A$6:$B$8,2))</f>
        <v>#N/A</v>
      </c>
      <c r="Q47" s="35" t="e">
        <f>IF(ISBLANK(H47),0,VLOOKUP(H47,LUTs!$A$6:$B$8,2))</f>
        <v>#N/A</v>
      </c>
      <c r="R47" s="35" t="e">
        <f>IF(ISBLANK(I47),0,VLOOKUP(I47,LUTs!$A$6:$B$8,2))</f>
        <v>#N/A</v>
      </c>
    </row>
    <row r="48" spans="1:18" ht="15.75" customHeight="1">
      <c r="A48" s="34" t="str">
        <f>IF(ISBLANK(Responses!A48), "", Responses!A48)</f>
        <v/>
      </c>
      <c r="B48" s="34" t="str">
        <f>IF(ISBLANK(Responses!B48), "", Responses!B48)</f>
        <v/>
      </c>
      <c r="C48" s="34" t="str">
        <f>IF(ISBLANK(Responses!N48), "", Responses!N48)</f>
        <v/>
      </c>
      <c r="D48" s="34" t="str">
        <f>IF(ISBLANK(Responses!O48), "", Responses!O48)</f>
        <v/>
      </c>
      <c r="E48" s="34" t="str">
        <f>IF(ISBLANK(Responses!P48), "", Responses!P48)</f>
        <v/>
      </c>
      <c r="F48" s="34" t="str">
        <f>IF(ISBLANK(Responses!Q48), "", Responses!Q48)</f>
        <v/>
      </c>
      <c r="G48" s="34" t="str">
        <f>IF(ISBLANK(Responses!R48), "", Responses!R48)</f>
        <v/>
      </c>
      <c r="H48" s="34" t="str">
        <f>IF(ISBLANK(Responses!S48), "", Responses!S48)</f>
        <v/>
      </c>
      <c r="I48" s="34" t="str">
        <f>IF(ISBLANK(Responses!T48), "", Responses!T48)</f>
        <v/>
      </c>
      <c r="J48" s="43" t="e">
        <f t="shared" si="0"/>
        <v>#N/A</v>
      </c>
      <c r="K48" s="35" t="e">
        <f t="shared" si="1"/>
        <v>#N/A</v>
      </c>
      <c r="L48" s="35" t="e">
        <f>IF(ISBLANK(C48),0,VLOOKUP(C48,LUTs!$A$6:$B$8,2))</f>
        <v>#N/A</v>
      </c>
      <c r="M48" s="35" t="e">
        <f>IF(ISBLANK(D48),0,VLOOKUP(D48,LUTs!$A$6:$B$8,2))</f>
        <v>#N/A</v>
      </c>
      <c r="N48" s="35" t="e">
        <f>IF(ISBLANK(E48),0,VLOOKUP(E48,LUTs!$A$6:$B$8,2))</f>
        <v>#N/A</v>
      </c>
      <c r="O48" s="35" t="e">
        <f>IF(ISBLANK(F48),0,VLOOKUP(F48,LUTs!$A$6:$B$8,2))</f>
        <v>#N/A</v>
      </c>
      <c r="P48" s="35" t="e">
        <f>IF(ISBLANK(G48),0,VLOOKUP(G48,LUTs!$A$6:$B$8,2))</f>
        <v>#N/A</v>
      </c>
      <c r="Q48" s="35" t="e">
        <f>IF(ISBLANK(H48),0,VLOOKUP(H48,LUTs!$A$6:$B$8,2))</f>
        <v>#N/A</v>
      </c>
      <c r="R48" s="35" t="e">
        <f>IF(ISBLANK(I48),0,VLOOKUP(I48,LUTs!$A$6:$B$8,2))</f>
        <v>#N/A</v>
      </c>
    </row>
    <row r="49" spans="1:18" ht="15.75" customHeight="1">
      <c r="A49" s="34" t="str">
        <f>IF(ISBLANK(Responses!A49), "", Responses!A49)</f>
        <v/>
      </c>
      <c r="B49" s="34" t="str">
        <f>IF(ISBLANK(Responses!B49), "", Responses!B49)</f>
        <v/>
      </c>
      <c r="C49" s="34" t="str">
        <f>IF(ISBLANK(Responses!N49), "", Responses!N49)</f>
        <v/>
      </c>
      <c r="D49" s="34" t="str">
        <f>IF(ISBLANK(Responses!O49), "", Responses!O49)</f>
        <v/>
      </c>
      <c r="E49" s="34" t="str">
        <f>IF(ISBLANK(Responses!P49), "", Responses!P49)</f>
        <v/>
      </c>
      <c r="F49" s="34" t="str">
        <f>IF(ISBLANK(Responses!Q49), "", Responses!Q49)</f>
        <v/>
      </c>
      <c r="G49" s="34" t="str">
        <f>IF(ISBLANK(Responses!R49), "", Responses!R49)</f>
        <v/>
      </c>
      <c r="H49" s="34" t="str">
        <f>IF(ISBLANK(Responses!S49), "", Responses!S49)</f>
        <v/>
      </c>
      <c r="I49" s="34" t="str">
        <f>IF(ISBLANK(Responses!T49), "", Responses!T49)</f>
        <v/>
      </c>
      <c r="J49" s="43" t="e">
        <f t="shared" si="0"/>
        <v>#N/A</v>
      </c>
      <c r="K49" s="35" t="e">
        <f t="shared" si="1"/>
        <v>#N/A</v>
      </c>
      <c r="L49" s="35" t="e">
        <f>IF(ISBLANK(C49),0,VLOOKUP(C49,LUTs!$A$6:$B$8,2))</f>
        <v>#N/A</v>
      </c>
      <c r="M49" s="35" t="e">
        <f>IF(ISBLANK(D49),0,VLOOKUP(D49,LUTs!$A$6:$B$8,2))</f>
        <v>#N/A</v>
      </c>
      <c r="N49" s="35" t="e">
        <f>IF(ISBLANK(E49),0,VLOOKUP(E49,LUTs!$A$6:$B$8,2))</f>
        <v>#N/A</v>
      </c>
      <c r="O49" s="35" t="e">
        <f>IF(ISBLANK(F49),0,VLOOKUP(F49,LUTs!$A$6:$B$8,2))</f>
        <v>#N/A</v>
      </c>
      <c r="P49" s="35" t="e">
        <f>IF(ISBLANK(G49),0,VLOOKUP(G49,LUTs!$A$6:$B$8,2))</f>
        <v>#N/A</v>
      </c>
      <c r="Q49" s="35" t="e">
        <f>IF(ISBLANK(H49),0,VLOOKUP(H49,LUTs!$A$6:$B$8,2))</f>
        <v>#N/A</v>
      </c>
      <c r="R49" s="35" t="e">
        <f>IF(ISBLANK(I49),0,VLOOKUP(I49,LUTs!$A$6:$B$8,2))</f>
        <v>#N/A</v>
      </c>
    </row>
    <row r="50" spans="1:18" ht="15.75" customHeight="1">
      <c r="A50" s="34" t="str">
        <f>IF(ISBLANK(Responses!A50), "", Responses!A50)</f>
        <v/>
      </c>
      <c r="B50" s="34" t="str">
        <f>IF(ISBLANK(Responses!B50), "", Responses!B50)</f>
        <v/>
      </c>
      <c r="C50" s="34" t="str">
        <f>IF(ISBLANK(Responses!N50), "", Responses!N50)</f>
        <v/>
      </c>
      <c r="D50" s="34" t="str">
        <f>IF(ISBLANK(Responses!O50), "", Responses!O50)</f>
        <v/>
      </c>
      <c r="E50" s="34" t="str">
        <f>IF(ISBLANK(Responses!P50), "", Responses!P50)</f>
        <v/>
      </c>
      <c r="F50" s="34" t="str">
        <f>IF(ISBLANK(Responses!Q50), "", Responses!Q50)</f>
        <v/>
      </c>
      <c r="G50" s="34" t="str">
        <f>IF(ISBLANK(Responses!R50), "", Responses!R50)</f>
        <v/>
      </c>
      <c r="H50" s="34" t="str">
        <f>IF(ISBLANK(Responses!S50), "", Responses!S50)</f>
        <v/>
      </c>
      <c r="I50" s="34" t="str">
        <f>IF(ISBLANK(Responses!T50), "", Responses!T50)</f>
        <v/>
      </c>
      <c r="J50" s="43" t="e">
        <f t="shared" si="0"/>
        <v>#N/A</v>
      </c>
      <c r="K50" s="35" t="e">
        <f t="shared" si="1"/>
        <v>#N/A</v>
      </c>
      <c r="L50" s="35" t="e">
        <f>IF(ISBLANK(C50),0,VLOOKUP(C50,LUTs!$A$6:$B$8,2))</f>
        <v>#N/A</v>
      </c>
      <c r="M50" s="35" t="e">
        <f>IF(ISBLANK(D50),0,VLOOKUP(D50,LUTs!$A$6:$B$8,2))</f>
        <v>#N/A</v>
      </c>
      <c r="N50" s="35" t="e">
        <f>IF(ISBLANK(E50),0,VLOOKUP(E50,LUTs!$A$6:$B$8,2))</f>
        <v>#N/A</v>
      </c>
      <c r="O50" s="35" t="e">
        <f>IF(ISBLANK(F50),0,VLOOKUP(F50,LUTs!$A$6:$B$8,2))</f>
        <v>#N/A</v>
      </c>
      <c r="P50" s="35" t="e">
        <f>IF(ISBLANK(G50),0,VLOOKUP(G50,LUTs!$A$6:$B$8,2))</f>
        <v>#N/A</v>
      </c>
      <c r="Q50" s="35" t="e">
        <f>IF(ISBLANK(H50),0,VLOOKUP(H50,LUTs!$A$6:$B$8,2))</f>
        <v>#N/A</v>
      </c>
      <c r="R50" s="35" t="e">
        <f>IF(ISBLANK(I50),0,VLOOKUP(I50,LUTs!$A$6:$B$8,2))</f>
        <v>#N/A</v>
      </c>
    </row>
    <row r="51" spans="1:18" ht="15.75" customHeight="1">
      <c r="A51" s="34" t="str">
        <f>IF(ISBLANK(Responses!A51), "", Responses!A51)</f>
        <v/>
      </c>
      <c r="B51" s="34" t="str">
        <f>IF(ISBLANK(Responses!B51), "", Responses!B51)</f>
        <v/>
      </c>
      <c r="C51" s="34" t="str">
        <f>IF(ISBLANK(Responses!N51), "", Responses!N51)</f>
        <v/>
      </c>
      <c r="D51" s="34" t="str">
        <f>IF(ISBLANK(Responses!O51), "", Responses!O51)</f>
        <v/>
      </c>
      <c r="E51" s="34" t="str">
        <f>IF(ISBLANK(Responses!P51), "", Responses!P51)</f>
        <v/>
      </c>
      <c r="F51" s="34" t="str">
        <f>IF(ISBLANK(Responses!Q51), "", Responses!Q51)</f>
        <v/>
      </c>
      <c r="G51" s="34" t="str">
        <f>IF(ISBLANK(Responses!R51), "", Responses!R51)</f>
        <v/>
      </c>
      <c r="H51" s="34" t="str">
        <f>IF(ISBLANK(Responses!S51), "", Responses!S51)</f>
        <v/>
      </c>
      <c r="I51" s="34" t="str">
        <f>IF(ISBLANK(Responses!T51), "", Responses!T51)</f>
        <v/>
      </c>
      <c r="J51" s="43" t="e">
        <f t="shared" si="0"/>
        <v>#N/A</v>
      </c>
      <c r="K51" s="35" t="e">
        <f t="shared" si="1"/>
        <v>#N/A</v>
      </c>
      <c r="L51" s="35" t="e">
        <f>IF(ISBLANK(C51),0,VLOOKUP(C51,LUTs!$A$6:$B$8,2))</f>
        <v>#N/A</v>
      </c>
      <c r="M51" s="35" t="e">
        <f>IF(ISBLANK(D51),0,VLOOKUP(D51,LUTs!$A$6:$B$8,2))</f>
        <v>#N/A</v>
      </c>
      <c r="N51" s="35" t="e">
        <f>IF(ISBLANK(E51),0,VLOOKUP(E51,LUTs!$A$6:$B$8,2))</f>
        <v>#N/A</v>
      </c>
      <c r="O51" s="35" t="e">
        <f>IF(ISBLANK(F51),0,VLOOKUP(F51,LUTs!$A$6:$B$8,2))</f>
        <v>#N/A</v>
      </c>
      <c r="P51" s="35" t="e">
        <f>IF(ISBLANK(G51),0,VLOOKUP(G51,LUTs!$A$6:$B$8,2))</f>
        <v>#N/A</v>
      </c>
      <c r="Q51" s="35" t="e">
        <f>IF(ISBLANK(H51),0,VLOOKUP(H51,LUTs!$A$6:$B$8,2))</f>
        <v>#N/A</v>
      </c>
      <c r="R51" s="35" t="e">
        <f>IF(ISBLANK(I51),0,VLOOKUP(I51,LUTs!$A$6:$B$8,2))</f>
        <v>#N/A</v>
      </c>
    </row>
    <row r="52" spans="1:18" ht="15.75" customHeight="1">
      <c r="A52" s="34" t="str">
        <f>IF(ISBLANK(Responses!A52), "", Responses!A52)</f>
        <v/>
      </c>
      <c r="B52" s="34" t="str">
        <f>IF(ISBLANK(Responses!B52), "", Responses!B52)</f>
        <v/>
      </c>
      <c r="C52" s="34" t="str">
        <f>IF(ISBLANK(Responses!N52), "", Responses!N52)</f>
        <v/>
      </c>
      <c r="D52" s="34" t="str">
        <f>IF(ISBLANK(Responses!O52), "", Responses!O52)</f>
        <v/>
      </c>
      <c r="E52" s="34" t="str">
        <f>IF(ISBLANK(Responses!P52), "", Responses!P52)</f>
        <v/>
      </c>
      <c r="F52" s="34" t="str">
        <f>IF(ISBLANK(Responses!Q52), "", Responses!Q52)</f>
        <v/>
      </c>
      <c r="G52" s="34" t="str">
        <f>IF(ISBLANK(Responses!R52), "", Responses!R52)</f>
        <v/>
      </c>
      <c r="H52" s="34" t="str">
        <f>IF(ISBLANK(Responses!S52), "", Responses!S52)</f>
        <v/>
      </c>
      <c r="I52" s="34" t="str">
        <f>IF(ISBLANK(Responses!T52), "", Responses!T52)</f>
        <v/>
      </c>
      <c r="J52" s="43" t="e">
        <f t="shared" si="0"/>
        <v>#N/A</v>
      </c>
      <c r="K52" s="35" t="e">
        <f t="shared" si="1"/>
        <v>#N/A</v>
      </c>
      <c r="L52" s="35" t="e">
        <f>IF(ISBLANK(C52),0,VLOOKUP(C52,LUTs!$A$6:$B$8,2))</f>
        <v>#N/A</v>
      </c>
      <c r="M52" s="35" t="e">
        <f>IF(ISBLANK(D52),0,VLOOKUP(D52,LUTs!$A$6:$B$8,2))</f>
        <v>#N/A</v>
      </c>
      <c r="N52" s="35" t="e">
        <f>IF(ISBLANK(E52),0,VLOOKUP(E52,LUTs!$A$6:$B$8,2))</f>
        <v>#N/A</v>
      </c>
      <c r="O52" s="35" t="e">
        <f>IF(ISBLANK(F52),0,VLOOKUP(F52,LUTs!$A$6:$B$8,2))</f>
        <v>#N/A</v>
      </c>
      <c r="P52" s="35" t="e">
        <f>IF(ISBLANK(G52),0,VLOOKUP(G52,LUTs!$A$6:$B$8,2))</f>
        <v>#N/A</v>
      </c>
      <c r="Q52" s="35" t="e">
        <f>IF(ISBLANK(H52),0,VLOOKUP(H52,LUTs!$A$6:$B$8,2))</f>
        <v>#N/A</v>
      </c>
      <c r="R52" s="35" t="e">
        <f>IF(ISBLANK(I52),0,VLOOKUP(I52,LUTs!$A$6:$B$8,2))</f>
        <v>#N/A</v>
      </c>
    </row>
    <row r="53" spans="1:18" ht="15.75" customHeight="1">
      <c r="A53" s="34" t="str">
        <f>IF(ISBLANK(Responses!A53), "", Responses!A53)</f>
        <v/>
      </c>
      <c r="B53" s="34" t="str">
        <f>IF(ISBLANK(Responses!B53), "", Responses!B53)</f>
        <v/>
      </c>
      <c r="C53" s="34" t="str">
        <f>IF(ISBLANK(Responses!N53), "", Responses!N53)</f>
        <v/>
      </c>
      <c r="D53" s="34" t="str">
        <f>IF(ISBLANK(Responses!O53), "", Responses!O53)</f>
        <v/>
      </c>
      <c r="E53" s="34" t="str">
        <f>IF(ISBLANK(Responses!P53), "", Responses!P53)</f>
        <v/>
      </c>
      <c r="F53" s="34" t="str">
        <f>IF(ISBLANK(Responses!Q53), "", Responses!Q53)</f>
        <v/>
      </c>
      <c r="G53" s="34" t="str">
        <f>IF(ISBLANK(Responses!R53), "", Responses!R53)</f>
        <v/>
      </c>
      <c r="H53" s="34" t="str">
        <f>IF(ISBLANK(Responses!S53), "", Responses!S53)</f>
        <v/>
      </c>
      <c r="I53" s="34" t="str">
        <f>IF(ISBLANK(Responses!T53), "", Responses!T53)</f>
        <v/>
      </c>
      <c r="J53" s="43" t="e">
        <f t="shared" si="0"/>
        <v>#N/A</v>
      </c>
      <c r="K53" s="35" t="e">
        <f t="shared" si="1"/>
        <v>#N/A</v>
      </c>
      <c r="L53" s="35" t="e">
        <f>IF(ISBLANK(C53),0,VLOOKUP(C53,LUTs!$A$6:$B$8,2))</f>
        <v>#N/A</v>
      </c>
      <c r="M53" s="35" t="e">
        <f>IF(ISBLANK(D53),0,VLOOKUP(D53,LUTs!$A$6:$B$8,2))</f>
        <v>#N/A</v>
      </c>
      <c r="N53" s="35" t="e">
        <f>IF(ISBLANK(E53),0,VLOOKUP(E53,LUTs!$A$6:$B$8,2))</f>
        <v>#N/A</v>
      </c>
      <c r="O53" s="35" t="e">
        <f>IF(ISBLANK(F53),0,VLOOKUP(F53,LUTs!$A$6:$B$8,2))</f>
        <v>#N/A</v>
      </c>
      <c r="P53" s="35" t="e">
        <f>IF(ISBLANK(G53),0,VLOOKUP(G53,LUTs!$A$6:$B$8,2))</f>
        <v>#N/A</v>
      </c>
      <c r="Q53" s="35" t="e">
        <f>IF(ISBLANK(H53),0,VLOOKUP(H53,LUTs!$A$6:$B$8,2))</f>
        <v>#N/A</v>
      </c>
      <c r="R53" s="35" t="e">
        <f>IF(ISBLANK(I53),0,VLOOKUP(I53,LUTs!$A$6:$B$8,2))</f>
        <v>#N/A</v>
      </c>
    </row>
    <row r="54" spans="1:18" ht="15.75" customHeight="1">
      <c r="A54" s="34" t="str">
        <f>IF(ISBLANK(Responses!A54), "", Responses!A54)</f>
        <v/>
      </c>
      <c r="B54" s="34" t="str">
        <f>IF(ISBLANK(Responses!B54), "", Responses!B54)</f>
        <v/>
      </c>
      <c r="C54" s="34" t="str">
        <f>IF(ISBLANK(Responses!N54), "", Responses!N54)</f>
        <v/>
      </c>
      <c r="D54" s="34" t="str">
        <f>IF(ISBLANK(Responses!O54), "", Responses!O54)</f>
        <v/>
      </c>
      <c r="E54" s="34" t="str">
        <f>IF(ISBLANK(Responses!P54), "", Responses!P54)</f>
        <v/>
      </c>
      <c r="F54" s="34" t="str">
        <f>IF(ISBLANK(Responses!Q54), "", Responses!Q54)</f>
        <v/>
      </c>
      <c r="G54" s="34" t="str">
        <f>IF(ISBLANK(Responses!R54), "", Responses!R54)</f>
        <v/>
      </c>
      <c r="H54" s="34" t="str">
        <f>IF(ISBLANK(Responses!S54), "", Responses!S54)</f>
        <v/>
      </c>
      <c r="I54" s="34" t="str">
        <f>IF(ISBLANK(Responses!T54), "", Responses!T54)</f>
        <v/>
      </c>
      <c r="J54" s="43" t="e">
        <f t="shared" si="0"/>
        <v>#N/A</v>
      </c>
      <c r="K54" s="35" t="e">
        <f t="shared" si="1"/>
        <v>#N/A</v>
      </c>
      <c r="L54" s="35" t="e">
        <f>IF(ISBLANK(C54),0,VLOOKUP(C54,LUTs!$A$6:$B$8,2))</f>
        <v>#N/A</v>
      </c>
      <c r="M54" s="35" t="e">
        <f>IF(ISBLANK(D54),0,VLOOKUP(D54,LUTs!$A$6:$B$8,2))</f>
        <v>#N/A</v>
      </c>
      <c r="N54" s="35" t="e">
        <f>IF(ISBLANK(E54),0,VLOOKUP(E54,LUTs!$A$6:$B$8,2))</f>
        <v>#N/A</v>
      </c>
      <c r="O54" s="35" t="e">
        <f>IF(ISBLANK(F54),0,VLOOKUP(F54,LUTs!$A$6:$B$8,2))</f>
        <v>#N/A</v>
      </c>
      <c r="P54" s="35" t="e">
        <f>IF(ISBLANK(G54),0,VLOOKUP(G54,LUTs!$A$6:$B$8,2))</f>
        <v>#N/A</v>
      </c>
      <c r="Q54" s="35" t="e">
        <f>IF(ISBLANK(H54),0,VLOOKUP(H54,LUTs!$A$6:$B$8,2))</f>
        <v>#N/A</v>
      </c>
      <c r="R54" s="35" t="e">
        <f>IF(ISBLANK(I54),0,VLOOKUP(I54,LUTs!$A$6:$B$8,2))</f>
        <v>#N/A</v>
      </c>
    </row>
    <row r="55" spans="1:18" ht="15.75" customHeight="1">
      <c r="A55" s="34" t="str">
        <f>IF(ISBLANK(Responses!A55), "", Responses!A55)</f>
        <v/>
      </c>
      <c r="B55" s="34" t="str">
        <f>IF(ISBLANK(Responses!B55), "", Responses!B55)</f>
        <v/>
      </c>
      <c r="C55" s="34" t="str">
        <f>IF(ISBLANK(Responses!N55), "", Responses!N55)</f>
        <v/>
      </c>
      <c r="D55" s="34" t="str">
        <f>IF(ISBLANK(Responses!O55), "", Responses!O55)</f>
        <v/>
      </c>
      <c r="E55" s="34" t="str">
        <f>IF(ISBLANK(Responses!P55), "", Responses!P55)</f>
        <v/>
      </c>
      <c r="F55" s="34" t="str">
        <f>IF(ISBLANK(Responses!Q55), "", Responses!Q55)</f>
        <v/>
      </c>
      <c r="G55" s="34" t="str">
        <f>IF(ISBLANK(Responses!R55), "", Responses!R55)</f>
        <v/>
      </c>
      <c r="H55" s="34" t="str">
        <f>IF(ISBLANK(Responses!S55), "", Responses!S55)</f>
        <v/>
      </c>
      <c r="I55" s="34" t="str">
        <f>IF(ISBLANK(Responses!T55), "", Responses!T55)</f>
        <v/>
      </c>
      <c r="J55" s="43" t="e">
        <f t="shared" si="0"/>
        <v>#N/A</v>
      </c>
      <c r="K55" s="35" t="e">
        <f t="shared" si="1"/>
        <v>#N/A</v>
      </c>
      <c r="L55" s="35" t="e">
        <f>IF(ISBLANK(C55),0,VLOOKUP(C55,LUTs!$A$6:$B$8,2))</f>
        <v>#N/A</v>
      </c>
      <c r="M55" s="35" t="e">
        <f>IF(ISBLANK(D55),0,VLOOKUP(D55,LUTs!$A$6:$B$8,2))</f>
        <v>#N/A</v>
      </c>
      <c r="N55" s="35" t="e">
        <f>IF(ISBLANK(E55),0,VLOOKUP(E55,LUTs!$A$6:$B$8,2))</f>
        <v>#N/A</v>
      </c>
      <c r="O55" s="35" t="e">
        <f>IF(ISBLANK(F55),0,VLOOKUP(F55,LUTs!$A$6:$B$8,2))</f>
        <v>#N/A</v>
      </c>
      <c r="P55" s="35" t="e">
        <f>IF(ISBLANK(G55),0,VLOOKUP(G55,LUTs!$A$6:$B$8,2))</f>
        <v>#N/A</v>
      </c>
      <c r="Q55" s="35" t="e">
        <f>IF(ISBLANK(H55),0,VLOOKUP(H55,LUTs!$A$6:$B$8,2))</f>
        <v>#N/A</v>
      </c>
      <c r="R55" s="35" t="e">
        <f>IF(ISBLANK(I55),0,VLOOKUP(I55,LUTs!$A$6:$B$8,2))</f>
        <v>#N/A</v>
      </c>
    </row>
    <row r="56" spans="1:18" ht="15.75" customHeight="1">
      <c r="A56" s="34" t="str">
        <f>IF(ISBLANK(Responses!A56), "", Responses!A56)</f>
        <v/>
      </c>
      <c r="B56" s="34" t="str">
        <f>IF(ISBLANK(Responses!B56), "", Responses!B56)</f>
        <v/>
      </c>
      <c r="C56" s="34" t="str">
        <f>IF(ISBLANK(Responses!N56), "", Responses!N56)</f>
        <v/>
      </c>
      <c r="D56" s="34" t="str">
        <f>IF(ISBLANK(Responses!O56), "", Responses!O56)</f>
        <v/>
      </c>
      <c r="E56" s="34" t="str">
        <f>IF(ISBLANK(Responses!P56), "", Responses!P56)</f>
        <v/>
      </c>
      <c r="F56" s="34" t="str">
        <f>IF(ISBLANK(Responses!Q56), "", Responses!Q56)</f>
        <v/>
      </c>
      <c r="G56" s="34" t="str">
        <f>IF(ISBLANK(Responses!R56), "", Responses!R56)</f>
        <v/>
      </c>
      <c r="H56" s="34" t="str">
        <f>IF(ISBLANK(Responses!S56), "", Responses!S56)</f>
        <v/>
      </c>
      <c r="I56" s="34" t="str">
        <f>IF(ISBLANK(Responses!T56), "", Responses!T56)</f>
        <v/>
      </c>
      <c r="J56" s="43" t="e">
        <f t="shared" si="0"/>
        <v>#N/A</v>
      </c>
      <c r="K56" s="35" t="e">
        <f t="shared" si="1"/>
        <v>#N/A</v>
      </c>
      <c r="L56" s="35" t="e">
        <f>IF(ISBLANK(C56),0,VLOOKUP(C56,LUTs!$A$6:$B$8,2))</f>
        <v>#N/A</v>
      </c>
      <c r="M56" s="35" t="e">
        <f>IF(ISBLANK(D56),0,VLOOKUP(D56,LUTs!$A$6:$B$8,2))</f>
        <v>#N/A</v>
      </c>
      <c r="N56" s="35" t="e">
        <f>IF(ISBLANK(E56),0,VLOOKUP(E56,LUTs!$A$6:$B$8,2))</f>
        <v>#N/A</v>
      </c>
      <c r="O56" s="35" t="e">
        <f>IF(ISBLANK(F56),0,VLOOKUP(F56,LUTs!$A$6:$B$8,2))</f>
        <v>#N/A</v>
      </c>
      <c r="P56" s="35" t="e">
        <f>IF(ISBLANK(G56),0,VLOOKUP(G56,LUTs!$A$6:$B$8,2))</f>
        <v>#N/A</v>
      </c>
      <c r="Q56" s="35" t="e">
        <f>IF(ISBLANK(H56),0,VLOOKUP(H56,LUTs!$A$6:$B$8,2))</f>
        <v>#N/A</v>
      </c>
      <c r="R56" s="35" t="e">
        <f>IF(ISBLANK(I56),0,VLOOKUP(I56,LUTs!$A$6:$B$8,2))</f>
        <v>#N/A</v>
      </c>
    </row>
    <row r="57" spans="1:18" ht="15.75" customHeight="1">
      <c r="A57" s="34" t="str">
        <f>IF(ISBLANK(Responses!A57), "", Responses!A57)</f>
        <v/>
      </c>
      <c r="B57" s="34" t="str">
        <f>IF(ISBLANK(Responses!B57), "", Responses!B57)</f>
        <v/>
      </c>
      <c r="C57" s="34" t="str">
        <f>IF(ISBLANK(Responses!N57), "", Responses!N57)</f>
        <v/>
      </c>
      <c r="D57" s="34" t="str">
        <f>IF(ISBLANK(Responses!O57), "", Responses!O57)</f>
        <v/>
      </c>
      <c r="E57" s="34" t="str">
        <f>IF(ISBLANK(Responses!P57), "", Responses!P57)</f>
        <v/>
      </c>
      <c r="F57" s="34" t="str">
        <f>IF(ISBLANK(Responses!Q57), "", Responses!Q57)</f>
        <v/>
      </c>
      <c r="G57" s="34" t="str">
        <f>IF(ISBLANK(Responses!R57), "", Responses!R57)</f>
        <v/>
      </c>
      <c r="H57" s="34" t="str">
        <f>IF(ISBLANK(Responses!S57), "", Responses!S57)</f>
        <v/>
      </c>
      <c r="I57" s="34" t="str">
        <f>IF(ISBLANK(Responses!T57), "", Responses!T57)</f>
        <v/>
      </c>
      <c r="J57" s="43" t="e">
        <f t="shared" si="0"/>
        <v>#N/A</v>
      </c>
      <c r="K57" s="35" t="e">
        <f t="shared" si="1"/>
        <v>#N/A</v>
      </c>
      <c r="L57" s="35" t="e">
        <f>IF(ISBLANK(C57),0,VLOOKUP(C57,LUTs!$A$6:$B$8,2))</f>
        <v>#N/A</v>
      </c>
      <c r="M57" s="35" t="e">
        <f>IF(ISBLANK(D57),0,VLOOKUP(D57,LUTs!$A$6:$B$8,2))</f>
        <v>#N/A</v>
      </c>
      <c r="N57" s="35" t="e">
        <f>IF(ISBLANK(E57),0,VLOOKUP(E57,LUTs!$A$6:$B$8,2))</f>
        <v>#N/A</v>
      </c>
      <c r="O57" s="35" t="e">
        <f>IF(ISBLANK(F57),0,VLOOKUP(F57,LUTs!$A$6:$B$8,2))</f>
        <v>#N/A</v>
      </c>
      <c r="P57" s="35" t="e">
        <f>IF(ISBLANK(G57),0,VLOOKUP(G57,LUTs!$A$6:$B$8,2))</f>
        <v>#N/A</v>
      </c>
      <c r="Q57" s="35" t="e">
        <f>IF(ISBLANK(H57),0,VLOOKUP(H57,LUTs!$A$6:$B$8,2))</f>
        <v>#N/A</v>
      </c>
      <c r="R57" s="35" t="e">
        <f>IF(ISBLANK(I57),0,VLOOKUP(I57,LUTs!$A$6:$B$8,2))</f>
        <v>#N/A</v>
      </c>
    </row>
    <row r="58" spans="1:18" ht="15.75" customHeight="1">
      <c r="A58" s="34" t="str">
        <f>IF(ISBLANK(Responses!A58), "", Responses!A58)</f>
        <v/>
      </c>
      <c r="B58" s="34" t="str">
        <f>IF(ISBLANK(Responses!B58), "", Responses!B58)</f>
        <v/>
      </c>
      <c r="C58" s="34" t="str">
        <f>IF(ISBLANK(Responses!N58), "", Responses!N58)</f>
        <v/>
      </c>
      <c r="D58" s="34" t="str">
        <f>IF(ISBLANK(Responses!O58), "", Responses!O58)</f>
        <v/>
      </c>
      <c r="E58" s="34" t="str">
        <f>IF(ISBLANK(Responses!P58), "", Responses!P58)</f>
        <v/>
      </c>
      <c r="F58" s="34" t="str">
        <f>IF(ISBLANK(Responses!Q58), "", Responses!Q58)</f>
        <v/>
      </c>
      <c r="G58" s="34" t="str">
        <f>IF(ISBLANK(Responses!R58), "", Responses!R58)</f>
        <v/>
      </c>
      <c r="H58" s="34" t="str">
        <f>IF(ISBLANK(Responses!S58), "", Responses!S58)</f>
        <v/>
      </c>
      <c r="I58" s="34" t="str">
        <f>IF(ISBLANK(Responses!T58), "", Responses!T58)</f>
        <v/>
      </c>
      <c r="J58" s="43" t="e">
        <f t="shared" si="0"/>
        <v>#N/A</v>
      </c>
      <c r="K58" s="35" t="e">
        <f t="shared" si="1"/>
        <v>#N/A</v>
      </c>
      <c r="L58" s="35" t="e">
        <f>IF(ISBLANK(C58),0,VLOOKUP(C58,LUTs!$A$6:$B$8,2))</f>
        <v>#N/A</v>
      </c>
      <c r="M58" s="35" t="e">
        <f>IF(ISBLANK(D58),0,VLOOKUP(D58,LUTs!$A$6:$B$8,2))</f>
        <v>#N/A</v>
      </c>
      <c r="N58" s="35" t="e">
        <f>IF(ISBLANK(E58),0,VLOOKUP(E58,LUTs!$A$6:$B$8,2))</f>
        <v>#N/A</v>
      </c>
      <c r="O58" s="35" t="e">
        <f>IF(ISBLANK(F58),0,VLOOKUP(F58,LUTs!$A$6:$B$8,2))</f>
        <v>#N/A</v>
      </c>
      <c r="P58" s="35" t="e">
        <f>IF(ISBLANK(G58),0,VLOOKUP(G58,LUTs!$A$6:$B$8,2))</f>
        <v>#N/A</v>
      </c>
      <c r="Q58" s="35" t="e">
        <f>IF(ISBLANK(H58),0,VLOOKUP(H58,LUTs!$A$6:$B$8,2))</f>
        <v>#N/A</v>
      </c>
      <c r="R58" s="35" t="e">
        <f>IF(ISBLANK(I58),0,VLOOKUP(I58,LUTs!$A$6:$B$8,2))</f>
        <v>#N/A</v>
      </c>
    </row>
    <row r="59" spans="1:18" ht="15.75" customHeight="1">
      <c r="A59" s="34" t="str">
        <f>IF(ISBLANK(Responses!A59), "", Responses!A59)</f>
        <v/>
      </c>
      <c r="B59" s="34" t="str">
        <f>IF(ISBLANK(Responses!B59), "", Responses!B59)</f>
        <v/>
      </c>
      <c r="C59" s="34" t="str">
        <f>IF(ISBLANK(Responses!N59), "", Responses!N59)</f>
        <v/>
      </c>
      <c r="D59" s="34" t="str">
        <f>IF(ISBLANK(Responses!O59), "", Responses!O59)</f>
        <v/>
      </c>
      <c r="E59" s="34" t="str">
        <f>IF(ISBLANK(Responses!P59), "", Responses!P59)</f>
        <v/>
      </c>
      <c r="F59" s="34" t="str">
        <f>IF(ISBLANK(Responses!Q59), "", Responses!Q59)</f>
        <v/>
      </c>
      <c r="G59" s="34" t="str">
        <f>IF(ISBLANK(Responses!R59), "", Responses!R59)</f>
        <v/>
      </c>
      <c r="H59" s="34" t="str">
        <f>IF(ISBLANK(Responses!S59), "", Responses!S59)</f>
        <v/>
      </c>
      <c r="I59" s="34" t="str">
        <f>IF(ISBLANK(Responses!T59), "", Responses!T59)</f>
        <v/>
      </c>
      <c r="J59" s="43" t="e">
        <f t="shared" si="0"/>
        <v>#N/A</v>
      </c>
      <c r="K59" s="35" t="e">
        <f t="shared" si="1"/>
        <v>#N/A</v>
      </c>
      <c r="L59" s="35" t="e">
        <f>IF(ISBLANK(C59),0,VLOOKUP(C59,LUTs!$A$6:$B$8,2))</f>
        <v>#N/A</v>
      </c>
      <c r="M59" s="35" t="e">
        <f>IF(ISBLANK(D59),0,VLOOKUP(D59,LUTs!$A$6:$B$8,2))</f>
        <v>#N/A</v>
      </c>
      <c r="N59" s="35" t="e">
        <f>IF(ISBLANK(E59),0,VLOOKUP(E59,LUTs!$A$6:$B$8,2))</f>
        <v>#N/A</v>
      </c>
      <c r="O59" s="35" t="e">
        <f>IF(ISBLANK(F59),0,VLOOKUP(F59,LUTs!$A$6:$B$8,2))</f>
        <v>#N/A</v>
      </c>
      <c r="P59" s="35" t="e">
        <f>IF(ISBLANK(G59),0,VLOOKUP(G59,LUTs!$A$6:$B$8,2))</f>
        <v>#N/A</v>
      </c>
      <c r="Q59" s="35" t="e">
        <f>IF(ISBLANK(H59),0,VLOOKUP(H59,LUTs!$A$6:$B$8,2))</f>
        <v>#N/A</v>
      </c>
      <c r="R59" s="35" t="e">
        <f>IF(ISBLANK(I59),0,VLOOKUP(I59,LUTs!$A$6:$B$8,2))</f>
        <v>#N/A</v>
      </c>
    </row>
    <row r="60" spans="1:18" ht="15.75" customHeight="1">
      <c r="A60" s="34" t="str">
        <f>IF(ISBLANK(Responses!A60), "", Responses!A60)</f>
        <v/>
      </c>
      <c r="B60" s="34" t="str">
        <f>IF(ISBLANK(Responses!B60), "", Responses!B60)</f>
        <v/>
      </c>
      <c r="C60" s="34" t="str">
        <f>IF(ISBLANK(Responses!N60), "", Responses!N60)</f>
        <v/>
      </c>
      <c r="D60" s="34" t="str">
        <f>IF(ISBLANK(Responses!O60), "", Responses!O60)</f>
        <v/>
      </c>
      <c r="E60" s="34" t="str">
        <f>IF(ISBLANK(Responses!P60), "", Responses!P60)</f>
        <v/>
      </c>
      <c r="F60" s="34" t="str">
        <f>IF(ISBLANK(Responses!Q60), "", Responses!Q60)</f>
        <v/>
      </c>
      <c r="G60" s="34" t="str">
        <f>IF(ISBLANK(Responses!R60), "", Responses!R60)</f>
        <v/>
      </c>
      <c r="H60" s="34" t="str">
        <f>IF(ISBLANK(Responses!S60), "", Responses!S60)</f>
        <v/>
      </c>
      <c r="I60" s="34" t="str">
        <f>IF(ISBLANK(Responses!T60), "", Responses!T60)</f>
        <v/>
      </c>
      <c r="J60" s="43" t="e">
        <f t="shared" si="0"/>
        <v>#N/A</v>
      </c>
      <c r="K60" s="35" t="e">
        <f t="shared" si="1"/>
        <v>#N/A</v>
      </c>
      <c r="L60" s="35" t="e">
        <f>IF(ISBLANK(C60),0,VLOOKUP(C60,LUTs!$A$6:$B$8,2))</f>
        <v>#N/A</v>
      </c>
      <c r="M60" s="35" t="e">
        <f>IF(ISBLANK(D60),0,VLOOKUP(D60,LUTs!$A$6:$B$8,2))</f>
        <v>#N/A</v>
      </c>
      <c r="N60" s="35" t="e">
        <f>IF(ISBLANK(E60),0,VLOOKUP(E60,LUTs!$A$6:$B$8,2))</f>
        <v>#N/A</v>
      </c>
      <c r="O60" s="35" t="e">
        <f>IF(ISBLANK(F60),0,VLOOKUP(F60,LUTs!$A$6:$B$8,2))</f>
        <v>#N/A</v>
      </c>
      <c r="P60" s="35" t="e">
        <f>IF(ISBLANK(G60),0,VLOOKUP(G60,LUTs!$A$6:$B$8,2))</f>
        <v>#N/A</v>
      </c>
      <c r="Q60" s="35" t="e">
        <f>IF(ISBLANK(H60),0,VLOOKUP(H60,LUTs!$A$6:$B$8,2))</f>
        <v>#N/A</v>
      </c>
      <c r="R60" s="35" t="e">
        <f>IF(ISBLANK(I60),0,VLOOKUP(I60,LUTs!$A$6:$B$8,2))</f>
        <v>#N/A</v>
      </c>
    </row>
    <row r="61" spans="1:18" ht="15.75" customHeight="1">
      <c r="A61" s="34" t="str">
        <f>IF(ISBLANK(Responses!A61), "", Responses!A61)</f>
        <v/>
      </c>
      <c r="B61" s="34" t="str">
        <f>IF(ISBLANK(Responses!B61), "", Responses!B61)</f>
        <v/>
      </c>
      <c r="C61" s="34" t="str">
        <f>IF(ISBLANK(Responses!N61), "", Responses!N61)</f>
        <v/>
      </c>
      <c r="D61" s="34" t="str">
        <f>IF(ISBLANK(Responses!O61), "", Responses!O61)</f>
        <v/>
      </c>
      <c r="E61" s="34" t="str">
        <f>IF(ISBLANK(Responses!P61), "", Responses!P61)</f>
        <v/>
      </c>
      <c r="F61" s="34" t="str">
        <f>IF(ISBLANK(Responses!Q61), "", Responses!Q61)</f>
        <v/>
      </c>
      <c r="G61" s="34" t="str">
        <f>IF(ISBLANK(Responses!R61), "", Responses!R61)</f>
        <v/>
      </c>
      <c r="H61" s="34" t="str">
        <f>IF(ISBLANK(Responses!S61), "", Responses!S61)</f>
        <v/>
      </c>
      <c r="I61" s="34" t="str">
        <f>IF(ISBLANK(Responses!T61), "", Responses!T61)</f>
        <v/>
      </c>
      <c r="J61" s="43" t="e">
        <f t="shared" si="0"/>
        <v>#N/A</v>
      </c>
      <c r="K61" s="35" t="e">
        <f t="shared" si="1"/>
        <v>#N/A</v>
      </c>
      <c r="L61" s="35" t="e">
        <f>IF(ISBLANK(C61),0,VLOOKUP(C61,LUTs!$A$6:$B$8,2))</f>
        <v>#N/A</v>
      </c>
      <c r="M61" s="35" t="e">
        <f>IF(ISBLANK(D61),0,VLOOKUP(D61,LUTs!$A$6:$B$8,2))</f>
        <v>#N/A</v>
      </c>
      <c r="N61" s="35" t="e">
        <f>IF(ISBLANK(E61),0,VLOOKUP(E61,LUTs!$A$6:$B$8,2))</f>
        <v>#N/A</v>
      </c>
      <c r="O61" s="35" t="e">
        <f>IF(ISBLANK(F61),0,VLOOKUP(F61,LUTs!$A$6:$B$8,2))</f>
        <v>#N/A</v>
      </c>
      <c r="P61" s="35" t="e">
        <f>IF(ISBLANK(G61),0,VLOOKUP(G61,LUTs!$A$6:$B$8,2))</f>
        <v>#N/A</v>
      </c>
      <c r="Q61" s="35" t="e">
        <f>IF(ISBLANK(H61),0,VLOOKUP(H61,LUTs!$A$6:$B$8,2))</f>
        <v>#N/A</v>
      </c>
      <c r="R61" s="35" t="e">
        <f>IF(ISBLANK(I61),0,VLOOKUP(I61,LUTs!$A$6:$B$8,2))</f>
        <v>#N/A</v>
      </c>
    </row>
    <row r="62" spans="1:18" ht="15.75" customHeight="1">
      <c r="A62" s="34" t="str">
        <f>IF(ISBLANK(Responses!A62), "", Responses!A62)</f>
        <v/>
      </c>
      <c r="B62" s="34" t="str">
        <f>IF(ISBLANK(Responses!B62), "", Responses!B62)</f>
        <v/>
      </c>
      <c r="C62" s="34" t="str">
        <f>IF(ISBLANK(Responses!N62), "", Responses!N62)</f>
        <v/>
      </c>
      <c r="D62" s="34" t="str">
        <f>IF(ISBLANK(Responses!O62), "", Responses!O62)</f>
        <v/>
      </c>
      <c r="E62" s="34" t="str">
        <f>IF(ISBLANK(Responses!P62), "", Responses!P62)</f>
        <v/>
      </c>
      <c r="F62" s="34" t="str">
        <f>IF(ISBLANK(Responses!Q62), "", Responses!Q62)</f>
        <v/>
      </c>
      <c r="G62" s="34" t="str">
        <f>IF(ISBLANK(Responses!R62), "", Responses!R62)</f>
        <v/>
      </c>
      <c r="H62" s="34" t="str">
        <f>IF(ISBLANK(Responses!S62), "", Responses!S62)</f>
        <v/>
      </c>
      <c r="I62" s="34" t="str">
        <f>IF(ISBLANK(Responses!T62), "", Responses!T62)</f>
        <v/>
      </c>
      <c r="J62" s="43" t="e">
        <f t="shared" si="0"/>
        <v>#N/A</v>
      </c>
      <c r="K62" s="35" t="e">
        <f t="shared" si="1"/>
        <v>#N/A</v>
      </c>
      <c r="L62" s="35" t="e">
        <f>IF(ISBLANK(C62),0,VLOOKUP(C62,LUTs!$A$6:$B$8,2))</f>
        <v>#N/A</v>
      </c>
      <c r="M62" s="35" t="e">
        <f>IF(ISBLANK(D62),0,VLOOKUP(D62,LUTs!$A$6:$B$8,2))</f>
        <v>#N/A</v>
      </c>
      <c r="N62" s="35" t="e">
        <f>IF(ISBLANK(E62),0,VLOOKUP(E62,LUTs!$A$6:$B$8,2))</f>
        <v>#N/A</v>
      </c>
      <c r="O62" s="35" t="e">
        <f>IF(ISBLANK(F62),0,VLOOKUP(F62,LUTs!$A$6:$B$8,2))</f>
        <v>#N/A</v>
      </c>
      <c r="P62" s="35" t="e">
        <f>IF(ISBLANK(G62),0,VLOOKUP(G62,LUTs!$A$6:$B$8,2))</f>
        <v>#N/A</v>
      </c>
      <c r="Q62" s="35" t="e">
        <f>IF(ISBLANK(H62),0,VLOOKUP(H62,LUTs!$A$6:$B$8,2))</f>
        <v>#N/A</v>
      </c>
      <c r="R62" s="35" t="e">
        <f>IF(ISBLANK(I62),0,VLOOKUP(I62,LUTs!$A$6:$B$8,2))</f>
        <v>#N/A</v>
      </c>
    </row>
    <row r="63" spans="1:18" ht="15.75" customHeight="1">
      <c r="A63" s="34" t="str">
        <f>IF(ISBLANK(Responses!A63), "", Responses!A63)</f>
        <v/>
      </c>
      <c r="B63" s="34" t="str">
        <f>IF(ISBLANK(Responses!B63), "", Responses!B63)</f>
        <v/>
      </c>
      <c r="C63" s="34" t="str">
        <f>IF(ISBLANK(Responses!N63), "", Responses!N63)</f>
        <v/>
      </c>
      <c r="D63" s="34" t="str">
        <f>IF(ISBLANK(Responses!O63), "", Responses!O63)</f>
        <v/>
      </c>
      <c r="E63" s="34" t="str">
        <f>IF(ISBLANK(Responses!P63), "", Responses!P63)</f>
        <v/>
      </c>
      <c r="F63" s="34" t="str">
        <f>IF(ISBLANK(Responses!Q63), "", Responses!Q63)</f>
        <v/>
      </c>
      <c r="G63" s="34" t="str">
        <f>IF(ISBLANK(Responses!R63), "", Responses!R63)</f>
        <v/>
      </c>
      <c r="H63" s="34" t="str">
        <f>IF(ISBLANK(Responses!S63), "", Responses!S63)</f>
        <v/>
      </c>
      <c r="I63" s="34" t="str">
        <f>IF(ISBLANK(Responses!T63), "", Responses!T63)</f>
        <v/>
      </c>
      <c r="J63" s="43" t="e">
        <f t="shared" si="0"/>
        <v>#N/A</v>
      </c>
      <c r="K63" s="35" t="e">
        <f t="shared" si="1"/>
        <v>#N/A</v>
      </c>
      <c r="L63" s="35" t="e">
        <f>IF(ISBLANK(C63),0,VLOOKUP(C63,LUTs!$A$6:$B$8,2))</f>
        <v>#N/A</v>
      </c>
      <c r="M63" s="35" t="e">
        <f>IF(ISBLANK(D63),0,VLOOKUP(D63,LUTs!$A$6:$B$8,2))</f>
        <v>#N/A</v>
      </c>
      <c r="N63" s="35" t="e">
        <f>IF(ISBLANK(E63),0,VLOOKUP(E63,LUTs!$A$6:$B$8,2))</f>
        <v>#N/A</v>
      </c>
      <c r="O63" s="35" t="e">
        <f>IF(ISBLANK(F63),0,VLOOKUP(F63,LUTs!$A$6:$B$8,2))</f>
        <v>#N/A</v>
      </c>
      <c r="P63" s="35" t="e">
        <f>IF(ISBLANK(G63),0,VLOOKUP(G63,LUTs!$A$6:$B$8,2))</f>
        <v>#N/A</v>
      </c>
      <c r="Q63" s="35" t="e">
        <f>IF(ISBLANK(H63),0,VLOOKUP(H63,LUTs!$A$6:$B$8,2))</f>
        <v>#N/A</v>
      </c>
      <c r="R63" s="35" t="e">
        <f>IF(ISBLANK(I63),0,VLOOKUP(I63,LUTs!$A$6:$B$8,2))</f>
        <v>#N/A</v>
      </c>
    </row>
    <row r="64" spans="1:18" ht="15.75" customHeight="1">
      <c r="A64" s="34" t="str">
        <f>IF(ISBLANK(Responses!A64), "", Responses!A64)</f>
        <v/>
      </c>
      <c r="B64" s="34" t="str">
        <f>IF(ISBLANK(Responses!B64), "", Responses!B64)</f>
        <v/>
      </c>
      <c r="C64" s="34" t="str">
        <f>IF(ISBLANK(Responses!N64), "", Responses!N64)</f>
        <v/>
      </c>
      <c r="D64" s="34" t="str">
        <f>IF(ISBLANK(Responses!O64), "", Responses!O64)</f>
        <v/>
      </c>
      <c r="E64" s="34" t="str">
        <f>IF(ISBLANK(Responses!P64), "", Responses!P64)</f>
        <v/>
      </c>
      <c r="F64" s="34" t="str">
        <f>IF(ISBLANK(Responses!Q64), "", Responses!Q64)</f>
        <v/>
      </c>
      <c r="G64" s="34" t="str">
        <f>IF(ISBLANK(Responses!R64), "", Responses!R64)</f>
        <v/>
      </c>
      <c r="H64" s="34" t="str">
        <f>IF(ISBLANK(Responses!S64), "", Responses!S64)</f>
        <v/>
      </c>
      <c r="I64" s="34" t="str">
        <f>IF(ISBLANK(Responses!T64), "", Responses!T64)</f>
        <v/>
      </c>
      <c r="J64" s="43" t="e">
        <f t="shared" si="0"/>
        <v>#N/A</v>
      </c>
      <c r="K64" s="35" t="e">
        <f t="shared" si="1"/>
        <v>#N/A</v>
      </c>
      <c r="L64" s="35" t="e">
        <f>IF(ISBLANK(C64),0,VLOOKUP(C64,LUTs!$A$6:$B$8,2))</f>
        <v>#N/A</v>
      </c>
      <c r="M64" s="35" t="e">
        <f>IF(ISBLANK(D64),0,VLOOKUP(D64,LUTs!$A$6:$B$8,2))</f>
        <v>#N/A</v>
      </c>
      <c r="N64" s="35" t="e">
        <f>IF(ISBLANK(E64),0,VLOOKUP(E64,LUTs!$A$6:$B$8,2))</f>
        <v>#N/A</v>
      </c>
      <c r="O64" s="35" t="e">
        <f>IF(ISBLANK(F64),0,VLOOKUP(F64,LUTs!$A$6:$B$8,2))</f>
        <v>#N/A</v>
      </c>
      <c r="P64" s="35" t="e">
        <f>IF(ISBLANK(G64),0,VLOOKUP(G64,LUTs!$A$6:$B$8,2))</f>
        <v>#N/A</v>
      </c>
      <c r="Q64" s="35" t="e">
        <f>IF(ISBLANK(H64),0,VLOOKUP(H64,LUTs!$A$6:$B$8,2))</f>
        <v>#N/A</v>
      </c>
      <c r="R64" s="35" t="e">
        <f>IF(ISBLANK(I64),0,VLOOKUP(I64,LUTs!$A$6:$B$8,2))</f>
        <v>#N/A</v>
      </c>
    </row>
    <row r="65" spans="1:18" ht="15.75" customHeight="1">
      <c r="A65" s="34" t="str">
        <f>IF(ISBLANK(Responses!A65), "", Responses!A65)</f>
        <v/>
      </c>
      <c r="B65" s="34" t="str">
        <f>IF(ISBLANK(Responses!B65), "", Responses!B65)</f>
        <v/>
      </c>
      <c r="C65" s="34" t="str">
        <f>IF(ISBLANK(Responses!N65), "", Responses!N65)</f>
        <v/>
      </c>
      <c r="D65" s="34" t="str">
        <f>IF(ISBLANK(Responses!O65), "", Responses!O65)</f>
        <v/>
      </c>
      <c r="E65" s="34" t="str">
        <f>IF(ISBLANK(Responses!P65), "", Responses!P65)</f>
        <v/>
      </c>
      <c r="F65" s="34" t="str">
        <f>IF(ISBLANK(Responses!Q65), "", Responses!Q65)</f>
        <v/>
      </c>
      <c r="G65" s="34" t="str">
        <f>IF(ISBLANK(Responses!R65), "", Responses!R65)</f>
        <v/>
      </c>
      <c r="H65" s="34" t="str">
        <f>IF(ISBLANK(Responses!S65), "", Responses!S65)</f>
        <v/>
      </c>
      <c r="I65" s="34" t="str">
        <f>IF(ISBLANK(Responses!T65), "", Responses!T65)</f>
        <v/>
      </c>
      <c r="J65" s="43" t="e">
        <f t="shared" si="0"/>
        <v>#N/A</v>
      </c>
      <c r="K65" s="35" t="e">
        <f t="shared" si="1"/>
        <v>#N/A</v>
      </c>
      <c r="L65" s="35" t="e">
        <f>IF(ISBLANK(C65),0,VLOOKUP(C65,LUTs!$A$6:$B$8,2))</f>
        <v>#N/A</v>
      </c>
      <c r="M65" s="35" t="e">
        <f>IF(ISBLANK(D65),0,VLOOKUP(D65,LUTs!$A$6:$B$8,2))</f>
        <v>#N/A</v>
      </c>
      <c r="N65" s="35" t="e">
        <f>IF(ISBLANK(E65),0,VLOOKUP(E65,LUTs!$A$6:$B$8,2))</f>
        <v>#N/A</v>
      </c>
      <c r="O65" s="35" t="e">
        <f>IF(ISBLANK(F65),0,VLOOKUP(F65,LUTs!$A$6:$B$8,2))</f>
        <v>#N/A</v>
      </c>
      <c r="P65" s="35" t="e">
        <f>IF(ISBLANK(G65),0,VLOOKUP(G65,LUTs!$A$6:$B$8,2))</f>
        <v>#N/A</v>
      </c>
      <c r="Q65" s="35" t="e">
        <f>IF(ISBLANK(H65),0,VLOOKUP(H65,LUTs!$A$6:$B$8,2))</f>
        <v>#N/A</v>
      </c>
      <c r="R65" s="35" t="e">
        <f>IF(ISBLANK(I65),0,VLOOKUP(I65,LUTs!$A$6:$B$8,2))</f>
        <v>#N/A</v>
      </c>
    </row>
    <row r="66" spans="1:18" ht="15.75" customHeight="1">
      <c r="A66" s="34" t="str">
        <f>IF(ISBLANK(Responses!A66), "", Responses!A66)</f>
        <v/>
      </c>
      <c r="B66" s="34" t="str">
        <f>IF(ISBLANK(Responses!B66), "", Responses!B66)</f>
        <v/>
      </c>
      <c r="C66" s="34" t="str">
        <f>IF(ISBLANK(Responses!N66), "", Responses!N66)</f>
        <v/>
      </c>
      <c r="D66" s="34" t="str">
        <f>IF(ISBLANK(Responses!O66), "", Responses!O66)</f>
        <v/>
      </c>
      <c r="E66" s="34" t="str">
        <f>IF(ISBLANK(Responses!P66), "", Responses!P66)</f>
        <v/>
      </c>
      <c r="F66" s="34" t="str">
        <f>IF(ISBLANK(Responses!Q66), "", Responses!Q66)</f>
        <v/>
      </c>
      <c r="G66" s="34" t="str">
        <f>IF(ISBLANK(Responses!R66), "", Responses!R66)</f>
        <v/>
      </c>
      <c r="H66" s="34" t="str">
        <f>IF(ISBLANK(Responses!S66), "", Responses!S66)</f>
        <v/>
      </c>
      <c r="I66" s="34" t="str">
        <f>IF(ISBLANK(Responses!T66), "", Responses!T66)</f>
        <v/>
      </c>
      <c r="J66" s="43" t="e">
        <f t="shared" si="0"/>
        <v>#N/A</v>
      </c>
      <c r="K66" s="35" t="e">
        <f t="shared" si="1"/>
        <v>#N/A</v>
      </c>
      <c r="L66" s="35" t="e">
        <f>IF(ISBLANK(C66),0,VLOOKUP(C66,LUTs!$A$6:$B$8,2))</f>
        <v>#N/A</v>
      </c>
      <c r="M66" s="35" t="e">
        <f>IF(ISBLANK(D66),0,VLOOKUP(D66,LUTs!$A$6:$B$8,2))</f>
        <v>#N/A</v>
      </c>
      <c r="N66" s="35" t="e">
        <f>IF(ISBLANK(E66),0,VLOOKUP(E66,LUTs!$A$6:$B$8,2))</f>
        <v>#N/A</v>
      </c>
      <c r="O66" s="35" t="e">
        <f>IF(ISBLANK(F66),0,VLOOKUP(F66,LUTs!$A$6:$B$8,2))</f>
        <v>#N/A</v>
      </c>
      <c r="P66" s="35" t="e">
        <f>IF(ISBLANK(G66),0,VLOOKUP(G66,LUTs!$A$6:$B$8,2))</f>
        <v>#N/A</v>
      </c>
      <c r="Q66" s="35" t="e">
        <f>IF(ISBLANK(H66),0,VLOOKUP(H66,LUTs!$A$6:$B$8,2))</f>
        <v>#N/A</v>
      </c>
      <c r="R66" s="35" t="e">
        <f>IF(ISBLANK(I66),0,VLOOKUP(I66,LUTs!$A$6:$B$8,2))</f>
        <v>#N/A</v>
      </c>
    </row>
    <row r="67" spans="1:18" ht="15.75" customHeight="1">
      <c r="A67" s="34" t="str">
        <f>IF(ISBLANK(Responses!A67), "", Responses!A67)</f>
        <v/>
      </c>
      <c r="B67" s="34" t="str">
        <f>IF(ISBLANK(Responses!B67), "", Responses!B67)</f>
        <v/>
      </c>
      <c r="C67" s="34" t="str">
        <f>IF(ISBLANK(Responses!N67), "", Responses!N67)</f>
        <v/>
      </c>
      <c r="D67" s="34" t="str">
        <f>IF(ISBLANK(Responses!O67), "", Responses!O67)</f>
        <v/>
      </c>
      <c r="E67" s="34" t="str">
        <f>IF(ISBLANK(Responses!P67), "", Responses!P67)</f>
        <v/>
      </c>
      <c r="F67" s="34" t="str">
        <f>IF(ISBLANK(Responses!Q67), "", Responses!Q67)</f>
        <v/>
      </c>
      <c r="G67" s="34" t="str">
        <f>IF(ISBLANK(Responses!R67), "", Responses!R67)</f>
        <v/>
      </c>
      <c r="H67" s="34" t="str">
        <f>IF(ISBLANK(Responses!S67), "", Responses!S67)</f>
        <v/>
      </c>
      <c r="I67" s="34" t="str">
        <f>IF(ISBLANK(Responses!T67), "", Responses!T67)</f>
        <v/>
      </c>
      <c r="J67" s="43" t="e">
        <f t="shared" si="0"/>
        <v>#N/A</v>
      </c>
      <c r="K67" s="35" t="e">
        <f t="shared" si="1"/>
        <v>#N/A</v>
      </c>
      <c r="L67" s="35" t="e">
        <f>IF(ISBLANK(C67),0,VLOOKUP(C67,LUTs!$A$6:$B$8,2))</f>
        <v>#N/A</v>
      </c>
      <c r="M67" s="35" t="e">
        <f>IF(ISBLANK(D67),0,VLOOKUP(D67,LUTs!$A$6:$B$8,2))</f>
        <v>#N/A</v>
      </c>
      <c r="N67" s="35" t="e">
        <f>IF(ISBLANK(E67),0,VLOOKUP(E67,LUTs!$A$6:$B$8,2))</f>
        <v>#N/A</v>
      </c>
      <c r="O67" s="35" t="e">
        <f>IF(ISBLANK(F67),0,VLOOKUP(F67,LUTs!$A$6:$B$8,2))</f>
        <v>#N/A</v>
      </c>
      <c r="P67" s="35" t="e">
        <f>IF(ISBLANK(G67),0,VLOOKUP(G67,LUTs!$A$6:$B$8,2))</f>
        <v>#N/A</v>
      </c>
      <c r="Q67" s="35" t="e">
        <f>IF(ISBLANK(H67),0,VLOOKUP(H67,LUTs!$A$6:$B$8,2))</f>
        <v>#N/A</v>
      </c>
      <c r="R67" s="35" t="e">
        <f>IF(ISBLANK(I67),0,VLOOKUP(I67,LUTs!$A$6:$B$8,2))</f>
        <v>#N/A</v>
      </c>
    </row>
    <row r="68" spans="1:18" ht="15.75" customHeight="1">
      <c r="A68" s="34" t="str">
        <f>IF(ISBLANK(Responses!A68), "", Responses!A68)</f>
        <v/>
      </c>
      <c r="B68" s="34" t="str">
        <f>IF(ISBLANK(Responses!B68), "", Responses!B68)</f>
        <v/>
      </c>
      <c r="C68" s="34" t="str">
        <f>IF(ISBLANK(Responses!N68), "", Responses!N68)</f>
        <v/>
      </c>
      <c r="D68" s="34" t="str">
        <f>IF(ISBLANK(Responses!O68), "", Responses!O68)</f>
        <v/>
      </c>
      <c r="E68" s="34" t="str">
        <f>IF(ISBLANK(Responses!P68), "", Responses!P68)</f>
        <v/>
      </c>
      <c r="F68" s="34" t="str">
        <f>IF(ISBLANK(Responses!Q68), "", Responses!Q68)</f>
        <v/>
      </c>
      <c r="G68" s="34" t="str">
        <f>IF(ISBLANK(Responses!R68), "", Responses!R68)</f>
        <v/>
      </c>
      <c r="H68" s="34" t="str">
        <f>IF(ISBLANK(Responses!S68), "", Responses!S68)</f>
        <v/>
      </c>
      <c r="I68" s="34" t="str">
        <f>IF(ISBLANK(Responses!T68), "", Responses!T68)</f>
        <v/>
      </c>
      <c r="J68" s="43" t="e">
        <f t="shared" si="0"/>
        <v>#N/A</v>
      </c>
      <c r="K68" s="35" t="e">
        <f t="shared" si="1"/>
        <v>#N/A</v>
      </c>
      <c r="L68" s="35" t="e">
        <f>IF(ISBLANK(C68),0,VLOOKUP(C68,LUTs!$A$6:$B$8,2))</f>
        <v>#N/A</v>
      </c>
      <c r="M68" s="35" t="e">
        <f>IF(ISBLANK(D68),0,VLOOKUP(D68,LUTs!$A$6:$B$8,2))</f>
        <v>#N/A</v>
      </c>
      <c r="N68" s="35" t="e">
        <f>IF(ISBLANK(E68),0,VLOOKUP(E68,LUTs!$A$6:$B$8,2))</f>
        <v>#N/A</v>
      </c>
      <c r="O68" s="35" t="e">
        <f>IF(ISBLANK(F68),0,VLOOKUP(F68,LUTs!$A$6:$B$8,2))</f>
        <v>#N/A</v>
      </c>
      <c r="P68" s="35" t="e">
        <f>IF(ISBLANK(G68),0,VLOOKUP(G68,LUTs!$A$6:$B$8,2))</f>
        <v>#N/A</v>
      </c>
      <c r="Q68" s="35" t="e">
        <f>IF(ISBLANK(H68),0,VLOOKUP(H68,LUTs!$A$6:$B$8,2))</f>
        <v>#N/A</v>
      </c>
      <c r="R68" s="35" t="e">
        <f>IF(ISBLANK(I68),0,VLOOKUP(I68,LUTs!$A$6:$B$8,2))</f>
        <v>#N/A</v>
      </c>
    </row>
    <row r="69" spans="1:18" ht="15.75" customHeight="1">
      <c r="A69" s="34" t="str">
        <f>IF(ISBLANK(Responses!A69), "", Responses!A69)</f>
        <v/>
      </c>
      <c r="B69" s="34" t="str">
        <f>IF(ISBLANK(Responses!B69), "", Responses!B69)</f>
        <v/>
      </c>
      <c r="C69" s="34" t="str">
        <f>IF(ISBLANK(Responses!N69), "", Responses!N69)</f>
        <v/>
      </c>
      <c r="D69" s="34" t="str">
        <f>IF(ISBLANK(Responses!O69), "", Responses!O69)</f>
        <v/>
      </c>
      <c r="E69" s="34" t="str">
        <f>IF(ISBLANK(Responses!P69), "", Responses!P69)</f>
        <v/>
      </c>
      <c r="F69" s="34" t="str">
        <f>IF(ISBLANK(Responses!Q69), "", Responses!Q69)</f>
        <v/>
      </c>
      <c r="G69" s="34" t="str">
        <f>IF(ISBLANK(Responses!R69), "", Responses!R69)</f>
        <v/>
      </c>
      <c r="H69" s="34" t="str">
        <f>IF(ISBLANK(Responses!S69), "", Responses!S69)</f>
        <v/>
      </c>
      <c r="I69" s="34" t="str">
        <f>IF(ISBLANK(Responses!T69), "", Responses!T69)</f>
        <v/>
      </c>
      <c r="J69" s="43" t="e">
        <f t="shared" si="0"/>
        <v>#N/A</v>
      </c>
      <c r="K69" s="35" t="e">
        <f t="shared" si="1"/>
        <v>#N/A</v>
      </c>
      <c r="L69" s="35" t="e">
        <f>IF(ISBLANK(C69),0,VLOOKUP(C69,LUTs!$A$6:$B$8,2))</f>
        <v>#N/A</v>
      </c>
      <c r="M69" s="35" t="e">
        <f>IF(ISBLANK(D69),0,VLOOKUP(D69,LUTs!$A$6:$B$8,2))</f>
        <v>#N/A</v>
      </c>
      <c r="N69" s="35" t="e">
        <f>IF(ISBLANK(E69),0,VLOOKUP(E69,LUTs!$A$6:$B$8,2))</f>
        <v>#N/A</v>
      </c>
      <c r="O69" s="35" t="e">
        <f>IF(ISBLANK(F69),0,VLOOKUP(F69,LUTs!$A$6:$B$8,2))</f>
        <v>#N/A</v>
      </c>
      <c r="P69" s="35" t="e">
        <f>IF(ISBLANK(G69),0,VLOOKUP(G69,LUTs!$A$6:$B$8,2))</f>
        <v>#N/A</v>
      </c>
      <c r="Q69" s="35" t="e">
        <f>IF(ISBLANK(H69),0,VLOOKUP(H69,LUTs!$A$6:$B$8,2))</f>
        <v>#N/A</v>
      </c>
      <c r="R69" s="35" t="e">
        <f>IF(ISBLANK(I69),0,VLOOKUP(I69,LUTs!$A$6:$B$8,2))</f>
        <v>#N/A</v>
      </c>
    </row>
    <row r="70" spans="1:18" ht="15.75" customHeight="1">
      <c r="A70" s="34" t="str">
        <f>IF(ISBLANK(Responses!A70), "", Responses!A70)</f>
        <v/>
      </c>
      <c r="B70" s="34" t="str">
        <f>IF(ISBLANK(Responses!B70), "", Responses!B70)</f>
        <v/>
      </c>
      <c r="C70" s="34" t="str">
        <f>IF(ISBLANK(Responses!N70), "", Responses!N70)</f>
        <v/>
      </c>
      <c r="D70" s="34" t="str">
        <f>IF(ISBLANK(Responses!O70), "", Responses!O70)</f>
        <v/>
      </c>
      <c r="E70" s="34" t="str">
        <f>IF(ISBLANK(Responses!P70), "", Responses!P70)</f>
        <v/>
      </c>
      <c r="F70" s="34" t="str">
        <f>IF(ISBLANK(Responses!Q70), "", Responses!Q70)</f>
        <v/>
      </c>
      <c r="G70" s="34" t="str">
        <f>IF(ISBLANK(Responses!R70), "", Responses!R70)</f>
        <v/>
      </c>
      <c r="H70" s="34" t="str">
        <f>IF(ISBLANK(Responses!S70), "", Responses!S70)</f>
        <v/>
      </c>
      <c r="I70" s="34" t="str">
        <f>IF(ISBLANK(Responses!T70), "", Responses!T70)</f>
        <v/>
      </c>
      <c r="J70" s="43" t="e">
        <f t="shared" si="0"/>
        <v>#N/A</v>
      </c>
      <c r="K70" s="35" t="e">
        <f t="shared" si="1"/>
        <v>#N/A</v>
      </c>
      <c r="L70" s="35" t="e">
        <f>IF(ISBLANK(C70),0,VLOOKUP(C70,LUTs!$A$6:$B$8,2))</f>
        <v>#N/A</v>
      </c>
      <c r="M70" s="35" t="e">
        <f>IF(ISBLANK(D70),0,VLOOKUP(D70,LUTs!$A$6:$B$8,2))</f>
        <v>#N/A</v>
      </c>
      <c r="N70" s="35" t="e">
        <f>IF(ISBLANK(E70),0,VLOOKUP(E70,LUTs!$A$6:$B$8,2))</f>
        <v>#N/A</v>
      </c>
      <c r="O70" s="35" t="e">
        <f>IF(ISBLANK(F70),0,VLOOKUP(F70,LUTs!$A$6:$B$8,2))</f>
        <v>#N/A</v>
      </c>
      <c r="P70" s="35" t="e">
        <f>IF(ISBLANK(G70),0,VLOOKUP(G70,LUTs!$A$6:$B$8,2))</f>
        <v>#N/A</v>
      </c>
      <c r="Q70" s="35" t="e">
        <f>IF(ISBLANK(H70),0,VLOOKUP(H70,LUTs!$A$6:$B$8,2))</f>
        <v>#N/A</v>
      </c>
      <c r="R70" s="35" t="e">
        <f>IF(ISBLANK(I70),0,VLOOKUP(I70,LUTs!$A$6:$B$8,2))</f>
        <v>#N/A</v>
      </c>
    </row>
    <row r="71" spans="1:18" ht="15.75" customHeight="1">
      <c r="A71" s="34" t="str">
        <f>IF(ISBLANK(Responses!A71), "", Responses!A71)</f>
        <v/>
      </c>
      <c r="B71" s="34" t="str">
        <f>IF(ISBLANK(Responses!B71), "", Responses!B71)</f>
        <v/>
      </c>
      <c r="C71" s="34" t="str">
        <f>IF(ISBLANK(Responses!N71), "", Responses!N71)</f>
        <v/>
      </c>
      <c r="D71" s="34" t="str">
        <f>IF(ISBLANK(Responses!O71), "", Responses!O71)</f>
        <v/>
      </c>
      <c r="E71" s="34" t="str">
        <f>IF(ISBLANK(Responses!P71), "", Responses!P71)</f>
        <v/>
      </c>
      <c r="F71" s="34" t="str">
        <f>IF(ISBLANK(Responses!Q71), "", Responses!Q71)</f>
        <v/>
      </c>
      <c r="G71" s="34" t="str">
        <f>IF(ISBLANK(Responses!R71), "", Responses!R71)</f>
        <v/>
      </c>
      <c r="H71" s="34" t="str">
        <f>IF(ISBLANK(Responses!S71), "", Responses!S71)</f>
        <v/>
      </c>
      <c r="I71" s="34" t="str">
        <f>IF(ISBLANK(Responses!T71), "", Responses!T71)</f>
        <v/>
      </c>
      <c r="J71" s="43" t="e">
        <f t="shared" si="0"/>
        <v>#N/A</v>
      </c>
      <c r="K71" s="35" t="e">
        <f t="shared" si="1"/>
        <v>#N/A</v>
      </c>
      <c r="L71" s="35" t="e">
        <f>IF(ISBLANK(C71),0,VLOOKUP(C71,LUTs!$A$6:$B$8,2))</f>
        <v>#N/A</v>
      </c>
      <c r="M71" s="35" t="e">
        <f>IF(ISBLANK(D71),0,VLOOKUP(D71,LUTs!$A$6:$B$8,2))</f>
        <v>#N/A</v>
      </c>
      <c r="N71" s="35" t="e">
        <f>IF(ISBLANK(E71),0,VLOOKUP(E71,LUTs!$A$6:$B$8,2))</f>
        <v>#N/A</v>
      </c>
      <c r="O71" s="35" t="e">
        <f>IF(ISBLANK(F71),0,VLOOKUP(F71,LUTs!$A$6:$B$8,2))</f>
        <v>#N/A</v>
      </c>
      <c r="P71" s="35" t="e">
        <f>IF(ISBLANK(G71),0,VLOOKUP(G71,LUTs!$A$6:$B$8,2))</f>
        <v>#N/A</v>
      </c>
      <c r="Q71" s="35" t="e">
        <f>IF(ISBLANK(H71),0,VLOOKUP(H71,LUTs!$A$6:$B$8,2))</f>
        <v>#N/A</v>
      </c>
      <c r="R71" s="35" t="e">
        <f>IF(ISBLANK(I71),0,VLOOKUP(I71,LUTs!$A$6:$B$8,2))</f>
        <v>#N/A</v>
      </c>
    </row>
    <row r="72" spans="1:18" ht="15.75" customHeight="1">
      <c r="A72" s="34" t="str">
        <f>IF(ISBLANK(Responses!A72), "", Responses!A72)</f>
        <v/>
      </c>
      <c r="B72" s="34" t="str">
        <f>IF(ISBLANK(Responses!B72), "", Responses!B72)</f>
        <v/>
      </c>
      <c r="C72" s="34" t="str">
        <f>IF(ISBLANK(Responses!N72), "", Responses!N72)</f>
        <v/>
      </c>
      <c r="D72" s="34" t="str">
        <f>IF(ISBLANK(Responses!O72), "", Responses!O72)</f>
        <v/>
      </c>
      <c r="E72" s="34" t="str">
        <f>IF(ISBLANK(Responses!P72), "", Responses!P72)</f>
        <v/>
      </c>
      <c r="F72" s="34" t="str">
        <f>IF(ISBLANK(Responses!Q72), "", Responses!Q72)</f>
        <v/>
      </c>
      <c r="G72" s="34" t="str">
        <f>IF(ISBLANK(Responses!R72), "", Responses!R72)</f>
        <v/>
      </c>
      <c r="H72" s="34" t="str">
        <f>IF(ISBLANK(Responses!S72), "", Responses!S72)</f>
        <v/>
      </c>
      <c r="I72" s="34" t="str">
        <f>IF(ISBLANK(Responses!T72), "", Responses!T72)</f>
        <v/>
      </c>
      <c r="J72" s="43" t="e">
        <f t="shared" si="0"/>
        <v>#N/A</v>
      </c>
      <c r="K72" s="35" t="e">
        <f t="shared" si="1"/>
        <v>#N/A</v>
      </c>
      <c r="L72" s="35" t="e">
        <f>IF(ISBLANK(C72),0,VLOOKUP(C72,LUTs!$A$6:$B$8,2))</f>
        <v>#N/A</v>
      </c>
      <c r="M72" s="35" t="e">
        <f>IF(ISBLANK(D72),0,VLOOKUP(D72,LUTs!$A$6:$B$8,2))</f>
        <v>#N/A</v>
      </c>
      <c r="N72" s="35" t="e">
        <f>IF(ISBLANK(E72),0,VLOOKUP(E72,LUTs!$A$6:$B$8,2))</f>
        <v>#N/A</v>
      </c>
      <c r="O72" s="35" t="e">
        <f>IF(ISBLANK(F72),0,VLOOKUP(F72,LUTs!$A$6:$B$8,2))</f>
        <v>#N/A</v>
      </c>
      <c r="P72" s="35" t="e">
        <f>IF(ISBLANK(G72),0,VLOOKUP(G72,LUTs!$A$6:$B$8,2))</f>
        <v>#N/A</v>
      </c>
      <c r="Q72" s="35" t="e">
        <f>IF(ISBLANK(H72),0,VLOOKUP(H72,LUTs!$A$6:$B$8,2))</f>
        <v>#N/A</v>
      </c>
      <c r="R72" s="35" t="e">
        <f>IF(ISBLANK(I72),0,VLOOKUP(I72,LUTs!$A$6:$B$8,2))</f>
        <v>#N/A</v>
      </c>
    </row>
    <row r="73" spans="1:18" ht="15.75" customHeight="1">
      <c r="A73" s="34" t="str">
        <f>IF(ISBLANK(Responses!A73), "", Responses!A73)</f>
        <v/>
      </c>
      <c r="B73" s="34" t="str">
        <f>IF(ISBLANK(Responses!B73), "", Responses!B73)</f>
        <v/>
      </c>
      <c r="C73" s="34" t="str">
        <f>IF(ISBLANK(Responses!N73), "", Responses!N73)</f>
        <v/>
      </c>
      <c r="D73" s="34" t="str">
        <f>IF(ISBLANK(Responses!O73), "", Responses!O73)</f>
        <v/>
      </c>
      <c r="E73" s="34" t="str">
        <f>IF(ISBLANK(Responses!P73), "", Responses!P73)</f>
        <v/>
      </c>
      <c r="F73" s="34" t="str">
        <f>IF(ISBLANK(Responses!Q73), "", Responses!Q73)</f>
        <v/>
      </c>
      <c r="G73" s="34" t="str">
        <f>IF(ISBLANK(Responses!R73), "", Responses!R73)</f>
        <v/>
      </c>
      <c r="H73" s="34" t="str">
        <f>IF(ISBLANK(Responses!S73), "", Responses!S73)</f>
        <v/>
      </c>
      <c r="I73" s="34" t="str">
        <f>IF(ISBLANK(Responses!T73), "", Responses!T73)</f>
        <v/>
      </c>
      <c r="J73" s="43" t="e">
        <f t="shared" si="0"/>
        <v>#N/A</v>
      </c>
      <c r="K73" s="35" t="e">
        <f t="shared" si="1"/>
        <v>#N/A</v>
      </c>
      <c r="L73" s="35" t="e">
        <f>IF(ISBLANK(C73),0,VLOOKUP(C73,LUTs!$A$6:$B$8,2))</f>
        <v>#N/A</v>
      </c>
      <c r="M73" s="35" t="e">
        <f>IF(ISBLANK(D73),0,VLOOKUP(D73,LUTs!$A$6:$B$8,2))</f>
        <v>#N/A</v>
      </c>
      <c r="N73" s="35" t="e">
        <f>IF(ISBLANK(E73),0,VLOOKUP(E73,LUTs!$A$6:$B$8,2))</f>
        <v>#N/A</v>
      </c>
      <c r="O73" s="35" t="e">
        <f>IF(ISBLANK(F73),0,VLOOKUP(F73,LUTs!$A$6:$B$8,2))</f>
        <v>#N/A</v>
      </c>
      <c r="P73" s="35" t="e">
        <f>IF(ISBLANK(G73),0,VLOOKUP(G73,LUTs!$A$6:$B$8,2))</f>
        <v>#N/A</v>
      </c>
      <c r="Q73" s="35" t="e">
        <f>IF(ISBLANK(H73),0,VLOOKUP(H73,LUTs!$A$6:$B$8,2))</f>
        <v>#N/A</v>
      </c>
      <c r="R73" s="35" t="e">
        <f>IF(ISBLANK(I73),0,VLOOKUP(I73,LUTs!$A$6:$B$8,2))</f>
        <v>#N/A</v>
      </c>
    </row>
    <row r="74" spans="1:18" ht="15.75" customHeight="1">
      <c r="A74" s="34" t="str">
        <f>IF(ISBLANK(Responses!A74), "", Responses!A74)</f>
        <v/>
      </c>
      <c r="B74" s="34" t="str">
        <f>IF(ISBLANK(Responses!B74), "", Responses!B74)</f>
        <v/>
      </c>
      <c r="C74" s="34" t="str">
        <f>IF(ISBLANK(Responses!N74), "", Responses!N74)</f>
        <v/>
      </c>
      <c r="D74" s="34" t="str">
        <f>IF(ISBLANK(Responses!O74), "", Responses!O74)</f>
        <v/>
      </c>
      <c r="E74" s="34" t="str">
        <f>IF(ISBLANK(Responses!P74), "", Responses!P74)</f>
        <v/>
      </c>
      <c r="F74" s="34" t="str">
        <f>IF(ISBLANK(Responses!Q74), "", Responses!Q74)</f>
        <v/>
      </c>
      <c r="G74" s="34" t="str">
        <f>IF(ISBLANK(Responses!R74), "", Responses!R74)</f>
        <v/>
      </c>
      <c r="H74" s="34" t="str">
        <f>IF(ISBLANK(Responses!S74), "", Responses!S74)</f>
        <v/>
      </c>
      <c r="I74" s="34" t="str">
        <f>IF(ISBLANK(Responses!T74), "", Responses!T74)</f>
        <v/>
      </c>
      <c r="J74" s="43" t="e">
        <f t="shared" si="0"/>
        <v>#N/A</v>
      </c>
      <c r="K74" s="35" t="e">
        <f t="shared" si="1"/>
        <v>#N/A</v>
      </c>
      <c r="L74" s="35" t="e">
        <f>IF(ISBLANK(C74),0,VLOOKUP(C74,LUTs!$A$6:$B$8,2))</f>
        <v>#N/A</v>
      </c>
      <c r="M74" s="35" t="e">
        <f>IF(ISBLANK(D74),0,VLOOKUP(D74,LUTs!$A$6:$B$8,2))</f>
        <v>#N/A</v>
      </c>
      <c r="N74" s="35" t="e">
        <f>IF(ISBLANK(E74),0,VLOOKUP(E74,LUTs!$A$6:$B$8,2))</f>
        <v>#N/A</v>
      </c>
      <c r="O74" s="35" t="e">
        <f>IF(ISBLANK(F74),0,VLOOKUP(F74,LUTs!$A$6:$B$8,2))</f>
        <v>#N/A</v>
      </c>
      <c r="P74" s="35" t="e">
        <f>IF(ISBLANK(G74),0,VLOOKUP(G74,LUTs!$A$6:$B$8,2))</f>
        <v>#N/A</v>
      </c>
      <c r="Q74" s="35" t="e">
        <f>IF(ISBLANK(H74),0,VLOOKUP(H74,LUTs!$A$6:$B$8,2))</f>
        <v>#N/A</v>
      </c>
      <c r="R74" s="35" t="e">
        <f>IF(ISBLANK(I74),0,VLOOKUP(I74,LUTs!$A$6:$B$8,2))</f>
        <v>#N/A</v>
      </c>
    </row>
    <row r="75" spans="1:18" ht="15.75" customHeight="1">
      <c r="A75" s="34" t="str">
        <f>IF(ISBLANK(Responses!A75), "", Responses!A75)</f>
        <v/>
      </c>
      <c r="B75" s="34" t="str">
        <f>IF(ISBLANK(Responses!B75), "", Responses!B75)</f>
        <v/>
      </c>
      <c r="C75" s="34" t="str">
        <f>IF(ISBLANK(Responses!N75), "", Responses!N75)</f>
        <v/>
      </c>
      <c r="D75" s="34" t="str">
        <f>IF(ISBLANK(Responses!O75), "", Responses!O75)</f>
        <v/>
      </c>
      <c r="E75" s="34" t="str">
        <f>IF(ISBLANK(Responses!P75), "", Responses!P75)</f>
        <v/>
      </c>
      <c r="F75" s="34" t="str">
        <f>IF(ISBLANK(Responses!Q75), "", Responses!Q75)</f>
        <v/>
      </c>
      <c r="G75" s="34" t="str">
        <f>IF(ISBLANK(Responses!R75), "", Responses!R75)</f>
        <v/>
      </c>
      <c r="H75" s="34" t="str">
        <f>IF(ISBLANK(Responses!S75), "", Responses!S75)</f>
        <v/>
      </c>
      <c r="I75" s="34" t="str">
        <f>IF(ISBLANK(Responses!T75), "", Responses!T75)</f>
        <v/>
      </c>
      <c r="J75" s="43" t="e">
        <f t="shared" si="0"/>
        <v>#N/A</v>
      </c>
      <c r="K75" s="35" t="e">
        <f t="shared" si="1"/>
        <v>#N/A</v>
      </c>
      <c r="L75" s="35" t="e">
        <f>IF(ISBLANK(C75),0,VLOOKUP(C75,LUTs!$A$6:$B$8,2))</f>
        <v>#N/A</v>
      </c>
      <c r="M75" s="35" t="e">
        <f>IF(ISBLANK(D75),0,VLOOKUP(D75,LUTs!$A$6:$B$8,2))</f>
        <v>#N/A</v>
      </c>
      <c r="N75" s="35" t="e">
        <f>IF(ISBLANK(E75),0,VLOOKUP(E75,LUTs!$A$6:$B$8,2))</f>
        <v>#N/A</v>
      </c>
      <c r="O75" s="35" t="e">
        <f>IF(ISBLANK(F75),0,VLOOKUP(F75,LUTs!$A$6:$B$8,2))</f>
        <v>#N/A</v>
      </c>
      <c r="P75" s="35" t="e">
        <f>IF(ISBLANK(G75),0,VLOOKUP(G75,LUTs!$A$6:$B$8,2))</f>
        <v>#N/A</v>
      </c>
      <c r="Q75" s="35" t="e">
        <f>IF(ISBLANK(H75),0,VLOOKUP(H75,LUTs!$A$6:$B$8,2))</f>
        <v>#N/A</v>
      </c>
      <c r="R75" s="35" t="e">
        <f>IF(ISBLANK(I75),0,VLOOKUP(I75,LUTs!$A$6:$B$8,2))</f>
        <v>#N/A</v>
      </c>
    </row>
    <row r="76" spans="1:18" ht="15.75" customHeight="1">
      <c r="A76" s="34" t="str">
        <f>IF(ISBLANK(Responses!A76), "", Responses!A76)</f>
        <v/>
      </c>
      <c r="B76" s="34" t="str">
        <f>IF(ISBLANK(Responses!B76), "", Responses!B76)</f>
        <v/>
      </c>
      <c r="C76" s="34" t="str">
        <f>IF(ISBLANK(Responses!N76), "", Responses!N76)</f>
        <v/>
      </c>
      <c r="D76" s="34" t="str">
        <f>IF(ISBLANK(Responses!O76), "", Responses!O76)</f>
        <v/>
      </c>
      <c r="E76" s="34" t="str">
        <f>IF(ISBLANK(Responses!P76), "", Responses!P76)</f>
        <v/>
      </c>
      <c r="F76" s="34" t="str">
        <f>IF(ISBLANK(Responses!Q76), "", Responses!Q76)</f>
        <v/>
      </c>
      <c r="G76" s="34" t="str">
        <f>IF(ISBLANK(Responses!R76), "", Responses!R76)</f>
        <v/>
      </c>
      <c r="H76" s="34" t="str">
        <f>IF(ISBLANK(Responses!S76), "", Responses!S76)</f>
        <v/>
      </c>
      <c r="I76" s="34" t="str">
        <f>IF(ISBLANK(Responses!T76), "", Responses!T76)</f>
        <v/>
      </c>
      <c r="J76" s="43" t="e">
        <f t="shared" si="0"/>
        <v>#N/A</v>
      </c>
      <c r="K76" s="35" t="e">
        <f t="shared" si="1"/>
        <v>#N/A</v>
      </c>
      <c r="L76" s="35" t="e">
        <f>IF(ISBLANK(C76),0,VLOOKUP(C76,LUTs!$A$6:$B$8,2))</f>
        <v>#N/A</v>
      </c>
      <c r="M76" s="35" t="e">
        <f>IF(ISBLANK(D76),0,VLOOKUP(D76,LUTs!$A$6:$B$8,2))</f>
        <v>#N/A</v>
      </c>
      <c r="N76" s="35" t="e">
        <f>IF(ISBLANK(E76),0,VLOOKUP(E76,LUTs!$A$6:$B$8,2))</f>
        <v>#N/A</v>
      </c>
      <c r="O76" s="35" t="e">
        <f>IF(ISBLANK(F76),0,VLOOKUP(F76,LUTs!$A$6:$B$8,2))</f>
        <v>#N/A</v>
      </c>
      <c r="P76" s="35" t="e">
        <f>IF(ISBLANK(G76),0,VLOOKUP(G76,LUTs!$A$6:$B$8,2))</f>
        <v>#N/A</v>
      </c>
      <c r="Q76" s="35" t="e">
        <f>IF(ISBLANK(H76),0,VLOOKUP(H76,LUTs!$A$6:$B$8,2))</f>
        <v>#N/A</v>
      </c>
      <c r="R76" s="35" t="e">
        <f>IF(ISBLANK(I76),0,VLOOKUP(I76,LUTs!$A$6:$B$8,2))</f>
        <v>#N/A</v>
      </c>
    </row>
    <row r="77" spans="1:18" ht="15.75" customHeight="1">
      <c r="A77" s="34" t="str">
        <f>IF(ISBLANK(Responses!A77), "", Responses!A77)</f>
        <v/>
      </c>
      <c r="B77" s="34" t="str">
        <f>IF(ISBLANK(Responses!B77), "", Responses!B77)</f>
        <v/>
      </c>
      <c r="C77" s="34" t="str">
        <f>IF(ISBLANK(Responses!N77), "", Responses!N77)</f>
        <v/>
      </c>
      <c r="D77" s="34" t="str">
        <f>IF(ISBLANK(Responses!O77), "", Responses!O77)</f>
        <v/>
      </c>
      <c r="E77" s="34" t="str">
        <f>IF(ISBLANK(Responses!P77), "", Responses!P77)</f>
        <v/>
      </c>
      <c r="F77" s="34" t="str">
        <f>IF(ISBLANK(Responses!Q77), "", Responses!Q77)</f>
        <v/>
      </c>
      <c r="G77" s="34" t="str">
        <f>IF(ISBLANK(Responses!R77), "", Responses!R77)</f>
        <v/>
      </c>
      <c r="H77" s="34" t="str">
        <f>IF(ISBLANK(Responses!S77), "", Responses!S77)</f>
        <v/>
      </c>
      <c r="I77" s="34" t="str">
        <f>IF(ISBLANK(Responses!T77), "", Responses!T77)</f>
        <v/>
      </c>
      <c r="J77" s="43" t="e">
        <f t="shared" si="0"/>
        <v>#N/A</v>
      </c>
      <c r="K77" s="35" t="e">
        <f t="shared" si="1"/>
        <v>#N/A</v>
      </c>
      <c r="L77" s="35" t="e">
        <f>IF(ISBLANK(C77),0,VLOOKUP(C77,LUTs!$A$6:$B$8,2))</f>
        <v>#N/A</v>
      </c>
      <c r="M77" s="35" t="e">
        <f>IF(ISBLANK(D77),0,VLOOKUP(D77,LUTs!$A$6:$B$8,2))</f>
        <v>#N/A</v>
      </c>
      <c r="N77" s="35" t="e">
        <f>IF(ISBLANK(E77),0,VLOOKUP(E77,LUTs!$A$6:$B$8,2))</f>
        <v>#N/A</v>
      </c>
      <c r="O77" s="35" t="e">
        <f>IF(ISBLANK(F77),0,VLOOKUP(F77,LUTs!$A$6:$B$8,2))</f>
        <v>#N/A</v>
      </c>
      <c r="P77" s="35" t="e">
        <f>IF(ISBLANK(G77),0,VLOOKUP(G77,LUTs!$A$6:$B$8,2))</f>
        <v>#N/A</v>
      </c>
      <c r="Q77" s="35" t="e">
        <f>IF(ISBLANK(H77),0,VLOOKUP(H77,LUTs!$A$6:$B$8,2))</f>
        <v>#N/A</v>
      </c>
      <c r="R77" s="35" t="e">
        <f>IF(ISBLANK(I77),0,VLOOKUP(I77,LUTs!$A$6:$B$8,2))</f>
        <v>#N/A</v>
      </c>
    </row>
    <row r="78" spans="1:18" ht="15.75" customHeight="1">
      <c r="A78" s="34" t="str">
        <f>IF(ISBLANK(Responses!A78), "", Responses!A78)</f>
        <v/>
      </c>
      <c r="B78" s="34" t="str">
        <f>IF(ISBLANK(Responses!B78), "", Responses!B78)</f>
        <v/>
      </c>
      <c r="C78" s="34" t="str">
        <f>IF(ISBLANK(Responses!N78), "", Responses!N78)</f>
        <v/>
      </c>
      <c r="D78" s="34" t="str">
        <f>IF(ISBLANK(Responses!O78), "", Responses!O78)</f>
        <v/>
      </c>
      <c r="E78" s="34" t="str">
        <f>IF(ISBLANK(Responses!P78), "", Responses!P78)</f>
        <v/>
      </c>
      <c r="F78" s="34" t="str">
        <f>IF(ISBLANK(Responses!Q78), "", Responses!Q78)</f>
        <v/>
      </c>
      <c r="G78" s="34" t="str">
        <f>IF(ISBLANK(Responses!R78), "", Responses!R78)</f>
        <v/>
      </c>
      <c r="H78" s="34" t="str">
        <f>IF(ISBLANK(Responses!S78), "", Responses!S78)</f>
        <v/>
      </c>
      <c r="I78" s="34" t="str">
        <f>IF(ISBLANK(Responses!T78), "", Responses!T78)</f>
        <v/>
      </c>
      <c r="J78" s="43" t="e">
        <f t="shared" si="0"/>
        <v>#N/A</v>
      </c>
      <c r="K78" s="35" t="e">
        <f t="shared" si="1"/>
        <v>#N/A</v>
      </c>
      <c r="L78" s="35" t="e">
        <f>IF(ISBLANK(C78),0,VLOOKUP(C78,LUTs!$A$6:$B$8,2))</f>
        <v>#N/A</v>
      </c>
      <c r="M78" s="35" t="e">
        <f>IF(ISBLANK(D78),0,VLOOKUP(D78,LUTs!$A$6:$B$8,2))</f>
        <v>#N/A</v>
      </c>
      <c r="N78" s="35" t="e">
        <f>IF(ISBLANK(E78),0,VLOOKUP(E78,LUTs!$A$6:$B$8,2))</f>
        <v>#N/A</v>
      </c>
      <c r="O78" s="35" t="e">
        <f>IF(ISBLANK(F78),0,VLOOKUP(F78,LUTs!$A$6:$B$8,2))</f>
        <v>#N/A</v>
      </c>
      <c r="P78" s="35" t="e">
        <f>IF(ISBLANK(G78),0,VLOOKUP(G78,LUTs!$A$6:$B$8,2))</f>
        <v>#N/A</v>
      </c>
      <c r="Q78" s="35" t="e">
        <f>IF(ISBLANK(H78),0,VLOOKUP(H78,LUTs!$A$6:$B$8,2))</f>
        <v>#N/A</v>
      </c>
      <c r="R78" s="35" t="e">
        <f>IF(ISBLANK(I78),0,VLOOKUP(I78,LUTs!$A$6:$B$8,2))</f>
        <v>#N/A</v>
      </c>
    </row>
    <row r="79" spans="1:18" ht="15.75" customHeight="1">
      <c r="A79" s="34" t="str">
        <f>IF(ISBLANK(Responses!A79), "", Responses!A79)</f>
        <v/>
      </c>
      <c r="B79" s="34" t="str">
        <f>IF(ISBLANK(Responses!B79), "", Responses!B79)</f>
        <v/>
      </c>
      <c r="C79" s="34" t="str">
        <f>IF(ISBLANK(Responses!N79), "", Responses!N79)</f>
        <v/>
      </c>
      <c r="D79" s="34" t="str">
        <f>IF(ISBLANK(Responses!O79), "", Responses!O79)</f>
        <v/>
      </c>
      <c r="E79" s="34" t="str">
        <f>IF(ISBLANK(Responses!P79), "", Responses!P79)</f>
        <v/>
      </c>
      <c r="F79" s="34" t="str">
        <f>IF(ISBLANK(Responses!Q79), "", Responses!Q79)</f>
        <v/>
      </c>
      <c r="G79" s="34" t="str">
        <f>IF(ISBLANK(Responses!R79), "", Responses!R79)</f>
        <v/>
      </c>
      <c r="H79" s="34" t="str">
        <f>IF(ISBLANK(Responses!S79), "", Responses!S79)</f>
        <v/>
      </c>
      <c r="I79" s="34" t="str">
        <f>IF(ISBLANK(Responses!T79), "", Responses!T79)</f>
        <v/>
      </c>
      <c r="J79" s="43" t="e">
        <f t="shared" si="0"/>
        <v>#N/A</v>
      </c>
      <c r="K79" s="35" t="e">
        <f t="shared" si="1"/>
        <v>#N/A</v>
      </c>
      <c r="L79" s="35" t="e">
        <f>IF(ISBLANK(C79),0,VLOOKUP(C79,LUTs!$A$6:$B$8,2))</f>
        <v>#N/A</v>
      </c>
      <c r="M79" s="35" t="e">
        <f>IF(ISBLANK(D79),0,VLOOKUP(D79,LUTs!$A$6:$B$8,2))</f>
        <v>#N/A</v>
      </c>
      <c r="N79" s="35" t="e">
        <f>IF(ISBLANK(E79),0,VLOOKUP(E79,LUTs!$A$6:$B$8,2))</f>
        <v>#N/A</v>
      </c>
      <c r="O79" s="35" t="e">
        <f>IF(ISBLANK(F79),0,VLOOKUP(F79,LUTs!$A$6:$B$8,2))</f>
        <v>#N/A</v>
      </c>
      <c r="P79" s="35" t="e">
        <f>IF(ISBLANK(G79),0,VLOOKUP(G79,LUTs!$A$6:$B$8,2))</f>
        <v>#N/A</v>
      </c>
      <c r="Q79" s="35" t="e">
        <f>IF(ISBLANK(H79),0,VLOOKUP(H79,LUTs!$A$6:$B$8,2))</f>
        <v>#N/A</v>
      </c>
      <c r="R79" s="35" t="e">
        <f>IF(ISBLANK(I79),0,VLOOKUP(I79,LUTs!$A$6:$B$8,2))</f>
        <v>#N/A</v>
      </c>
    </row>
    <row r="80" spans="1:18" ht="15.75" customHeight="1">
      <c r="A80" s="34" t="str">
        <f>IF(ISBLANK(Responses!A80), "", Responses!A80)</f>
        <v/>
      </c>
      <c r="B80" s="34" t="str">
        <f>IF(ISBLANK(Responses!B80), "", Responses!B80)</f>
        <v/>
      </c>
      <c r="C80" s="34" t="str">
        <f>IF(ISBLANK(Responses!N80), "", Responses!N80)</f>
        <v/>
      </c>
      <c r="D80" s="34" t="str">
        <f>IF(ISBLANK(Responses!O80), "", Responses!O80)</f>
        <v/>
      </c>
      <c r="E80" s="34" t="str">
        <f>IF(ISBLANK(Responses!P80), "", Responses!P80)</f>
        <v/>
      </c>
      <c r="F80" s="34" t="str">
        <f>IF(ISBLANK(Responses!Q80), "", Responses!Q80)</f>
        <v/>
      </c>
      <c r="G80" s="34" t="str">
        <f>IF(ISBLANK(Responses!R80), "", Responses!R80)</f>
        <v/>
      </c>
      <c r="H80" s="34" t="str">
        <f>IF(ISBLANK(Responses!S80), "", Responses!S80)</f>
        <v/>
      </c>
      <c r="I80" s="34" t="str">
        <f>IF(ISBLANK(Responses!T80), "", Responses!T80)</f>
        <v/>
      </c>
      <c r="J80" s="43" t="e">
        <f t="shared" si="0"/>
        <v>#N/A</v>
      </c>
      <c r="K80" s="35" t="e">
        <f t="shared" si="1"/>
        <v>#N/A</v>
      </c>
      <c r="L80" s="35" t="e">
        <f>IF(ISBLANK(C80),0,VLOOKUP(C80,LUTs!$A$6:$B$8,2))</f>
        <v>#N/A</v>
      </c>
      <c r="M80" s="35" t="e">
        <f>IF(ISBLANK(D80),0,VLOOKUP(D80,LUTs!$A$6:$B$8,2))</f>
        <v>#N/A</v>
      </c>
      <c r="N80" s="35" t="e">
        <f>IF(ISBLANK(E80),0,VLOOKUP(E80,LUTs!$A$6:$B$8,2))</f>
        <v>#N/A</v>
      </c>
      <c r="O80" s="35" t="e">
        <f>IF(ISBLANK(F80),0,VLOOKUP(F80,LUTs!$A$6:$B$8,2))</f>
        <v>#N/A</v>
      </c>
      <c r="P80" s="35" t="e">
        <f>IF(ISBLANK(G80),0,VLOOKUP(G80,LUTs!$A$6:$B$8,2))</f>
        <v>#N/A</v>
      </c>
      <c r="Q80" s="35" t="e">
        <f>IF(ISBLANK(H80),0,VLOOKUP(H80,LUTs!$A$6:$B$8,2))</f>
        <v>#N/A</v>
      </c>
      <c r="R80" s="35" t="e">
        <f>IF(ISBLANK(I80),0,VLOOKUP(I80,LUTs!$A$6:$B$8,2))</f>
        <v>#N/A</v>
      </c>
    </row>
    <row r="81" spans="1:18" ht="15.75" customHeight="1">
      <c r="A81" s="34" t="str">
        <f>IF(ISBLANK(Responses!A81), "", Responses!A81)</f>
        <v/>
      </c>
      <c r="B81" s="34" t="str">
        <f>IF(ISBLANK(Responses!B81), "", Responses!B81)</f>
        <v/>
      </c>
      <c r="C81" s="34" t="str">
        <f>IF(ISBLANK(Responses!N81), "", Responses!N81)</f>
        <v/>
      </c>
      <c r="D81" s="34" t="str">
        <f>IF(ISBLANK(Responses!O81), "", Responses!O81)</f>
        <v/>
      </c>
      <c r="E81" s="34" t="str">
        <f>IF(ISBLANK(Responses!P81), "", Responses!P81)</f>
        <v/>
      </c>
      <c r="F81" s="34" t="str">
        <f>IF(ISBLANK(Responses!Q81), "", Responses!Q81)</f>
        <v/>
      </c>
      <c r="G81" s="34" t="str">
        <f>IF(ISBLANK(Responses!R81), "", Responses!R81)</f>
        <v/>
      </c>
      <c r="H81" s="34" t="str">
        <f>IF(ISBLANK(Responses!S81), "", Responses!S81)</f>
        <v/>
      </c>
      <c r="I81" s="34" t="str">
        <f>IF(ISBLANK(Responses!T81), "", Responses!T81)</f>
        <v/>
      </c>
      <c r="J81" s="43" t="e">
        <f t="shared" si="0"/>
        <v>#N/A</v>
      </c>
      <c r="K81" s="35" t="e">
        <f t="shared" si="1"/>
        <v>#N/A</v>
      </c>
      <c r="L81" s="35" t="e">
        <f>IF(ISBLANK(C81),0,VLOOKUP(C81,LUTs!$A$6:$B$8,2))</f>
        <v>#N/A</v>
      </c>
      <c r="M81" s="35" t="e">
        <f>IF(ISBLANK(D81),0,VLOOKUP(D81,LUTs!$A$6:$B$8,2))</f>
        <v>#N/A</v>
      </c>
      <c r="N81" s="35" t="e">
        <f>IF(ISBLANK(E81),0,VLOOKUP(E81,LUTs!$A$6:$B$8,2))</f>
        <v>#N/A</v>
      </c>
      <c r="O81" s="35" t="e">
        <f>IF(ISBLANK(F81),0,VLOOKUP(F81,LUTs!$A$6:$B$8,2))</f>
        <v>#N/A</v>
      </c>
      <c r="P81" s="35" t="e">
        <f>IF(ISBLANK(G81),0,VLOOKUP(G81,LUTs!$A$6:$B$8,2))</f>
        <v>#N/A</v>
      </c>
      <c r="Q81" s="35" t="e">
        <f>IF(ISBLANK(H81),0,VLOOKUP(H81,LUTs!$A$6:$B$8,2))</f>
        <v>#N/A</v>
      </c>
      <c r="R81" s="35" t="e">
        <f>IF(ISBLANK(I81),0,VLOOKUP(I81,LUTs!$A$6:$B$8,2))</f>
        <v>#N/A</v>
      </c>
    </row>
    <row r="82" spans="1:18" ht="15.75" customHeight="1">
      <c r="A82" s="34" t="str">
        <f>IF(ISBLANK(Responses!A82), "", Responses!A82)</f>
        <v/>
      </c>
      <c r="B82" s="34" t="str">
        <f>IF(ISBLANK(Responses!B82), "", Responses!B82)</f>
        <v/>
      </c>
      <c r="C82" s="34" t="str">
        <f>IF(ISBLANK(Responses!N82), "", Responses!N82)</f>
        <v/>
      </c>
      <c r="D82" s="34" t="str">
        <f>IF(ISBLANK(Responses!O82), "", Responses!O82)</f>
        <v/>
      </c>
      <c r="E82" s="34" t="str">
        <f>IF(ISBLANK(Responses!P82), "", Responses!P82)</f>
        <v/>
      </c>
      <c r="F82" s="34" t="str">
        <f>IF(ISBLANK(Responses!Q82), "", Responses!Q82)</f>
        <v/>
      </c>
      <c r="G82" s="34" t="str">
        <f>IF(ISBLANK(Responses!R82), "", Responses!R82)</f>
        <v/>
      </c>
      <c r="H82" s="34" t="str">
        <f>IF(ISBLANK(Responses!S82), "", Responses!S82)</f>
        <v/>
      </c>
      <c r="I82" s="34" t="str">
        <f>IF(ISBLANK(Responses!T82), "", Responses!T82)</f>
        <v/>
      </c>
      <c r="J82" s="43" t="e">
        <f t="shared" si="0"/>
        <v>#N/A</v>
      </c>
      <c r="K82" s="35" t="e">
        <f t="shared" si="1"/>
        <v>#N/A</v>
      </c>
      <c r="L82" s="35" t="e">
        <f>IF(ISBLANK(C82),0,VLOOKUP(C82,LUTs!$A$6:$B$8,2))</f>
        <v>#N/A</v>
      </c>
      <c r="M82" s="35" t="e">
        <f>IF(ISBLANK(D82),0,VLOOKUP(D82,LUTs!$A$6:$B$8,2))</f>
        <v>#N/A</v>
      </c>
      <c r="N82" s="35" t="e">
        <f>IF(ISBLANK(E82),0,VLOOKUP(E82,LUTs!$A$6:$B$8,2))</f>
        <v>#N/A</v>
      </c>
      <c r="O82" s="35" t="e">
        <f>IF(ISBLANK(F82),0,VLOOKUP(F82,LUTs!$A$6:$B$8,2))</f>
        <v>#N/A</v>
      </c>
      <c r="P82" s="35" t="e">
        <f>IF(ISBLANK(G82),0,VLOOKUP(G82,LUTs!$A$6:$B$8,2))</f>
        <v>#N/A</v>
      </c>
      <c r="Q82" s="35" t="e">
        <f>IF(ISBLANK(H82),0,VLOOKUP(H82,LUTs!$A$6:$B$8,2))</f>
        <v>#N/A</v>
      </c>
      <c r="R82" s="35" t="e">
        <f>IF(ISBLANK(I82),0,VLOOKUP(I82,LUTs!$A$6:$B$8,2))</f>
        <v>#N/A</v>
      </c>
    </row>
    <row r="83" spans="1:18" ht="15.75" customHeight="1">
      <c r="A83" s="34" t="str">
        <f>IF(ISBLANK(Responses!A83), "", Responses!A83)</f>
        <v/>
      </c>
      <c r="B83" s="34" t="str">
        <f>IF(ISBLANK(Responses!B83), "", Responses!B83)</f>
        <v/>
      </c>
      <c r="C83" s="34" t="str">
        <f>IF(ISBLANK(Responses!N83), "", Responses!N83)</f>
        <v/>
      </c>
      <c r="D83" s="34" t="str">
        <f>IF(ISBLANK(Responses!O83), "", Responses!O83)</f>
        <v/>
      </c>
      <c r="E83" s="34" t="str">
        <f>IF(ISBLANK(Responses!P83), "", Responses!P83)</f>
        <v/>
      </c>
      <c r="F83" s="34" t="str">
        <f>IF(ISBLANK(Responses!Q83), "", Responses!Q83)</f>
        <v/>
      </c>
      <c r="G83" s="34" t="str">
        <f>IF(ISBLANK(Responses!R83), "", Responses!R83)</f>
        <v/>
      </c>
      <c r="H83" s="34" t="str">
        <f>IF(ISBLANK(Responses!S83), "", Responses!S83)</f>
        <v/>
      </c>
      <c r="I83" s="34" t="str">
        <f>IF(ISBLANK(Responses!T83), "", Responses!T83)</f>
        <v/>
      </c>
      <c r="J83" s="43" t="e">
        <f t="shared" si="0"/>
        <v>#N/A</v>
      </c>
      <c r="K83" s="35" t="e">
        <f t="shared" si="1"/>
        <v>#N/A</v>
      </c>
      <c r="L83" s="35" t="e">
        <f>IF(ISBLANK(C83),0,VLOOKUP(C83,LUTs!$A$6:$B$8,2))</f>
        <v>#N/A</v>
      </c>
      <c r="M83" s="35" t="e">
        <f>IF(ISBLANK(D83),0,VLOOKUP(D83,LUTs!$A$6:$B$8,2))</f>
        <v>#N/A</v>
      </c>
      <c r="N83" s="35" t="e">
        <f>IF(ISBLANK(E83),0,VLOOKUP(E83,LUTs!$A$6:$B$8,2))</f>
        <v>#N/A</v>
      </c>
      <c r="O83" s="35" t="e">
        <f>IF(ISBLANK(F83),0,VLOOKUP(F83,LUTs!$A$6:$B$8,2))</f>
        <v>#N/A</v>
      </c>
      <c r="P83" s="35" t="e">
        <f>IF(ISBLANK(G83),0,VLOOKUP(G83,LUTs!$A$6:$B$8,2))</f>
        <v>#N/A</v>
      </c>
      <c r="Q83" s="35" t="e">
        <f>IF(ISBLANK(H83),0,VLOOKUP(H83,LUTs!$A$6:$B$8,2))</f>
        <v>#N/A</v>
      </c>
      <c r="R83" s="35" t="e">
        <f>IF(ISBLANK(I83),0,VLOOKUP(I83,LUTs!$A$6:$B$8,2))</f>
        <v>#N/A</v>
      </c>
    </row>
    <row r="84" spans="1:18" ht="15.75" customHeight="1">
      <c r="A84" s="34" t="str">
        <f>IF(ISBLANK(Responses!A84), "", Responses!A84)</f>
        <v/>
      </c>
      <c r="B84" s="34" t="str">
        <f>IF(ISBLANK(Responses!B84), "", Responses!B84)</f>
        <v/>
      </c>
      <c r="C84" s="34" t="str">
        <f>IF(ISBLANK(Responses!N84), "", Responses!N84)</f>
        <v/>
      </c>
      <c r="D84" s="34" t="str">
        <f>IF(ISBLANK(Responses!O84), "", Responses!O84)</f>
        <v/>
      </c>
      <c r="E84" s="34" t="str">
        <f>IF(ISBLANK(Responses!P84), "", Responses!P84)</f>
        <v/>
      </c>
      <c r="F84" s="34" t="str">
        <f>IF(ISBLANK(Responses!Q84), "", Responses!Q84)</f>
        <v/>
      </c>
      <c r="G84" s="34" t="str">
        <f>IF(ISBLANK(Responses!R84), "", Responses!R84)</f>
        <v/>
      </c>
      <c r="H84" s="34" t="str">
        <f>IF(ISBLANK(Responses!S84), "", Responses!S84)</f>
        <v/>
      </c>
      <c r="I84" s="34" t="str">
        <f>IF(ISBLANK(Responses!T84), "", Responses!T84)</f>
        <v/>
      </c>
      <c r="J84" s="43" t="e">
        <f t="shared" si="0"/>
        <v>#N/A</v>
      </c>
      <c r="K84" s="35" t="e">
        <f t="shared" si="1"/>
        <v>#N/A</v>
      </c>
      <c r="L84" s="35" t="e">
        <f>IF(ISBLANK(C84),0,VLOOKUP(C84,LUTs!$A$6:$B$8,2))</f>
        <v>#N/A</v>
      </c>
      <c r="M84" s="35" t="e">
        <f>IF(ISBLANK(D84),0,VLOOKUP(D84,LUTs!$A$6:$B$8,2))</f>
        <v>#N/A</v>
      </c>
      <c r="N84" s="35" t="e">
        <f>IF(ISBLANK(E84),0,VLOOKUP(E84,LUTs!$A$6:$B$8,2))</f>
        <v>#N/A</v>
      </c>
      <c r="O84" s="35" t="e">
        <f>IF(ISBLANK(F84),0,VLOOKUP(F84,LUTs!$A$6:$B$8,2))</f>
        <v>#N/A</v>
      </c>
      <c r="P84" s="35" t="e">
        <f>IF(ISBLANK(G84),0,VLOOKUP(G84,LUTs!$A$6:$B$8,2))</f>
        <v>#N/A</v>
      </c>
      <c r="Q84" s="35" t="e">
        <f>IF(ISBLANK(H84),0,VLOOKUP(H84,LUTs!$A$6:$B$8,2))</f>
        <v>#N/A</v>
      </c>
      <c r="R84" s="35" t="e">
        <f>IF(ISBLANK(I84),0,VLOOKUP(I84,LUTs!$A$6:$B$8,2))</f>
        <v>#N/A</v>
      </c>
    </row>
    <row r="85" spans="1:18" ht="15.75" customHeight="1">
      <c r="A85" s="34" t="str">
        <f>IF(ISBLANK(Responses!A85), "", Responses!A85)</f>
        <v/>
      </c>
      <c r="B85" s="34" t="str">
        <f>IF(ISBLANK(Responses!B85), "", Responses!B85)</f>
        <v/>
      </c>
      <c r="C85" s="34" t="str">
        <f>IF(ISBLANK(Responses!N85), "", Responses!N85)</f>
        <v/>
      </c>
      <c r="D85" s="34" t="str">
        <f>IF(ISBLANK(Responses!O85), "", Responses!O85)</f>
        <v/>
      </c>
      <c r="E85" s="34" t="str">
        <f>IF(ISBLANK(Responses!P85), "", Responses!P85)</f>
        <v/>
      </c>
      <c r="F85" s="34" t="str">
        <f>IF(ISBLANK(Responses!Q85), "", Responses!Q85)</f>
        <v/>
      </c>
      <c r="G85" s="34" t="str">
        <f>IF(ISBLANK(Responses!R85), "", Responses!R85)</f>
        <v/>
      </c>
      <c r="H85" s="34" t="str">
        <f>IF(ISBLANK(Responses!S85), "", Responses!S85)</f>
        <v/>
      </c>
      <c r="I85" s="34" t="str">
        <f>IF(ISBLANK(Responses!T85), "", Responses!T85)</f>
        <v/>
      </c>
      <c r="J85" s="43" t="e">
        <f t="shared" si="0"/>
        <v>#N/A</v>
      </c>
      <c r="K85" s="35" t="e">
        <f t="shared" si="1"/>
        <v>#N/A</v>
      </c>
      <c r="L85" s="35" t="e">
        <f>IF(ISBLANK(C85),0,VLOOKUP(C85,LUTs!$A$6:$B$8,2))</f>
        <v>#N/A</v>
      </c>
      <c r="M85" s="35" t="e">
        <f>IF(ISBLANK(D85),0,VLOOKUP(D85,LUTs!$A$6:$B$8,2))</f>
        <v>#N/A</v>
      </c>
      <c r="N85" s="35" t="e">
        <f>IF(ISBLANK(E85),0,VLOOKUP(E85,LUTs!$A$6:$B$8,2))</f>
        <v>#N/A</v>
      </c>
      <c r="O85" s="35" t="e">
        <f>IF(ISBLANK(F85),0,VLOOKUP(F85,LUTs!$A$6:$B$8,2))</f>
        <v>#N/A</v>
      </c>
      <c r="P85" s="35" t="e">
        <f>IF(ISBLANK(G85),0,VLOOKUP(G85,LUTs!$A$6:$B$8,2))</f>
        <v>#N/A</v>
      </c>
      <c r="Q85" s="35" t="e">
        <f>IF(ISBLANK(H85),0,VLOOKUP(H85,LUTs!$A$6:$B$8,2))</f>
        <v>#N/A</v>
      </c>
      <c r="R85" s="35" t="e">
        <f>IF(ISBLANK(I85),0,VLOOKUP(I85,LUTs!$A$6:$B$8,2))</f>
        <v>#N/A</v>
      </c>
    </row>
    <row r="86" spans="1:18" ht="15.75" customHeight="1">
      <c r="A86" s="34" t="str">
        <f>IF(ISBLANK(Responses!A86), "", Responses!A86)</f>
        <v/>
      </c>
      <c r="B86" s="34" t="str">
        <f>IF(ISBLANK(Responses!B86), "", Responses!B86)</f>
        <v/>
      </c>
      <c r="C86" s="34" t="str">
        <f>IF(ISBLANK(Responses!N86), "", Responses!N86)</f>
        <v/>
      </c>
      <c r="D86" s="34" t="str">
        <f>IF(ISBLANK(Responses!O86), "", Responses!O86)</f>
        <v/>
      </c>
      <c r="E86" s="34" t="str">
        <f>IF(ISBLANK(Responses!P86), "", Responses!P86)</f>
        <v/>
      </c>
      <c r="F86" s="34" t="str">
        <f>IF(ISBLANK(Responses!Q86), "", Responses!Q86)</f>
        <v/>
      </c>
      <c r="G86" s="34" t="str">
        <f>IF(ISBLANK(Responses!R86), "", Responses!R86)</f>
        <v/>
      </c>
      <c r="H86" s="34" t="str">
        <f>IF(ISBLANK(Responses!S86), "", Responses!S86)</f>
        <v/>
      </c>
      <c r="I86" s="34" t="str">
        <f>IF(ISBLANK(Responses!T86), "", Responses!T86)</f>
        <v/>
      </c>
      <c r="J86" s="43" t="e">
        <f t="shared" si="0"/>
        <v>#N/A</v>
      </c>
      <c r="K86" s="35" t="e">
        <f t="shared" si="1"/>
        <v>#N/A</v>
      </c>
      <c r="L86" s="35" t="e">
        <f>IF(ISBLANK(C86),0,VLOOKUP(C86,LUTs!$A$6:$B$8,2))</f>
        <v>#N/A</v>
      </c>
      <c r="M86" s="35" t="e">
        <f>IF(ISBLANK(D86),0,VLOOKUP(D86,LUTs!$A$6:$B$8,2))</f>
        <v>#N/A</v>
      </c>
      <c r="N86" s="35" t="e">
        <f>IF(ISBLANK(E86),0,VLOOKUP(E86,LUTs!$A$6:$B$8,2))</f>
        <v>#N/A</v>
      </c>
      <c r="O86" s="35" t="e">
        <f>IF(ISBLANK(F86),0,VLOOKUP(F86,LUTs!$A$6:$B$8,2))</f>
        <v>#N/A</v>
      </c>
      <c r="P86" s="35" t="e">
        <f>IF(ISBLANK(G86),0,VLOOKUP(G86,LUTs!$A$6:$B$8,2))</f>
        <v>#N/A</v>
      </c>
      <c r="Q86" s="35" t="e">
        <f>IF(ISBLANK(H86),0,VLOOKUP(H86,LUTs!$A$6:$B$8,2))</f>
        <v>#N/A</v>
      </c>
      <c r="R86" s="35" t="e">
        <f>IF(ISBLANK(I86),0,VLOOKUP(I86,LUTs!$A$6:$B$8,2))</f>
        <v>#N/A</v>
      </c>
    </row>
    <row r="87" spans="1:18" ht="15.75" customHeight="1">
      <c r="A87" s="34" t="str">
        <f>IF(ISBLANK(Responses!A87), "", Responses!A87)</f>
        <v/>
      </c>
      <c r="B87" s="34" t="str">
        <f>IF(ISBLANK(Responses!B87), "", Responses!B87)</f>
        <v/>
      </c>
      <c r="C87" s="34" t="str">
        <f>IF(ISBLANK(Responses!N87), "", Responses!N87)</f>
        <v/>
      </c>
      <c r="D87" s="34" t="str">
        <f>IF(ISBLANK(Responses!O87), "", Responses!O87)</f>
        <v/>
      </c>
      <c r="E87" s="34" t="str">
        <f>IF(ISBLANK(Responses!P87), "", Responses!P87)</f>
        <v/>
      </c>
      <c r="F87" s="34" t="str">
        <f>IF(ISBLANK(Responses!Q87), "", Responses!Q87)</f>
        <v/>
      </c>
      <c r="G87" s="34" t="str">
        <f>IF(ISBLANK(Responses!R87), "", Responses!R87)</f>
        <v/>
      </c>
      <c r="H87" s="34" t="str">
        <f>IF(ISBLANK(Responses!S87), "", Responses!S87)</f>
        <v/>
      </c>
      <c r="I87" s="34" t="str">
        <f>IF(ISBLANK(Responses!T87), "", Responses!T87)</f>
        <v/>
      </c>
      <c r="J87" s="43" t="e">
        <f t="shared" si="0"/>
        <v>#N/A</v>
      </c>
      <c r="K87" s="35" t="e">
        <f t="shared" si="1"/>
        <v>#N/A</v>
      </c>
      <c r="L87" s="35" t="e">
        <f>IF(ISBLANK(C87),0,VLOOKUP(C87,LUTs!$A$6:$B$8,2))</f>
        <v>#N/A</v>
      </c>
      <c r="M87" s="35" t="e">
        <f>IF(ISBLANK(D87),0,VLOOKUP(D87,LUTs!$A$6:$B$8,2))</f>
        <v>#N/A</v>
      </c>
      <c r="N87" s="35" t="e">
        <f>IF(ISBLANK(E87),0,VLOOKUP(E87,LUTs!$A$6:$B$8,2))</f>
        <v>#N/A</v>
      </c>
      <c r="O87" s="35" t="e">
        <f>IF(ISBLANK(F87),0,VLOOKUP(F87,LUTs!$A$6:$B$8,2))</f>
        <v>#N/A</v>
      </c>
      <c r="P87" s="35" t="e">
        <f>IF(ISBLANK(G87),0,VLOOKUP(G87,LUTs!$A$6:$B$8,2))</f>
        <v>#N/A</v>
      </c>
      <c r="Q87" s="35" t="e">
        <f>IF(ISBLANK(H87),0,VLOOKUP(H87,LUTs!$A$6:$B$8,2))</f>
        <v>#N/A</v>
      </c>
      <c r="R87" s="35" t="e">
        <f>IF(ISBLANK(I87),0,VLOOKUP(I87,LUTs!$A$6:$B$8,2))</f>
        <v>#N/A</v>
      </c>
    </row>
    <row r="88" spans="1:18" ht="15.75" customHeight="1">
      <c r="A88" s="34" t="str">
        <f>IF(ISBLANK(Responses!A88), "", Responses!A88)</f>
        <v/>
      </c>
      <c r="B88" s="34" t="str">
        <f>IF(ISBLANK(Responses!B88), "", Responses!B88)</f>
        <v/>
      </c>
      <c r="C88" s="34" t="str">
        <f>IF(ISBLANK(Responses!N88), "", Responses!N88)</f>
        <v/>
      </c>
      <c r="D88" s="34" t="str">
        <f>IF(ISBLANK(Responses!O88), "", Responses!O88)</f>
        <v/>
      </c>
      <c r="E88" s="34" t="str">
        <f>IF(ISBLANK(Responses!P88), "", Responses!P88)</f>
        <v/>
      </c>
      <c r="F88" s="34" t="str">
        <f>IF(ISBLANK(Responses!Q88), "", Responses!Q88)</f>
        <v/>
      </c>
      <c r="G88" s="34" t="str">
        <f>IF(ISBLANK(Responses!R88), "", Responses!R88)</f>
        <v/>
      </c>
      <c r="H88" s="34" t="str">
        <f>IF(ISBLANK(Responses!S88), "", Responses!S88)</f>
        <v/>
      </c>
      <c r="I88" s="34" t="str">
        <f>IF(ISBLANK(Responses!T88), "", Responses!T88)</f>
        <v/>
      </c>
      <c r="J88" s="43" t="e">
        <f t="shared" si="0"/>
        <v>#N/A</v>
      </c>
      <c r="K88" s="35" t="e">
        <f t="shared" si="1"/>
        <v>#N/A</v>
      </c>
      <c r="L88" s="35" t="e">
        <f>IF(ISBLANK(C88),0,VLOOKUP(C88,LUTs!$A$6:$B$8,2))</f>
        <v>#N/A</v>
      </c>
      <c r="M88" s="35" t="e">
        <f>IF(ISBLANK(D88),0,VLOOKUP(D88,LUTs!$A$6:$B$8,2))</f>
        <v>#N/A</v>
      </c>
      <c r="N88" s="35" t="e">
        <f>IF(ISBLANK(E88),0,VLOOKUP(E88,LUTs!$A$6:$B$8,2))</f>
        <v>#N/A</v>
      </c>
      <c r="O88" s="35" t="e">
        <f>IF(ISBLANK(F88),0,VLOOKUP(F88,LUTs!$A$6:$B$8,2))</f>
        <v>#N/A</v>
      </c>
      <c r="P88" s="35" t="e">
        <f>IF(ISBLANK(G88),0,VLOOKUP(G88,LUTs!$A$6:$B$8,2))</f>
        <v>#N/A</v>
      </c>
      <c r="Q88" s="35" t="e">
        <f>IF(ISBLANK(H88),0,VLOOKUP(H88,LUTs!$A$6:$B$8,2))</f>
        <v>#N/A</v>
      </c>
      <c r="R88" s="35" t="e">
        <f>IF(ISBLANK(I88),0,VLOOKUP(I88,LUTs!$A$6:$B$8,2))</f>
        <v>#N/A</v>
      </c>
    </row>
    <row r="89" spans="1:18" ht="15.75" customHeight="1">
      <c r="A89" s="34" t="str">
        <f>IF(ISBLANK(Responses!A89), "", Responses!A89)</f>
        <v/>
      </c>
      <c r="B89" s="34" t="str">
        <f>IF(ISBLANK(Responses!B89), "", Responses!B89)</f>
        <v/>
      </c>
      <c r="C89" s="34" t="str">
        <f>IF(ISBLANK(Responses!N89), "", Responses!N89)</f>
        <v/>
      </c>
      <c r="D89" s="34" t="str">
        <f>IF(ISBLANK(Responses!O89), "", Responses!O89)</f>
        <v/>
      </c>
      <c r="E89" s="34" t="str">
        <f>IF(ISBLANK(Responses!P89), "", Responses!P89)</f>
        <v/>
      </c>
      <c r="F89" s="34" t="str">
        <f>IF(ISBLANK(Responses!Q89), "", Responses!Q89)</f>
        <v/>
      </c>
      <c r="G89" s="34" t="str">
        <f>IF(ISBLANK(Responses!R89), "", Responses!R89)</f>
        <v/>
      </c>
      <c r="H89" s="34" t="str">
        <f>IF(ISBLANK(Responses!S89), "", Responses!S89)</f>
        <v/>
      </c>
      <c r="I89" s="34" t="str">
        <f>IF(ISBLANK(Responses!T89), "", Responses!T89)</f>
        <v/>
      </c>
      <c r="J89" s="43" t="e">
        <f t="shared" si="0"/>
        <v>#N/A</v>
      </c>
      <c r="K89" s="35" t="e">
        <f t="shared" si="1"/>
        <v>#N/A</v>
      </c>
      <c r="L89" s="35" t="e">
        <f>IF(ISBLANK(C89),0,VLOOKUP(C89,LUTs!$A$6:$B$8,2))</f>
        <v>#N/A</v>
      </c>
      <c r="M89" s="35" t="e">
        <f>IF(ISBLANK(D89),0,VLOOKUP(D89,LUTs!$A$6:$B$8,2))</f>
        <v>#N/A</v>
      </c>
      <c r="N89" s="35" t="e">
        <f>IF(ISBLANK(E89),0,VLOOKUP(E89,LUTs!$A$6:$B$8,2))</f>
        <v>#N/A</v>
      </c>
      <c r="O89" s="35" t="e">
        <f>IF(ISBLANK(F89),0,VLOOKUP(F89,LUTs!$A$6:$B$8,2))</f>
        <v>#N/A</v>
      </c>
      <c r="P89" s="35" t="e">
        <f>IF(ISBLANK(G89),0,VLOOKUP(G89,LUTs!$A$6:$B$8,2))</f>
        <v>#N/A</v>
      </c>
      <c r="Q89" s="35" t="e">
        <f>IF(ISBLANK(H89),0,VLOOKUP(H89,LUTs!$A$6:$B$8,2))</f>
        <v>#N/A</v>
      </c>
      <c r="R89" s="35" t="e">
        <f>IF(ISBLANK(I89),0,VLOOKUP(I89,LUTs!$A$6:$B$8,2))</f>
        <v>#N/A</v>
      </c>
    </row>
    <row r="90" spans="1:18" ht="15.75" customHeight="1">
      <c r="A90" s="34" t="str">
        <f>IF(ISBLANK(Responses!A90), "", Responses!A90)</f>
        <v/>
      </c>
      <c r="B90" s="34" t="str">
        <f>IF(ISBLANK(Responses!B90), "", Responses!B90)</f>
        <v/>
      </c>
      <c r="C90" s="34" t="str">
        <f>IF(ISBLANK(Responses!N90), "", Responses!N90)</f>
        <v/>
      </c>
      <c r="D90" s="34" t="str">
        <f>IF(ISBLANK(Responses!O90), "", Responses!O90)</f>
        <v/>
      </c>
      <c r="E90" s="34" t="str">
        <f>IF(ISBLANK(Responses!P90), "", Responses!P90)</f>
        <v/>
      </c>
      <c r="F90" s="34" t="str">
        <f>IF(ISBLANK(Responses!Q90), "", Responses!Q90)</f>
        <v/>
      </c>
      <c r="G90" s="34" t="str">
        <f>IF(ISBLANK(Responses!R90), "", Responses!R90)</f>
        <v/>
      </c>
      <c r="H90" s="34" t="str">
        <f>IF(ISBLANK(Responses!S90), "", Responses!S90)</f>
        <v/>
      </c>
      <c r="I90" s="34" t="str">
        <f>IF(ISBLANK(Responses!T90), "", Responses!T90)</f>
        <v/>
      </c>
      <c r="J90" s="43" t="e">
        <f t="shared" si="0"/>
        <v>#N/A</v>
      </c>
      <c r="K90" s="35" t="e">
        <f t="shared" si="1"/>
        <v>#N/A</v>
      </c>
      <c r="L90" s="35" t="e">
        <f>IF(ISBLANK(C90),0,VLOOKUP(C90,LUTs!$A$6:$B$8,2))</f>
        <v>#N/A</v>
      </c>
      <c r="M90" s="35" t="e">
        <f>IF(ISBLANK(D90),0,VLOOKUP(D90,LUTs!$A$6:$B$8,2))</f>
        <v>#N/A</v>
      </c>
      <c r="N90" s="35" t="e">
        <f>IF(ISBLANK(E90),0,VLOOKUP(E90,LUTs!$A$6:$B$8,2))</f>
        <v>#N/A</v>
      </c>
      <c r="O90" s="35" t="e">
        <f>IF(ISBLANK(F90),0,VLOOKUP(F90,LUTs!$A$6:$B$8,2))</f>
        <v>#N/A</v>
      </c>
      <c r="P90" s="35" t="e">
        <f>IF(ISBLANK(G90),0,VLOOKUP(G90,LUTs!$A$6:$B$8,2))</f>
        <v>#N/A</v>
      </c>
      <c r="Q90" s="35" t="e">
        <f>IF(ISBLANK(H90),0,VLOOKUP(H90,LUTs!$A$6:$B$8,2))</f>
        <v>#N/A</v>
      </c>
      <c r="R90" s="35" t="e">
        <f>IF(ISBLANK(I90),0,VLOOKUP(I90,LUTs!$A$6:$B$8,2))</f>
        <v>#N/A</v>
      </c>
    </row>
    <row r="91" spans="1:18" ht="15.75" customHeight="1">
      <c r="A91" s="34" t="str">
        <f>IF(ISBLANK(Responses!A91), "", Responses!A91)</f>
        <v/>
      </c>
      <c r="B91" s="34" t="str">
        <f>IF(ISBLANK(Responses!B91), "", Responses!B91)</f>
        <v/>
      </c>
      <c r="C91" s="34" t="str">
        <f>IF(ISBLANK(Responses!N91), "", Responses!N91)</f>
        <v/>
      </c>
      <c r="D91" s="34" t="str">
        <f>IF(ISBLANK(Responses!O91), "", Responses!O91)</f>
        <v/>
      </c>
      <c r="E91" s="34" t="str">
        <f>IF(ISBLANK(Responses!P91), "", Responses!P91)</f>
        <v/>
      </c>
      <c r="F91" s="34" t="str">
        <f>IF(ISBLANK(Responses!Q91), "", Responses!Q91)</f>
        <v/>
      </c>
      <c r="G91" s="34" t="str">
        <f>IF(ISBLANK(Responses!R91), "", Responses!R91)</f>
        <v/>
      </c>
      <c r="H91" s="34" t="str">
        <f>IF(ISBLANK(Responses!S91), "", Responses!S91)</f>
        <v/>
      </c>
      <c r="I91" s="34" t="str">
        <f>IF(ISBLANK(Responses!T91), "", Responses!T91)</f>
        <v/>
      </c>
      <c r="J91" s="43" t="e">
        <f t="shared" si="0"/>
        <v>#N/A</v>
      </c>
      <c r="K91" s="35" t="e">
        <f t="shared" si="1"/>
        <v>#N/A</v>
      </c>
      <c r="L91" s="35" t="e">
        <f>IF(ISBLANK(C91),0,VLOOKUP(C91,LUTs!$A$6:$B$8,2))</f>
        <v>#N/A</v>
      </c>
      <c r="M91" s="35" t="e">
        <f>IF(ISBLANK(D91),0,VLOOKUP(D91,LUTs!$A$6:$B$8,2))</f>
        <v>#N/A</v>
      </c>
      <c r="N91" s="35" t="e">
        <f>IF(ISBLANK(E91),0,VLOOKUP(E91,LUTs!$A$6:$B$8,2))</f>
        <v>#N/A</v>
      </c>
      <c r="O91" s="35" t="e">
        <f>IF(ISBLANK(F91),0,VLOOKUP(F91,LUTs!$A$6:$B$8,2))</f>
        <v>#N/A</v>
      </c>
      <c r="P91" s="35" t="e">
        <f>IF(ISBLANK(G91),0,VLOOKUP(G91,LUTs!$A$6:$B$8,2))</f>
        <v>#N/A</v>
      </c>
      <c r="Q91" s="35" t="e">
        <f>IF(ISBLANK(H91),0,VLOOKUP(H91,LUTs!$A$6:$B$8,2))</f>
        <v>#N/A</v>
      </c>
      <c r="R91" s="35" t="e">
        <f>IF(ISBLANK(I91),0,VLOOKUP(I91,LUTs!$A$6:$B$8,2))</f>
        <v>#N/A</v>
      </c>
    </row>
    <row r="92" spans="1:18" ht="15.75" customHeight="1">
      <c r="A92" s="34" t="str">
        <f>IF(ISBLANK(Responses!A92), "", Responses!A92)</f>
        <v/>
      </c>
      <c r="B92" s="34" t="str">
        <f>IF(ISBLANK(Responses!B92), "", Responses!B92)</f>
        <v/>
      </c>
      <c r="C92" s="34" t="str">
        <f>IF(ISBLANK(Responses!N92), "", Responses!N92)</f>
        <v/>
      </c>
      <c r="D92" s="34" t="str">
        <f>IF(ISBLANK(Responses!O92), "", Responses!O92)</f>
        <v/>
      </c>
      <c r="E92" s="34" t="str">
        <f>IF(ISBLANK(Responses!P92), "", Responses!P92)</f>
        <v/>
      </c>
      <c r="F92" s="34" t="str">
        <f>IF(ISBLANK(Responses!Q92), "", Responses!Q92)</f>
        <v/>
      </c>
      <c r="G92" s="34" t="str">
        <f>IF(ISBLANK(Responses!R92), "", Responses!R92)</f>
        <v/>
      </c>
      <c r="H92" s="34" t="str">
        <f>IF(ISBLANK(Responses!S92), "", Responses!S92)</f>
        <v/>
      </c>
      <c r="I92" s="34" t="str">
        <f>IF(ISBLANK(Responses!T92), "", Responses!T92)</f>
        <v/>
      </c>
      <c r="J92" s="43" t="e">
        <f t="shared" si="0"/>
        <v>#N/A</v>
      </c>
      <c r="K92" s="35" t="e">
        <f t="shared" si="1"/>
        <v>#N/A</v>
      </c>
      <c r="L92" s="35" t="e">
        <f>IF(ISBLANK(C92),0,VLOOKUP(C92,LUTs!$A$6:$B$8,2))</f>
        <v>#N/A</v>
      </c>
      <c r="M92" s="35" t="e">
        <f>IF(ISBLANK(D92),0,VLOOKUP(D92,LUTs!$A$6:$B$8,2))</f>
        <v>#N/A</v>
      </c>
      <c r="N92" s="35" t="e">
        <f>IF(ISBLANK(E92),0,VLOOKUP(E92,LUTs!$A$6:$B$8,2))</f>
        <v>#N/A</v>
      </c>
      <c r="O92" s="35" t="e">
        <f>IF(ISBLANK(F92),0,VLOOKUP(F92,LUTs!$A$6:$B$8,2))</f>
        <v>#N/A</v>
      </c>
      <c r="P92" s="35" t="e">
        <f>IF(ISBLANK(G92),0,VLOOKUP(G92,LUTs!$A$6:$B$8,2))</f>
        <v>#N/A</v>
      </c>
      <c r="Q92" s="35" t="e">
        <f>IF(ISBLANK(H92),0,VLOOKUP(H92,LUTs!$A$6:$B$8,2))</f>
        <v>#N/A</v>
      </c>
      <c r="R92" s="35" t="e">
        <f>IF(ISBLANK(I92),0,VLOOKUP(I92,LUTs!$A$6:$B$8,2))</f>
        <v>#N/A</v>
      </c>
    </row>
    <row r="93" spans="1:18" ht="15.75" customHeight="1">
      <c r="A93" s="34" t="str">
        <f>IF(ISBLANK(Responses!A93), "", Responses!A93)</f>
        <v/>
      </c>
      <c r="B93" s="34" t="str">
        <f>IF(ISBLANK(Responses!B93), "", Responses!B93)</f>
        <v/>
      </c>
      <c r="C93" s="34" t="str">
        <f>IF(ISBLANK(Responses!N93), "", Responses!N93)</f>
        <v/>
      </c>
      <c r="D93" s="34" t="str">
        <f>IF(ISBLANK(Responses!O93), "", Responses!O93)</f>
        <v/>
      </c>
      <c r="E93" s="34" t="str">
        <f>IF(ISBLANK(Responses!P93), "", Responses!P93)</f>
        <v/>
      </c>
      <c r="F93" s="34" t="str">
        <f>IF(ISBLANK(Responses!Q93), "", Responses!Q93)</f>
        <v/>
      </c>
      <c r="G93" s="34" t="str">
        <f>IF(ISBLANK(Responses!R93), "", Responses!R93)</f>
        <v/>
      </c>
      <c r="H93" s="34" t="str">
        <f>IF(ISBLANK(Responses!S93), "", Responses!S93)</f>
        <v/>
      </c>
      <c r="I93" s="34" t="str">
        <f>IF(ISBLANK(Responses!T93), "", Responses!T93)</f>
        <v/>
      </c>
      <c r="J93" s="43" t="e">
        <f t="shared" si="0"/>
        <v>#N/A</v>
      </c>
      <c r="K93" s="35" t="e">
        <f t="shared" si="1"/>
        <v>#N/A</v>
      </c>
      <c r="L93" s="35" t="e">
        <f>IF(ISBLANK(C93),0,VLOOKUP(C93,LUTs!$A$6:$B$8,2))</f>
        <v>#N/A</v>
      </c>
      <c r="M93" s="35" t="e">
        <f>IF(ISBLANK(D93),0,VLOOKUP(D93,LUTs!$A$6:$B$8,2))</f>
        <v>#N/A</v>
      </c>
      <c r="N93" s="35" t="e">
        <f>IF(ISBLANK(E93),0,VLOOKUP(E93,LUTs!$A$6:$B$8,2))</f>
        <v>#N/A</v>
      </c>
      <c r="O93" s="35" t="e">
        <f>IF(ISBLANK(F93),0,VLOOKUP(F93,LUTs!$A$6:$B$8,2))</f>
        <v>#N/A</v>
      </c>
      <c r="P93" s="35" t="e">
        <f>IF(ISBLANK(G93),0,VLOOKUP(G93,LUTs!$A$6:$B$8,2))</f>
        <v>#N/A</v>
      </c>
      <c r="Q93" s="35" t="e">
        <f>IF(ISBLANK(H93),0,VLOOKUP(H93,LUTs!$A$6:$B$8,2))</f>
        <v>#N/A</v>
      </c>
      <c r="R93" s="35" t="e">
        <f>IF(ISBLANK(I93),0,VLOOKUP(I93,LUTs!$A$6:$B$8,2))</f>
        <v>#N/A</v>
      </c>
    </row>
    <row r="94" spans="1:18" ht="15.75" customHeight="1">
      <c r="A94" s="34" t="str">
        <f>IF(ISBLANK(Responses!A94), "", Responses!A94)</f>
        <v/>
      </c>
      <c r="B94" s="34" t="str">
        <f>IF(ISBLANK(Responses!B94), "", Responses!B94)</f>
        <v/>
      </c>
      <c r="C94" s="34" t="str">
        <f>IF(ISBLANK(Responses!N94), "", Responses!N94)</f>
        <v/>
      </c>
      <c r="D94" s="34" t="str">
        <f>IF(ISBLANK(Responses!O94), "", Responses!O94)</f>
        <v/>
      </c>
      <c r="E94" s="34" t="str">
        <f>IF(ISBLANK(Responses!P94), "", Responses!P94)</f>
        <v/>
      </c>
      <c r="F94" s="34" t="str">
        <f>IF(ISBLANK(Responses!Q94), "", Responses!Q94)</f>
        <v/>
      </c>
      <c r="G94" s="34" t="str">
        <f>IF(ISBLANK(Responses!R94), "", Responses!R94)</f>
        <v/>
      </c>
      <c r="H94" s="34" t="str">
        <f>IF(ISBLANK(Responses!S94), "", Responses!S94)</f>
        <v/>
      </c>
      <c r="I94" s="34" t="str">
        <f>IF(ISBLANK(Responses!T94), "", Responses!T94)</f>
        <v/>
      </c>
      <c r="J94" s="43" t="e">
        <f t="shared" si="0"/>
        <v>#N/A</v>
      </c>
      <c r="K94" s="35" t="e">
        <f t="shared" si="1"/>
        <v>#N/A</v>
      </c>
      <c r="L94" s="35" t="e">
        <f>IF(ISBLANK(C94),0,VLOOKUP(C94,LUTs!$A$6:$B$8,2))</f>
        <v>#N/A</v>
      </c>
      <c r="M94" s="35" t="e">
        <f>IF(ISBLANK(D94),0,VLOOKUP(D94,LUTs!$A$6:$B$8,2))</f>
        <v>#N/A</v>
      </c>
      <c r="N94" s="35" t="e">
        <f>IF(ISBLANK(E94),0,VLOOKUP(E94,LUTs!$A$6:$B$8,2))</f>
        <v>#N/A</v>
      </c>
      <c r="O94" s="35" t="e">
        <f>IF(ISBLANK(F94),0,VLOOKUP(F94,LUTs!$A$6:$B$8,2))</f>
        <v>#N/A</v>
      </c>
      <c r="P94" s="35" t="e">
        <f>IF(ISBLANK(G94),0,VLOOKUP(G94,LUTs!$A$6:$B$8,2))</f>
        <v>#N/A</v>
      </c>
      <c r="Q94" s="35" t="e">
        <f>IF(ISBLANK(H94),0,VLOOKUP(H94,LUTs!$A$6:$B$8,2))</f>
        <v>#N/A</v>
      </c>
      <c r="R94" s="35" t="e">
        <f>IF(ISBLANK(I94),0,VLOOKUP(I94,LUTs!$A$6:$B$8,2))</f>
        <v>#N/A</v>
      </c>
    </row>
    <row r="95" spans="1:18" ht="15.75" customHeight="1">
      <c r="A95" s="34" t="str">
        <f>IF(ISBLANK(Responses!A95), "", Responses!A95)</f>
        <v/>
      </c>
      <c r="B95" s="34" t="str">
        <f>IF(ISBLANK(Responses!B95), "", Responses!B95)</f>
        <v/>
      </c>
      <c r="C95" s="34" t="str">
        <f>IF(ISBLANK(Responses!N95), "", Responses!N95)</f>
        <v/>
      </c>
      <c r="D95" s="34" t="str">
        <f>IF(ISBLANK(Responses!O95), "", Responses!O95)</f>
        <v/>
      </c>
      <c r="E95" s="34" t="str">
        <f>IF(ISBLANK(Responses!P95), "", Responses!P95)</f>
        <v/>
      </c>
      <c r="F95" s="34" t="str">
        <f>IF(ISBLANK(Responses!Q95), "", Responses!Q95)</f>
        <v/>
      </c>
      <c r="G95" s="34" t="str">
        <f>IF(ISBLANK(Responses!R95), "", Responses!R95)</f>
        <v/>
      </c>
      <c r="H95" s="34" t="str">
        <f>IF(ISBLANK(Responses!S95), "", Responses!S95)</f>
        <v/>
      </c>
      <c r="I95" s="34" t="str">
        <f>IF(ISBLANK(Responses!T95), "", Responses!T95)</f>
        <v/>
      </c>
      <c r="J95" s="43" t="e">
        <f t="shared" si="0"/>
        <v>#N/A</v>
      </c>
      <c r="K95" s="35" t="e">
        <f t="shared" si="1"/>
        <v>#N/A</v>
      </c>
      <c r="L95" s="35" t="e">
        <f>IF(ISBLANK(C95),0,VLOOKUP(C95,LUTs!$A$6:$B$8,2))</f>
        <v>#N/A</v>
      </c>
      <c r="M95" s="35" t="e">
        <f>IF(ISBLANK(D95),0,VLOOKUP(D95,LUTs!$A$6:$B$8,2))</f>
        <v>#N/A</v>
      </c>
      <c r="N95" s="35" t="e">
        <f>IF(ISBLANK(E95),0,VLOOKUP(E95,LUTs!$A$6:$B$8,2))</f>
        <v>#N/A</v>
      </c>
      <c r="O95" s="35" t="e">
        <f>IF(ISBLANK(F95),0,VLOOKUP(F95,LUTs!$A$6:$B$8,2))</f>
        <v>#N/A</v>
      </c>
      <c r="P95" s="35" t="e">
        <f>IF(ISBLANK(G95),0,VLOOKUP(G95,LUTs!$A$6:$B$8,2))</f>
        <v>#N/A</v>
      </c>
      <c r="Q95" s="35" t="e">
        <f>IF(ISBLANK(H95),0,VLOOKUP(H95,LUTs!$A$6:$B$8,2))</f>
        <v>#N/A</v>
      </c>
      <c r="R95" s="35" t="e">
        <f>IF(ISBLANK(I95),0,VLOOKUP(I95,LUTs!$A$6:$B$8,2))</f>
        <v>#N/A</v>
      </c>
    </row>
    <row r="96" spans="1:18" ht="15.75" customHeight="1">
      <c r="A96" s="34" t="str">
        <f>IF(ISBLANK(Responses!A96), "", Responses!A96)</f>
        <v/>
      </c>
      <c r="B96" s="34" t="str">
        <f>IF(ISBLANK(Responses!B96), "", Responses!B96)</f>
        <v/>
      </c>
      <c r="C96" s="34" t="str">
        <f>IF(ISBLANK(Responses!N96), "", Responses!N96)</f>
        <v/>
      </c>
      <c r="D96" s="34" t="str">
        <f>IF(ISBLANK(Responses!O96), "", Responses!O96)</f>
        <v/>
      </c>
      <c r="E96" s="34" t="str">
        <f>IF(ISBLANK(Responses!P96), "", Responses!P96)</f>
        <v/>
      </c>
      <c r="F96" s="34" t="str">
        <f>IF(ISBLANK(Responses!Q96), "", Responses!Q96)</f>
        <v/>
      </c>
      <c r="G96" s="34" t="str">
        <f>IF(ISBLANK(Responses!R96), "", Responses!R96)</f>
        <v/>
      </c>
      <c r="H96" s="34" t="str">
        <f>IF(ISBLANK(Responses!S96), "", Responses!S96)</f>
        <v/>
      </c>
      <c r="I96" s="34" t="str">
        <f>IF(ISBLANK(Responses!T96), "", Responses!T96)</f>
        <v/>
      </c>
      <c r="J96" s="43" t="e">
        <f t="shared" si="0"/>
        <v>#N/A</v>
      </c>
      <c r="K96" s="35" t="e">
        <f t="shared" si="1"/>
        <v>#N/A</v>
      </c>
      <c r="L96" s="35" t="e">
        <f>IF(ISBLANK(C96),0,VLOOKUP(C96,LUTs!$A$6:$B$8,2))</f>
        <v>#N/A</v>
      </c>
      <c r="M96" s="35" t="e">
        <f>IF(ISBLANK(D96),0,VLOOKUP(D96,LUTs!$A$6:$B$8,2))</f>
        <v>#N/A</v>
      </c>
      <c r="N96" s="35" t="e">
        <f>IF(ISBLANK(E96),0,VLOOKUP(E96,LUTs!$A$6:$B$8,2))</f>
        <v>#N/A</v>
      </c>
      <c r="O96" s="35" t="e">
        <f>IF(ISBLANK(F96),0,VLOOKUP(F96,LUTs!$A$6:$B$8,2))</f>
        <v>#N/A</v>
      </c>
      <c r="P96" s="35" t="e">
        <f>IF(ISBLANK(G96),0,VLOOKUP(G96,LUTs!$A$6:$B$8,2))</f>
        <v>#N/A</v>
      </c>
      <c r="Q96" s="35" t="e">
        <f>IF(ISBLANK(H96),0,VLOOKUP(H96,LUTs!$A$6:$B$8,2))</f>
        <v>#N/A</v>
      </c>
      <c r="R96" s="35" t="e">
        <f>IF(ISBLANK(I96),0,VLOOKUP(I96,LUTs!$A$6:$B$8,2))</f>
        <v>#N/A</v>
      </c>
    </row>
    <row r="97" spans="1:18" ht="15.75" customHeight="1">
      <c r="A97" s="34" t="str">
        <f>IF(ISBLANK(Responses!A97), "", Responses!A97)</f>
        <v/>
      </c>
      <c r="B97" s="34" t="str">
        <f>IF(ISBLANK(Responses!B97), "", Responses!B97)</f>
        <v/>
      </c>
      <c r="C97" s="34" t="str">
        <f>IF(ISBLANK(Responses!N97), "", Responses!N97)</f>
        <v/>
      </c>
      <c r="D97" s="34" t="str">
        <f>IF(ISBLANK(Responses!O97), "", Responses!O97)</f>
        <v/>
      </c>
      <c r="E97" s="34" t="str">
        <f>IF(ISBLANK(Responses!P97), "", Responses!P97)</f>
        <v/>
      </c>
      <c r="F97" s="34" t="str">
        <f>IF(ISBLANK(Responses!Q97), "", Responses!Q97)</f>
        <v/>
      </c>
      <c r="G97" s="34" t="str">
        <f>IF(ISBLANK(Responses!R97), "", Responses!R97)</f>
        <v/>
      </c>
      <c r="H97" s="34" t="str">
        <f>IF(ISBLANK(Responses!S97), "", Responses!S97)</f>
        <v/>
      </c>
      <c r="I97" s="34" t="str">
        <f>IF(ISBLANK(Responses!T97), "", Responses!T97)</f>
        <v/>
      </c>
      <c r="J97" s="43" t="e">
        <f t="shared" si="0"/>
        <v>#N/A</v>
      </c>
      <c r="K97" s="35" t="e">
        <f t="shared" si="1"/>
        <v>#N/A</v>
      </c>
      <c r="L97" s="35" t="e">
        <f>IF(ISBLANK(C97),0,VLOOKUP(C97,LUTs!$A$6:$B$8,2))</f>
        <v>#N/A</v>
      </c>
      <c r="M97" s="35" t="e">
        <f>IF(ISBLANK(D97),0,VLOOKUP(D97,LUTs!$A$6:$B$8,2))</f>
        <v>#N/A</v>
      </c>
      <c r="N97" s="35" t="e">
        <f>IF(ISBLANK(E97),0,VLOOKUP(E97,LUTs!$A$6:$B$8,2))</f>
        <v>#N/A</v>
      </c>
      <c r="O97" s="35" t="e">
        <f>IF(ISBLANK(F97),0,VLOOKUP(F97,LUTs!$A$6:$B$8,2))</f>
        <v>#N/A</v>
      </c>
      <c r="P97" s="35" t="e">
        <f>IF(ISBLANK(G97),0,VLOOKUP(G97,LUTs!$A$6:$B$8,2))</f>
        <v>#N/A</v>
      </c>
      <c r="Q97" s="35" t="e">
        <f>IF(ISBLANK(H97),0,VLOOKUP(H97,LUTs!$A$6:$B$8,2))</f>
        <v>#N/A</v>
      </c>
      <c r="R97" s="35" t="e">
        <f>IF(ISBLANK(I97),0,VLOOKUP(I97,LUTs!$A$6:$B$8,2))</f>
        <v>#N/A</v>
      </c>
    </row>
    <row r="98" spans="1:18" ht="15.75" customHeight="1">
      <c r="A98" s="34" t="str">
        <f>IF(ISBLANK(Responses!A98), "", Responses!A98)</f>
        <v/>
      </c>
      <c r="B98" s="34" t="str">
        <f>IF(ISBLANK(Responses!B98), "", Responses!B98)</f>
        <v/>
      </c>
      <c r="C98" s="34" t="str">
        <f>IF(ISBLANK(Responses!N98), "", Responses!N98)</f>
        <v/>
      </c>
      <c r="D98" s="34" t="str">
        <f>IF(ISBLANK(Responses!O98), "", Responses!O98)</f>
        <v/>
      </c>
      <c r="E98" s="34" t="str">
        <f>IF(ISBLANK(Responses!P98), "", Responses!P98)</f>
        <v/>
      </c>
      <c r="F98" s="34" t="str">
        <f>IF(ISBLANK(Responses!Q98), "", Responses!Q98)</f>
        <v/>
      </c>
      <c r="G98" s="34" t="str">
        <f>IF(ISBLANK(Responses!R98), "", Responses!R98)</f>
        <v/>
      </c>
      <c r="H98" s="34" t="str">
        <f>IF(ISBLANK(Responses!S98), "", Responses!S98)</f>
        <v/>
      </c>
      <c r="I98" s="34" t="str">
        <f>IF(ISBLANK(Responses!T98), "", Responses!T98)</f>
        <v/>
      </c>
      <c r="J98" s="43" t="e">
        <f t="shared" si="0"/>
        <v>#N/A</v>
      </c>
      <c r="K98" s="35" t="e">
        <f t="shared" si="1"/>
        <v>#N/A</v>
      </c>
      <c r="L98" s="35" t="e">
        <f>IF(ISBLANK(C98),0,VLOOKUP(C98,LUTs!$A$6:$B$8,2))</f>
        <v>#N/A</v>
      </c>
      <c r="M98" s="35" t="e">
        <f>IF(ISBLANK(D98),0,VLOOKUP(D98,LUTs!$A$6:$B$8,2))</f>
        <v>#N/A</v>
      </c>
      <c r="N98" s="35" t="e">
        <f>IF(ISBLANK(E98),0,VLOOKUP(E98,LUTs!$A$6:$B$8,2))</f>
        <v>#N/A</v>
      </c>
      <c r="O98" s="35" t="e">
        <f>IF(ISBLANK(F98),0,VLOOKUP(F98,LUTs!$A$6:$B$8,2))</f>
        <v>#N/A</v>
      </c>
      <c r="P98" s="35" t="e">
        <f>IF(ISBLANK(G98),0,VLOOKUP(G98,LUTs!$A$6:$B$8,2))</f>
        <v>#N/A</v>
      </c>
      <c r="Q98" s="35" t="e">
        <f>IF(ISBLANK(H98),0,VLOOKUP(H98,LUTs!$A$6:$B$8,2))</f>
        <v>#N/A</v>
      </c>
      <c r="R98" s="35" t="e">
        <f>IF(ISBLANK(I98),0,VLOOKUP(I98,LUTs!$A$6:$B$8,2))</f>
        <v>#N/A</v>
      </c>
    </row>
    <row r="99" spans="1:18" ht="15.75" customHeight="1">
      <c r="A99" s="34" t="str">
        <f>IF(ISBLANK(Responses!A99), "", Responses!A99)</f>
        <v/>
      </c>
      <c r="B99" s="34" t="str">
        <f>IF(ISBLANK(Responses!B99), "", Responses!B99)</f>
        <v/>
      </c>
      <c r="C99" s="34" t="str">
        <f>IF(ISBLANK(Responses!N99), "", Responses!N99)</f>
        <v/>
      </c>
      <c r="D99" s="34" t="str">
        <f>IF(ISBLANK(Responses!O99), "", Responses!O99)</f>
        <v/>
      </c>
      <c r="E99" s="34" t="str">
        <f>IF(ISBLANK(Responses!P99), "", Responses!P99)</f>
        <v/>
      </c>
      <c r="F99" s="34" t="str">
        <f>IF(ISBLANK(Responses!Q99), "", Responses!Q99)</f>
        <v/>
      </c>
      <c r="G99" s="34" t="str">
        <f>IF(ISBLANK(Responses!R99), "", Responses!R99)</f>
        <v/>
      </c>
      <c r="H99" s="34" t="str">
        <f>IF(ISBLANK(Responses!S99), "", Responses!S99)</f>
        <v/>
      </c>
      <c r="I99" s="34" t="str">
        <f>IF(ISBLANK(Responses!T99), "", Responses!T99)</f>
        <v/>
      </c>
      <c r="J99" s="43" t="e">
        <f t="shared" si="0"/>
        <v>#N/A</v>
      </c>
      <c r="K99" s="35" t="e">
        <f t="shared" si="1"/>
        <v>#N/A</v>
      </c>
      <c r="L99" s="35" t="e">
        <f>IF(ISBLANK(C99),0,VLOOKUP(C99,LUTs!$A$6:$B$8,2))</f>
        <v>#N/A</v>
      </c>
      <c r="M99" s="35" t="e">
        <f>IF(ISBLANK(D99),0,VLOOKUP(D99,LUTs!$A$6:$B$8,2))</f>
        <v>#N/A</v>
      </c>
      <c r="N99" s="35" t="e">
        <f>IF(ISBLANK(E99),0,VLOOKUP(E99,LUTs!$A$6:$B$8,2))</f>
        <v>#N/A</v>
      </c>
      <c r="O99" s="35" t="e">
        <f>IF(ISBLANK(F99),0,VLOOKUP(F99,LUTs!$A$6:$B$8,2))</f>
        <v>#N/A</v>
      </c>
      <c r="P99" s="35" t="e">
        <f>IF(ISBLANK(G99),0,VLOOKUP(G99,LUTs!$A$6:$B$8,2))</f>
        <v>#N/A</v>
      </c>
      <c r="Q99" s="35" t="e">
        <f>IF(ISBLANK(H99),0,VLOOKUP(H99,LUTs!$A$6:$B$8,2))</f>
        <v>#N/A</v>
      </c>
      <c r="R99" s="35" t="e">
        <f>IF(ISBLANK(I99),0,VLOOKUP(I99,LUTs!$A$6:$B$8,2))</f>
        <v>#N/A</v>
      </c>
    </row>
    <row r="100" spans="1:18" ht="15.75" customHeight="1">
      <c r="A100" s="34" t="str">
        <f>IF(ISBLANK(Responses!A100), "", Responses!A100)</f>
        <v/>
      </c>
      <c r="B100" s="34" t="str">
        <f>IF(ISBLANK(Responses!B100), "", Responses!B100)</f>
        <v/>
      </c>
      <c r="C100" s="34" t="str">
        <f>IF(ISBLANK(Responses!N100), "", Responses!N100)</f>
        <v/>
      </c>
      <c r="D100" s="34" t="str">
        <f>IF(ISBLANK(Responses!O100), "", Responses!O100)</f>
        <v/>
      </c>
      <c r="E100" s="34" t="str">
        <f>IF(ISBLANK(Responses!P100), "", Responses!P100)</f>
        <v/>
      </c>
      <c r="F100" s="34" t="str">
        <f>IF(ISBLANK(Responses!Q100), "", Responses!Q100)</f>
        <v/>
      </c>
      <c r="G100" s="34" t="str">
        <f>IF(ISBLANK(Responses!R100), "", Responses!R100)</f>
        <v/>
      </c>
      <c r="H100" s="34" t="str">
        <f>IF(ISBLANK(Responses!S100), "", Responses!S100)</f>
        <v/>
      </c>
      <c r="I100" s="34" t="str">
        <f>IF(ISBLANK(Responses!T100), "", Responses!T100)</f>
        <v/>
      </c>
      <c r="J100" s="43" t="e">
        <f t="shared" si="0"/>
        <v>#N/A</v>
      </c>
      <c r="K100" s="35" t="e">
        <f t="shared" si="1"/>
        <v>#N/A</v>
      </c>
      <c r="L100" s="35" t="e">
        <f>IF(ISBLANK(C100),0,VLOOKUP(C100,LUTs!$A$6:$B$8,2))</f>
        <v>#N/A</v>
      </c>
      <c r="M100" s="35" t="e">
        <f>IF(ISBLANK(D100),0,VLOOKUP(D100,LUTs!$A$6:$B$8,2))</f>
        <v>#N/A</v>
      </c>
      <c r="N100" s="35" t="e">
        <f>IF(ISBLANK(E100),0,VLOOKUP(E100,LUTs!$A$6:$B$8,2))</f>
        <v>#N/A</v>
      </c>
      <c r="O100" s="35" t="e">
        <f>IF(ISBLANK(F100),0,VLOOKUP(F100,LUTs!$A$6:$B$8,2))</f>
        <v>#N/A</v>
      </c>
      <c r="P100" s="35" t="e">
        <f>IF(ISBLANK(G100),0,VLOOKUP(G100,LUTs!$A$6:$B$8,2))</f>
        <v>#N/A</v>
      </c>
      <c r="Q100" s="35" t="e">
        <f>IF(ISBLANK(H100),0,VLOOKUP(H100,LUTs!$A$6:$B$8,2))</f>
        <v>#N/A</v>
      </c>
      <c r="R100" s="35" t="e">
        <f>IF(ISBLANK(I100),0,VLOOKUP(I100,LUTs!$A$6:$B$8,2))</f>
        <v>#N/A</v>
      </c>
    </row>
    <row r="101" spans="1:18" ht="15.75" customHeight="1">
      <c r="A101" s="34" t="str">
        <f>IF(ISBLANK(Responses!A101), "", Responses!A101)</f>
        <v/>
      </c>
      <c r="B101" s="34" t="str">
        <f>IF(ISBLANK(Responses!B101), "", Responses!B101)</f>
        <v/>
      </c>
      <c r="C101" s="34" t="str">
        <f>IF(ISBLANK(Responses!N101), "", Responses!N101)</f>
        <v/>
      </c>
      <c r="D101" s="34" t="str">
        <f>IF(ISBLANK(Responses!O101), "", Responses!O101)</f>
        <v/>
      </c>
      <c r="E101" s="34" t="str">
        <f>IF(ISBLANK(Responses!P101), "", Responses!P101)</f>
        <v/>
      </c>
      <c r="F101" s="34" t="str">
        <f>IF(ISBLANK(Responses!Q101), "", Responses!Q101)</f>
        <v/>
      </c>
      <c r="G101" s="34" t="str">
        <f>IF(ISBLANK(Responses!R101), "", Responses!R101)</f>
        <v/>
      </c>
      <c r="H101" s="34" t="str">
        <f>IF(ISBLANK(Responses!S101), "", Responses!S101)</f>
        <v/>
      </c>
      <c r="I101" s="34" t="str">
        <f>IF(ISBLANK(Responses!T101), "", Responses!T101)</f>
        <v/>
      </c>
      <c r="J101" s="43" t="e">
        <f t="shared" si="0"/>
        <v>#N/A</v>
      </c>
      <c r="K101" s="35" t="e">
        <f t="shared" si="1"/>
        <v>#N/A</v>
      </c>
      <c r="L101" s="35" t="e">
        <f>IF(ISBLANK(C101),0,VLOOKUP(C101,LUTs!$A$6:$B$8,2))</f>
        <v>#N/A</v>
      </c>
      <c r="M101" s="35" t="e">
        <f>IF(ISBLANK(D101),0,VLOOKUP(D101,LUTs!$A$6:$B$8,2))</f>
        <v>#N/A</v>
      </c>
      <c r="N101" s="35" t="e">
        <f>IF(ISBLANK(E101),0,VLOOKUP(E101,LUTs!$A$6:$B$8,2))</f>
        <v>#N/A</v>
      </c>
      <c r="O101" s="35" t="e">
        <f>IF(ISBLANK(F101),0,VLOOKUP(F101,LUTs!$A$6:$B$8,2))</f>
        <v>#N/A</v>
      </c>
      <c r="P101" s="35" t="e">
        <f>IF(ISBLANK(G101),0,VLOOKUP(G101,LUTs!$A$6:$B$8,2))</f>
        <v>#N/A</v>
      </c>
      <c r="Q101" s="35" t="e">
        <f>IF(ISBLANK(H101),0,VLOOKUP(H101,LUTs!$A$6:$B$8,2))</f>
        <v>#N/A</v>
      </c>
      <c r="R101" s="35" t="e">
        <f>IF(ISBLANK(I101),0,VLOOKUP(I101,LUTs!$A$6:$B$8,2))</f>
        <v>#N/A</v>
      </c>
    </row>
    <row r="102" spans="1:18" ht="15.75" customHeight="1">
      <c r="A102" s="34" t="str">
        <f>IF(ISBLANK(Responses!A102), "", Responses!A102)</f>
        <v/>
      </c>
      <c r="B102" s="34" t="str">
        <f>IF(ISBLANK(Responses!B102), "", Responses!B102)</f>
        <v/>
      </c>
      <c r="C102" s="34" t="str">
        <f>IF(ISBLANK(Responses!N102), "", Responses!N102)</f>
        <v/>
      </c>
      <c r="D102" s="34" t="str">
        <f>IF(ISBLANK(Responses!O102), "", Responses!O102)</f>
        <v/>
      </c>
      <c r="E102" s="34" t="str">
        <f>IF(ISBLANK(Responses!P102), "", Responses!P102)</f>
        <v/>
      </c>
      <c r="F102" s="34" t="str">
        <f>IF(ISBLANK(Responses!Q102), "", Responses!Q102)</f>
        <v/>
      </c>
      <c r="G102" s="34" t="str">
        <f>IF(ISBLANK(Responses!R102), "", Responses!R102)</f>
        <v/>
      </c>
      <c r="H102" s="34" t="str">
        <f>IF(ISBLANK(Responses!S102), "", Responses!S102)</f>
        <v/>
      </c>
      <c r="I102" s="34" t="str">
        <f>IF(ISBLANK(Responses!T102), "", Responses!T102)</f>
        <v/>
      </c>
      <c r="J102" s="43" t="e">
        <f t="shared" si="0"/>
        <v>#N/A</v>
      </c>
      <c r="K102" s="35" t="e">
        <f t="shared" si="1"/>
        <v>#N/A</v>
      </c>
      <c r="L102" s="35" t="e">
        <f>IF(ISBLANK(C102),0,VLOOKUP(C102,LUTs!$A$6:$B$8,2))</f>
        <v>#N/A</v>
      </c>
      <c r="M102" s="35" t="e">
        <f>IF(ISBLANK(D102),0,VLOOKUP(D102,LUTs!$A$6:$B$8,2))</f>
        <v>#N/A</v>
      </c>
      <c r="N102" s="35" t="e">
        <f>IF(ISBLANK(E102),0,VLOOKUP(E102,LUTs!$A$6:$B$8,2))</f>
        <v>#N/A</v>
      </c>
      <c r="O102" s="35" t="e">
        <f>IF(ISBLANK(F102),0,VLOOKUP(F102,LUTs!$A$6:$B$8,2))</f>
        <v>#N/A</v>
      </c>
      <c r="P102" s="35" t="e">
        <f>IF(ISBLANK(G102),0,VLOOKUP(G102,LUTs!$A$6:$B$8,2))</f>
        <v>#N/A</v>
      </c>
      <c r="Q102" s="35" t="e">
        <f>IF(ISBLANK(H102),0,VLOOKUP(H102,LUTs!$A$6:$B$8,2))</f>
        <v>#N/A</v>
      </c>
      <c r="R102" s="35" t="e">
        <f>IF(ISBLANK(I102),0,VLOOKUP(I102,LUTs!$A$6:$B$8,2))</f>
        <v>#N/A</v>
      </c>
    </row>
    <row r="103" spans="1:18" ht="15.75" customHeight="1">
      <c r="A103" s="34" t="str">
        <f>IF(ISBLANK(Responses!A103), "", Responses!A103)</f>
        <v/>
      </c>
      <c r="B103" s="34" t="str">
        <f>IF(ISBLANK(Responses!B103), "", Responses!B103)</f>
        <v/>
      </c>
      <c r="C103" s="34" t="str">
        <f>IF(ISBLANK(Responses!N103), "", Responses!N103)</f>
        <v/>
      </c>
      <c r="D103" s="34" t="str">
        <f>IF(ISBLANK(Responses!O103), "", Responses!O103)</f>
        <v/>
      </c>
      <c r="E103" s="34" t="str">
        <f>IF(ISBLANK(Responses!P103), "", Responses!P103)</f>
        <v/>
      </c>
      <c r="F103" s="34" t="str">
        <f>IF(ISBLANK(Responses!Q103), "", Responses!Q103)</f>
        <v/>
      </c>
      <c r="G103" s="34" t="str">
        <f>IF(ISBLANK(Responses!R103), "", Responses!R103)</f>
        <v/>
      </c>
      <c r="H103" s="34" t="str">
        <f>IF(ISBLANK(Responses!S103), "", Responses!S103)</f>
        <v/>
      </c>
      <c r="I103" s="34" t="str">
        <f>IF(ISBLANK(Responses!T103), "", Responses!T103)</f>
        <v/>
      </c>
      <c r="J103" s="43" t="e">
        <f t="shared" si="0"/>
        <v>#N/A</v>
      </c>
      <c r="K103" s="35" t="e">
        <f t="shared" si="1"/>
        <v>#N/A</v>
      </c>
      <c r="L103" s="35" t="e">
        <f>IF(ISBLANK(C103),0,VLOOKUP(C103,LUTs!$A$6:$B$8,2))</f>
        <v>#N/A</v>
      </c>
      <c r="M103" s="35" t="e">
        <f>IF(ISBLANK(D103),0,VLOOKUP(D103,LUTs!$A$6:$B$8,2))</f>
        <v>#N/A</v>
      </c>
      <c r="N103" s="35" t="e">
        <f>IF(ISBLANK(E103),0,VLOOKUP(E103,LUTs!$A$6:$B$8,2))</f>
        <v>#N/A</v>
      </c>
      <c r="O103" s="35" t="e">
        <f>IF(ISBLANK(F103),0,VLOOKUP(F103,LUTs!$A$6:$B$8,2))</f>
        <v>#N/A</v>
      </c>
      <c r="P103" s="35" t="e">
        <f>IF(ISBLANK(G103),0,VLOOKUP(G103,LUTs!$A$6:$B$8,2))</f>
        <v>#N/A</v>
      </c>
      <c r="Q103" s="35" t="e">
        <f>IF(ISBLANK(H103),0,VLOOKUP(H103,LUTs!$A$6:$B$8,2))</f>
        <v>#N/A</v>
      </c>
      <c r="R103" s="35" t="e">
        <f>IF(ISBLANK(I103),0,VLOOKUP(I103,LUTs!$A$6:$B$8,2))</f>
        <v>#N/A</v>
      </c>
    </row>
    <row r="104" spans="1:18" ht="15.75" customHeight="1">
      <c r="A104" s="34" t="str">
        <f>IF(ISBLANK(Responses!A104), "", Responses!A104)</f>
        <v/>
      </c>
      <c r="B104" s="34" t="str">
        <f>IF(ISBLANK(Responses!B104), "", Responses!B104)</f>
        <v/>
      </c>
      <c r="C104" s="34" t="str">
        <f>IF(ISBLANK(Responses!N104), "", Responses!N104)</f>
        <v/>
      </c>
      <c r="D104" s="34" t="str">
        <f>IF(ISBLANK(Responses!O104), "", Responses!O104)</f>
        <v/>
      </c>
      <c r="E104" s="34" t="str">
        <f>IF(ISBLANK(Responses!P104), "", Responses!P104)</f>
        <v/>
      </c>
      <c r="F104" s="34" t="str">
        <f>IF(ISBLANK(Responses!Q104), "", Responses!Q104)</f>
        <v/>
      </c>
      <c r="G104" s="34" t="str">
        <f>IF(ISBLANK(Responses!R104), "", Responses!R104)</f>
        <v/>
      </c>
      <c r="H104" s="34" t="str">
        <f>IF(ISBLANK(Responses!S104), "", Responses!S104)</f>
        <v/>
      </c>
      <c r="I104" s="34" t="str">
        <f>IF(ISBLANK(Responses!T104), "", Responses!T104)</f>
        <v/>
      </c>
      <c r="J104" s="43" t="e">
        <f t="shared" si="0"/>
        <v>#N/A</v>
      </c>
      <c r="K104" s="35" t="e">
        <f t="shared" si="1"/>
        <v>#N/A</v>
      </c>
      <c r="L104" s="35" t="e">
        <f>IF(ISBLANK(C104),0,VLOOKUP(C104,LUTs!$A$6:$B$8,2))</f>
        <v>#N/A</v>
      </c>
      <c r="M104" s="35" t="e">
        <f>IF(ISBLANK(D104),0,VLOOKUP(D104,LUTs!$A$6:$B$8,2))</f>
        <v>#N/A</v>
      </c>
      <c r="N104" s="35" t="e">
        <f>IF(ISBLANK(E104),0,VLOOKUP(E104,LUTs!$A$6:$B$8,2))</f>
        <v>#N/A</v>
      </c>
      <c r="O104" s="35" t="e">
        <f>IF(ISBLANK(F104),0,VLOOKUP(F104,LUTs!$A$6:$B$8,2))</f>
        <v>#N/A</v>
      </c>
      <c r="P104" s="35" t="e">
        <f>IF(ISBLANK(G104),0,VLOOKUP(G104,LUTs!$A$6:$B$8,2))</f>
        <v>#N/A</v>
      </c>
      <c r="Q104" s="35" t="e">
        <f>IF(ISBLANK(H104),0,VLOOKUP(H104,LUTs!$A$6:$B$8,2))</f>
        <v>#N/A</v>
      </c>
      <c r="R104" s="35" t="e">
        <f>IF(ISBLANK(I104),0,VLOOKUP(I104,LUTs!$A$6:$B$8,2))</f>
        <v>#N/A</v>
      </c>
    </row>
    <row r="105" spans="1:18" ht="15.75" customHeight="1">
      <c r="A105" s="34" t="str">
        <f>IF(ISBLANK(Responses!A105), "", Responses!A105)</f>
        <v/>
      </c>
      <c r="B105" s="34" t="str">
        <f>IF(ISBLANK(Responses!B105), "", Responses!B105)</f>
        <v/>
      </c>
      <c r="C105" s="34" t="str">
        <f>IF(ISBLANK(Responses!N105), "", Responses!N105)</f>
        <v/>
      </c>
      <c r="D105" s="34" t="str">
        <f>IF(ISBLANK(Responses!O105), "", Responses!O105)</f>
        <v/>
      </c>
      <c r="E105" s="34" t="str">
        <f>IF(ISBLANK(Responses!P105), "", Responses!P105)</f>
        <v/>
      </c>
      <c r="F105" s="34" t="str">
        <f>IF(ISBLANK(Responses!Q105), "", Responses!Q105)</f>
        <v/>
      </c>
      <c r="G105" s="34" t="str">
        <f>IF(ISBLANK(Responses!R105), "", Responses!R105)</f>
        <v/>
      </c>
      <c r="H105" s="34" t="str">
        <f>IF(ISBLANK(Responses!S105), "", Responses!S105)</f>
        <v/>
      </c>
      <c r="I105" s="34" t="str">
        <f>IF(ISBLANK(Responses!T105), "", Responses!T105)</f>
        <v/>
      </c>
      <c r="J105" s="43" t="e">
        <f t="shared" si="0"/>
        <v>#N/A</v>
      </c>
      <c r="K105" s="35" t="e">
        <f t="shared" si="1"/>
        <v>#N/A</v>
      </c>
      <c r="L105" s="35" t="e">
        <f>IF(ISBLANK(C105),0,VLOOKUP(C105,LUTs!$A$6:$B$8,2))</f>
        <v>#N/A</v>
      </c>
      <c r="M105" s="35" t="e">
        <f>IF(ISBLANK(D105),0,VLOOKUP(D105,LUTs!$A$6:$B$8,2))</f>
        <v>#N/A</v>
      </c>
      <c r="N105" s="35" t="e">
        <f>IF(ISBLANK(E105),0,VLOOKUP(E105,LUTs!$A$6:$B$8,2))</f>
        <v>#N/A</v>
      </c>
      <c r="O105" s="35" t="e">
        <f>IF(ISBLANK(F105),0,VLOOKUP(F105,LUTs!$A$6:$B$8,2))</f>
        <v>#N/A</v>
      </c>
      <c r="P105" s="35" t="e">
        <f>IF(ISBLANK(G105),0,VLOOKUP(G105,LUTs!$A$6:$B$8,2))</f>
        <v>#N/A</v>
      </c>
      <c r="Q105" s="35" t="e">
        <f>IF(ISBLANK(H105),0,VLOOKUP(H105,LUTs!$A$6:$B$8,2))</f>
        <v>#N/A</v>
      </c>
      <c r="R105" s="35" t="e">
        <f>IF(ISBLANK(I105),0,VLOOKUP(I105,LUTs!$A$6:$B$8,2))</f>
        <v>#N/A</v>
      </c>
    </row>
    <row r="106" spans="1:18" ht="15.75" customHeight="1">
      <c r="A106" s="34" t="str">
        <f>IF(ISBLANK(Responses!A106), "", Responses!A106)</f>
        <v/>
      </c>
      <c r="B106" s="34" t="str">
        <f>IF(ISBLANK(Responses!B106), "", Responses!B106)</f>
        <v/>
      </c>
      <c r="C106" s="34" t="str">
        <f>IF(ISBLANK(Responses!N106), "", Responses!N106)</f>
        <v/>
      </c>
      <c r="D106" s="34" t="str">
        <f>IF(ISBLANK(Responses!O106), "", Responses!O106)</f>
        <v/>
      </c>
      <c r="E106" s="34" t="str">
        <f>IF(ISBLANK(Responses!P106), "", Responses!P106)</f>
        <v/>
      </c>
      <c r="F106" s="34" t="str">
        <f>IF(ISBLANK(Responses!Q106), "", Responses!Q106)</f>
        <v/>
      </c>
      <c r="G106" s="34" t="str">
        <f>IF(ISBLANK(Responses!R106), "", Responses!R106)</f>
        <v/>
      </c>
      <c r="H106" s="34" t="str">
        <f>IF(ISBLANK(Responses!S106), "", Responses!S106)</f>
        <v/>
      </c>
      <c r="I106" s="34" t="str">
        <f>IF(ISBLANK(Responses!T106), "", Responses!T106)</f>
        <v/>
      </c>
      <c r="J106" s="43" t="e">
        <f t="shared" si="0"/>
        <v>#N/A</v>
      </c>
      <c r="K106" s="35" t="e">
        <f t="shared" si="1"/>
        <v>#N/A</v>
      </c>
      <c r="L106" s="35" t="e">
        <f>IF(ISBLANK(C106),0,VLOOKUP(C106,LUTs!$A$6:$B$8,2))</f>
        <v>#N/A</v>
      </c>
      <c r="M106" s="35" t="e">
        <f>IF(ISBLANK(D106),0,VLOOKUP(D106,LUTs!$A$6:$B$8,2))</f>
        <v>#N/A</v>
      </c>
      <c r="N106" s="35" t="e">
        <f>IF(ISBLANK(E106),0,VLOOKUP(E106,LUTs!$A$6:$B$8,2))</f>
        <v>#N/A</v>
      </c>
      <c r="O106" s="35" t="e">
        <f>IF(ISBLANK(F106),0,VLOOKUP(F106,LUTs!$A$6:$B$8,2))</f>
        <v>#N/A</v>
      </c>
      <c r="P106" s="35" t="e">
        <f>IF(ISBLANK(G106),0,VLOOKUP(G106,LUTs!$A$6:$B$8,2))</f>
        <v>#N/A</v>
      </c>
      <c r="Q106" s="35" t="e">
        <f>IF(ISBLANK(H106),0,VLOOKUP(H106,LUTs!$A$6:$B$8,2))</f>
        <v>#N/A</v>
      </c>
      <c r="R106" s="35" t="e">
        <f>IF(ISBLANK(I106),0,VLOOKUP(I106,LUTs!$A$6:$B$8,2))</f>
        <v>#N/A</v>
      </c>
    </row>
    <row r="107" spans="1:18" ht="15.75" customHeight="1">
      <c r="A107" s="34" t="str">
        <f>IF(ISBLANK(Responses!A107), "", Responses!A107)</f>
        <v/>
      </c>
      <c r="B107" s="34" t="str">
        <f>IF(ISBLANK(Responses!B107), "", Responses!B107)</f>
        <v/>
      </c>
      <c r="C107" s="34" t="str">
        <f>IF(ISBLANK(Responses!N107), "", Responses!N107)</f>
        <v/>
      </c>
      <c r="D107" s="34" t="str">
        <f>IF(ISBLANK(Responses!O107), "", Responses!O107)</f>
        <v/>
      </c>
      <c r="E107" s="34" t="str">
        <f>IF(ISBLANK(Responses!P107), "", Responses!P107)</f>
        <v/>
      </c>
      <c r="F107" s="34" t="str">
        <f>IF(ISBLANK(Responses!Q107), "", Responses!Q107)</f>
        <v/>
      </c>
      <c r="G107" s="34" t="str">
        <f>IF(ISBLANK(Responses!R107), "", Responses!R107)</f>
        <v/>
      </c>
      <c r="H107" s="34" t="str">
        <f>IF(ISBLANK(Responses!S107), "", Responses!S107)</f>
        <v/>
      </c>
      <c r="I107" s="34" t="str">
        <f>IF(ISBLANK(Responses!T107), "", Responses!T107)</f>
        <v/>
      </c>
      <c r="J107" s="43" t="e">
        <f t="shared" si="0"/>
        <v>#N/A</v>
      </c>
      <c r="K107" s="35" t="e">
        <f t="shared" si="1"/>
        <v>#N/A</v>
      </c>
      <c r="L107" s="35" t="e">
        <f>IF(ISBLANK(C107),0,VLOOKUP(C107,LUTs!$A$6:$B$8,2))</f>
        <v>#N/A</v>
      </c>
      <c r="M107" s="35" t="e">
        <f>IF(ISBLANK(D107),0,VLOOKUP(D107,LUTs!$A$6:$B$8,2))</f>
        <v>#N/A</v>
      </c>
      <c r="N107" s="35" t="e">
        <f>IF(ISBLANK(E107),0,VLOOKUP(E107,LUTs!$A$6:$B$8,2))</f>
        <v>#N/A</v>
      </c>
      <c r="O107" s="35" t="e">
        <f>IF(ISBLANK(F107),0,VLOOKUP(F107,LUTs!$A$6:$B$8,2))</f>
        <v>#N/A</v>
      </c>
      <c r="P107" s="35" t="e">
        <f>IF(ISBLANK(G107),0,VLOOKUP(G107,LUTs!$A$6:$B$8,2))</f>
        <v>#N/A</v>
      </c>
      <c r="Q107" s="35" t="e">
        <f>IF(ISBLANK(H107),0,VLOOKUP(H107,LUTs!$A$6:$B$8,2))</f>
        <v>#N/A</v>
      </c>
      <c r="R107" s="35" t="e">
        <f>IF(ISBLANK(I107),0,VLOOKUP(I107,LUTs!$A$6:$B$8,2))</f>
        <v>#N/A</v>
      </c>
    </row>
    <row r="108" spans="1:18" ht="15.75" customHeight="1">
      <c r="A108" s="34" t="str">
        <f>IF(ISBLANK(Responses!A108), "", Responses!A108)</f>
        <v/>
      </c>
      <c r="B108" s="34" t="str">
        <f>IF(ISBLANK(Responses!B108), "", Responses!B108)</f>
        <v/>
      </c>
      <c r="C108" s="34" t="str">
        <f>IF(ISBLANK(Responses!N108), "", Responses!N108)</f>
        <v/>
      </c>
      <c r="D108" s="34" t="str">
        <f>IF(ISBLANK(Responses!O108), "", Responses!O108)</f>
        <v/>
      </c>
      <c r="E108" s="34" t="str">
        <f>IF(ISBLANK(Responses!P108), "", Responses!P108)</f>
        <v/>
      </c>
      <c r="F108" s="34" t="str">
        <f>IF(ISBLANK(Responses!Q108), "", Responses!Q108)</f>
        <v/>
      </c>
      <c r="G108" s="34" t="str">
        <f>IF(ISBLANK(Responses!R108), "", Responses!R108)</f>
        <v/>
      </c>
      <c r="H108" s="34" t="str">
        <f>IF(ISBLANK(Responses!S108), "", Responses!S108)</f>
        <v/>
      </c>
      <c r="I108" s="34" t="str">
        <f>IF(ISBLANK(Responses!T108), "", Responses!T108)</f>
        <v/>
      </c>
      <c r="J108" s="43" t="e">
        <f t="shared" si="0"/>
        <v>#N/A</v>
      </c>
      <c r="K108" s="35" t="e">
        <f t="shared" si="1"/>
        <v>#N/A</v>
      </c>
      <c r="L108" s="35" t="e">
        <f>IF(ISBLANK(C108),0,VLOOKUP(C108,LUTs!$A$6:$B$8,2))</f>
        <v>#N/A</v>
      </c>
      <c r="M108" s="35" t="e">
        <f>IF(ISBLANK(D108),0,VLOOKUP(D108,LUTs!$A$6:$B$8,2))</f>
        <v>#N/A</v>
      </c>
      <c r="N108" s="35" t="e">
        <f>IF(ISBLANK(E108),0,VLOOKUP(E108,LUTs!$A$6:$B$8,2))</f>
        <v>#N/A</v>
      </c>
      <c r="O108" s="35" t="e">
        <f>IF(ISBLANK(F108),0,VLOOKUP(F108,LUTs!$A$6:$B$8,2))</f>
        <v>#N/A</v>
      </c>
      <c r="P108" s="35" t="e">
        <f>IF(ISBLANK(G108),0,VLOOKUP(G108,LUTs!$A$6:$B$8,2))</f>
        <v>#N/A</v>
      </c>
      <c r="Q108" s="35" t="e">
        <f>IF(ISBLANK(H108),0,VLOOKUP(H108,LUTs!$A$6:$B$8,2))</f>
        <v>#N/A</v>
      </c>
      <c r="R108" s="35" t="e">
        <f>IF(ISBLANK(I108),0,VLOOKUP(I108,LUTs!$A$6:$B$8,2))</f>
        <v>#N/A</v>
      </c>
    </row>
    <row r="109" spans="1:18" ht="15.75" customHeight="1">
      <c r="A109" s="34" t="str">
        <f>IF(ISBLANK(Responses!A109), "", Responses!A109)</f>
        <v/>
      </c>
      <c r="B109" s="34" t="str">
        <f>IF(ISBLANK(Responses!B109), "", Responses!B109)</f>
        <v/>
      </c>
      <c r="C109" s="34" t="str">
        <f>IF(ISBLANK(Responses!N109), "", Responses!N109)</f>
        <v/>
      </c>
      <c r="D109" s="34" t="str">
        <f>IF(ISBLANK(Responses!O109), "", Responses!O109)</f>
        <v/>
      </c>
      <c r="E109" s="34" t="str">
        <f>IF(ISBLANK(Responses!P109), "", Responses!P109)</f>
        <v/>
      </c>
      <c r="F109" s="34" t="str">
        <f>IF(ISBLANK(Responses!Q109), "", Responses!Q109)</f>
        <v/>
      </c>
      <c r="G109" s="34" t="str">
        <f>IF(ISBLANK(Responses!R109), "", Responses!R109)</f>
        <v/>
      </c>
      <c r="H109" s="34" t="str">
        <f>IF(ISBLANK(Responses!S109), "", Responses!S109)</f>
        <v/>
      </c>
      <c r="I109" s="34" t="str">
        <f>IF(ISBLANK(Responses!T109), "", Responses!T109)</f>
        <v/>
      </c>
    </row>
    <row r="110" spans="1:18" ht="15.75" customHeight="1">
      <c r="A110" s="34" t="str">
        <f>IF(ISBLANK(Responses!A110), "", Responses!A110)</f>
        <v/>
      </c>
      <c r="B110" s="34" t="str">
        <f>IF(ISBLANK(Responses!B110), "", Responses!B110)</f>
        <v/>
      </c>
      <c r="C110" s="34" t="str">
        <f>IF(ISBLANK(Responses!N110), "", Responses!N110)</f>
        <v/>
      </c>
      <c r="D110" s="34" t="str">
        <f>IF(ISBLANK(Responses!O110), "", Responses!O110)</f>
        <v/>
      </c>
      <c r="E110" s="34" t="str">
        <f>IF(ISBLANK(Responses!P110), "", Responses!P110)</f>
        <v/>
      </c>
      <c r="F110" s="34" t="str">
        <f>IF(ISBLANK(Responses!Q110), "", Responses!Q110)</f>
        <v/>
      </c>
      <c r="G110" s="34" t="str">
        <f>IF(ISBLANK(Responses!R110), "", Responses!R110)</f>
        <v/>
      </c>
      <c r="H110" s="34" t="str">
        <f>IF(ISBLANK(Responses!S110), "", Responses!S110)</f>
        <v/>
      </c>
      <c r="I110" s="34" t="str">
        <f>IF(ISBLANK(Responses!T110), "", Responses!T110)</f>
        <v/>
      </c>
    </row>
    <row r="111" spans="1:18" ht="15.75" customHeight="1">
      <c r="A111" s="34" t="str">
        <f>IF(ISBLANK(Responses!A111), "", Responses!A111)</f>
        <v/>
      </c>
      <c r="B111" s="34" t="str">
        <f>IF(ISBLANK(Responses!B111), "", Responses!B111)</f>
        <v/>
      </c>
      <c r="C111" s="34" t="str">
        <f>IF(ISBLANK(Responses!N111), "", Responses!N111)</f>
        <v/>
      </c>
      <c r="D111" s="34" t="str">
        <f>IF(ISBLANK(Responses!O111), "", Responses!O111)</f>
        <v/>
      </c>
      <c r="E111" s="34" t="str">
        <f>IF(ISBLANK(Responses!P111), "", Responses!P111)</f>
        <v/>
      </c>
      <c r="F111" s="34" t="str">
        <f>IF(ISBLANK(Responses!Q111), "", Responses!Q111)</f>
        <v/>
      </c>
      <c r="G111" s="34" t="str">
        <f>IF(ISBLANK(Responses!R111), "", Responses!R111)</f>
        <v/>
      </c>
      <c r="H111" s="34" t="str">
        <f>IF(ISBLANK(Responses!S111), "", Responses!S111)</f>
        <v/>
      </c>
      <c r="I111" s="34" t="str">
        <f>IF(ISBLANK(Responses!T111), "", Responses!T111)</f>
        <v/>
      </c>
    </row>
    <row r="112" spans="1:18" ht="15.75" customHeight="1">
      <c r="A112" s="34" t="str">
        <f>IF(ISBLANK(Responses!A112), "", Responses!A112)</f>
        <v/>
      </c>
      <c r="B112" s="34" t="str">
        <f>IF(ISBLANK(Responses!B112), "", Responses!B112)</f>
        <v/>
      </c>
      <c r="C112" s="34" t="str">
        <f>IF(ISBLANK(Responses!N112), "", Responses!N112)</f>
        <v/>
      </c>
      <c r="D112" s="34" t="str">
        <f>IF(ISBLANK(Responses!O112), "", Responses!O112)</f>
        <v/>
      </c>
      <c r="E112" s="34" t="str">
        <f>IF(ISBLANK(Responses!P112), "", Responses!P112)</f>
        <v/>
      </c>
      <c r="F112" s="34" t="str">
        <f>IF(ISBLANK(Responses!Q112), "", Responses!Q112)</f>
        <v/>
      </c>
      <c r="G112" s="34" t="str">
        <f>IF(ISBLANK(Responses!R112), "", Responses!R112)</f>
        <v/>
      </c>
      <c r="H112" s="34" t="str">
        <f>IF(ISBLANK(Responses!S112), "", Responses!S112)</f>
        <v/>
      </c>
      <c r="I112" s="34" t="str">
        <f>IF(ISBLANK(Responses!T112), "", Responses!T112)</f>
        <v/>
      </c>
    </row>
    <row r="113" spans="1:9" ht="15.75" customHeight="1">
      <c r="A113" s="34" t="str">
        <f>IF(ISBLANK(Responses!A113), "", Responses!A113)</f>
        <v/>
      </c>
      <c r="B113" s="34" t="str">
        <f>IF(ISBLANK(Responses!B113), "", Responses!B113)</f>
        <v/>
      </c>
      <c r="C113" s="34" t="str">
        <f>IF(ISBLANK(Responses!N113), "", Responses!N113)</f>
        <v/>
      </c>
      <c r="D113" s="34" t="str">
        <f>IF(ISBLANK(Responses!O113), "", Responses!O113)</f>
        <v/>
      </c>
      <c r="E113" s="34" t="str">
        <f>IF(ISBLANK(Responses!P113), "", Responses!P113)</f>
        <v/>
      </c>
      <c r="F113" s="34" t="str">
        <f>IF(ISBLANK(Responses!Q113), "", Responses!Q113)</f>
        <v/>
      </c>
      <c r="G113" s="34" t="str">
        <f>IF(ISBLANK(Responses!R113), "", Responses!R113)</f>
        <v/>
      </c>
      <c r="H113" s="34" t="str">
        <f>IF(ISBLANK(Responses!S113), "", Responses!S113)</f>
        <v/>
      </c>
      <c r="I113" s="34" t="str">
        <f>IF(ISBLANK(Responses!T113), "", Responses!T113)</f>
        <v/>
      </c>
    </row>
    <row r="114" spans="1:9" ht="15.75" customHeight="1">
      <c r="A114" s="34" t="str">
        <f>IF(ISBLANK(Responses!A114), "", Responses!A114)</f>
        <v/>
      </c>
      <c r="B114" s="34" t="str">
        <f>IF(ISBLANK(Responses!B114), "", Responses!B114)</f>
        <v/>
      </c>
      <c r="C114" s="34" t="str">
        <f>IF(ISBLANK(Responses!N114), "", Responses!N114)</f>
        <v/>
      </c>
      <c r="D114" s="34" t="str">
        <f>IF(ISBLANK(Responses!O114), "", Responses!O114)</f>
        <v/>
      </c>
      <c r="E114" s="34" t="str">
        <f>IF(ISBLANK(Responses!P114), "", Responses!P114)</f>
        <v/>
      </c>
      <c r="F114" s="34" t="str">
        <f>IF(ISBLANK(Responses!Q114), "", Responses!Q114)</f>
        <v/>
      </c>
      <c r="G114" s="34" t="str">
        <f>IF(ISBLANK(Responses!R114), "", Responses!R114)</f>
        <v/>
      </c>
      <c r="H114" s="34" t="str">
        <f>IF(ISBLANK(Responses!S114), "", Responses!S114)</f>
        <v/>
      </c>
      <c r="I114" s="34" t="str">
        <f>IF(ISBLANK(Responses!T114), "", Responses!T114)</f>
        <v/>
      </c>
    </row>
    <row r="115" spans="1:9" ht="15.75" customHeight="1">
      <c r="A115" s="34" t="str">
        <f>IF(ISBLANK(Responses!A115), "", Responses!A115)</f>
        <v/>
      </c>
      <c r="B115" s="34" t="str">
        <f>IF(ISBLANK(Responses!B115), "", Responses!B115)</f>
        <v/>
      </c>
      <c r="C115" s="34" t="str">
        <f>IF(ISBLANK(Responses!N115), "", Responses!N115)</f>
        <v/>
      </c>
      <c r="D115" s="34" t="str">
        <f>IF(ISBLANK(Responses!O115), "", Responses!O115)</f>
        <v/>
      </c>
      <c r="E115" s="34" t="str">
        <f>IF(ISBLANK(Responses!P115), "", Responses!P115)</f>
        <v/>
      </c>
      <c r="F115" s="34" t="str">
        <f>IF(ISBLANK(Responses!Q115), "", Responses!Q115)</f>
        <v/>
      </c>
      <c r="G115" s="34" t="str">
        <f>IF(ISBLANK(Responses!R115), "", Responses!R115)</f>
        <v/>
      </c>
      <c r="H115" s="34" t="str">
        <f>IF(ISBLANK(Responses!S115), "", Responses!S115)</f>
        <v/>
      </c>
      <c r="I115" s="34" t="str">
        <f>IF(ISBLANK(Responses!T115), "", Responses!T115)</f>
        <v/>
      </c>
    </row>
    <row r="116" spans="1:9" ht="15.75" customHeight="1">
      <c r="A116" s="34" t="str">
        <f>IF(ISBLANK(Responses!A116), "", Responses!A116)</f>
        <v/>
      </c>
      <c r="B116" s="34" t="str">
        <f>IF(ISBLANK(Responses!B116), "", Responses!B116)</f>
        <v/>
      </c>
      <c r="C116" s="34" t="str">
        <f>IF(ISBLANK(Responses!N116), "", Responses!N116)</f>
        <v/>
      </c>
      <c r="D116" s="34" t="str">
        <f>IF(ISBLANK(Responses!O116), "", Responses!O116)</f>
        <v/>
      </c>
      <c r="E116" s="34" t="str">
        <f>IF(ISBLANK(Responses!P116), "", Responses!P116)</f>
        <v/>
      </c>
      <c r="F116" s="34" t="str">
        <f>IF(ISBLANK(Responses!Q116), "", Responses!Q116)</f>
        <v/>
      </c>
      <c r="G116" s="34" t="str">
        <f>IF(ISBLANK(Responses!R116), "", Responses!R116)</f>
        <v/>
      </c>
      <c r="H116" s="34" t="str">
        <f>IF(ISBLANK(Responses!S116), "", Responses!S116)</f>
        <v/>
      </c>
      <c r="I116" s="34" t="str">
        <f>IF(ISBLANK(Responses!T116), "", Responses!T116)</f>
        <v/>
      </c>
    </row>
    <row r="117" spans="1:9" ht="15.75" customHeight="1">
      <c r="A117" s="34" t="str">
        <f>IF(ISBLANK(Responses!A117), "", Responses!A117)</f>
        <v/>
      </c>
      <c r="B117" s="34" t="str">
        <f>IF(ISBLANK(Responses!B117), "", Responses!B117)</f>
        <v/>
      </c>
      <c r="C117" s="34" t="str">
        <f>IF(ISBLANK(Responses!N117), "", Responses!N117)</f>
        <v/>
      </c>
      <c r="D117" s="34" t="str">
        <f>IF(ISBLANK(Responses!O117), "", Responses!O117)</f>
        <v/>
      </c>
      <c r="E117" s="34" t="str">
        <f>IF(ISBLANK(Responses!P117), "", Responses!P117)</f>
        <v/>
      </c>
      <c r="F117" s="34" t="str">
        <f>IF(ISBLANK(Responses!Q117), "", Responses!Q117)</f>
        <v/>
      </c>
      <c r="G117" s="34" t="str">
        <f>IF(ISBLANK(Responses!R117), "", Responses!R117)</f>
        <v/>
      </c>
      <c r="H117" s="34" t="str">
        <f>IF(ISBLANK(Responses!S117), "", Responses!S117)</f>
        <v/>
      </c>
      <c r="I117" s="34" t="str">
        <f>IF(ISBLANK(Responses!T117), "", Responses!T117)</f>
        <v/>
      </c>
    </row>
    <row r="118" spans="1:9" ht="15.75" customHeight="1">
      <c r="A118" s="34" t="str">
        <f>IF(ISBLANK(Responses!A118), "", Responses!A118)</f>
        <v/>
      </c>
      <c r="B118" s="34" t="str">
        <f>IF(ISBLANK(Responses!B118), "", Responses!B118)</f>
        <v/>
      </c>
      <c r="C118" s="34" t="str">
        <f>IF(ISBLANK(Responses!N118), "", Responses!N118)</f>
        <v/>
      </c>
      <c r="D118" s="34" t="str">
        <f>IF(ISBLANK(Responses!O118), "", Responses!O118)</f>
        <v/>
      </c>
      <c r="E118" s="34" t="str">
        <f>IF(ISBLANK(Responses!P118), "", Responses!P118)</f>
        <v/>
      </c>
      <c r="F118" s="34" t="str">
        <f>IF(ISBLANK(Responses!Q118), "", Responses!Q118)</f>
        <v/>
      </c>
      <c r="G118" s="34" t="str">
        <f>IF(ISBLANK(Responses!R118), "", Responses!R118)</f>
        <v/>
      </c>
      <c r="H118" s="34" t="str">
        <f>IF(ISBLANK(Responses!S118), "", Responses!S118)</f>
        <v/>
      </c>
      <c r="I118" s="34" t="str">
        <f>IF(ISBLANK(Responses!T118), "", Responses!T118)</f>
        <v/>
      </c>
    </row>
    <row r="119" spans="1:9" ht="15.75" customHeight="1">
      <c r="A119" s="34" t="str">
        <f>IF(ISBLANK(Responses!A119), "", Responses!A119)</f>
        <v/>
      </c>
      <c r="B119" s="34" t="str">
        <f>IF(ISBLANK(Responses!B119), "", Responses!B119)</f>
        <v/>
      </c>
      <c r="C119" s="34" t="str">
        <f>IF(ISBLANK(Responses!N119), "", Responses!N119)</f>
        <v/>
      </c>
      <c r="D119" s="34" t="str">
        <f>IF(ISBLANK(Responses!O119), "", Responses!O119)</f>
        <v/>
      </c>
      <c r="E119" s="34" t="str">
        <f>IF(ISBLANK(Responses!P119), "", Responses!P119)</f>
        <v/>
      </c>
      <c r="F119" s="34" t="str">
        <f>IF(ISBLANK(Responses!Q119), "", Responses!Q119)</f>
        <v/>
      </c>
      <c r="G119" s="34" t="str">
        <f>IF(ISBLANK(Responses!R119), "", Responses!R119)</f>
        <v/>
      </c>
      <c r="H119" s="34" t="str">
        <f>IF(ISBLANK(Responses!S119), "", Responses!S119)</f>
        <v/>
      </c>
      <c r="I119" s="34" t="str">
        <f>IF(ISBLANK(Responses!T119), "", Responses!T119)</f>
        <v/>
      </c>
    </row>
    <row r="120" spans="1:9" ht="15.75" customHeight="1">
      <c r="A120" s="34" t="str">
        <f>IF(ISBLANK(Responses!A120), "", Responses!A120)</f>
        <v/>
      </c>
      <c r="B120" s="34" t="str">
        <f>IF(ISBLANK(Responses!B120), "", Responses!B120)</f>
        <v/>
      </c>
      <c r="C120" s="34" t="str">
        <f>IF(ISBLANK(Responses!N120), "", Responses!N120)</f>
        <v/>
      </c>
      <c r="D120" s="34" t="str">
        <f>IF(ISBLANK(Responses!O120), "", Responses!O120)</f>
        <v/>
      </c>
      <c r="E120" s="34" t="str">
        <f>IF(ISBLANK(Responses!P120), "", Responses!P120)</f>
        <v/>
      </c>
      <c r="F120" s="34" t="str">
        <f>IF(ISBLANK(Responses!Q120), "", Responses!Q120)</f>
        <v/>
      </c>
      <c r="G120" s="34" t="str">
        <f>IF(ISBLANK(Responses!R120), "", Responses!R120)</f>
        <v/>
      </c>
      <c r="H120" s="34" t="str">
        <f>IF(ISBLANK(Responses!S120), "", Responses!S120)</f>
        <v/>
      </c>
      <c r="I120" s="34" t="str">
        <f>IF(ISBLANK(Responses!T120), "", Responses!T120)</f>
        <v/>
      </c>
    </row>
    <row r="121" spans="1:9" ht="15.75" customHeight="1">
      <c r="A121" s="34" t="str">
        <f>IF(ISBLANK(Responses!A121), "", Responses!A121)</f>
        <v/>
      </c>
      <c r="B121" s="34" t="str">
        <f>IF(ISBLANK(Responses!B121), "", Responses!B121)</f>
        <v/>
      </c>
      <c r="C121" s="34" t="str">
        <f>IF(ISBLANK(Responses!N121), "", Responses!N121)</f>
        <v/>
      </c>
      <c r="D121" s="34" t="str">
        <f>IF(ISBLANK(Responses!O121), "", Responses!O121)</f>
        <v/>
      </c>
      <c r="E121" s="34" t="str">
        <f>IF(ISBLANK(Responses!P121), "", Responses!P121)</f>
        <v/>
      </c>
      <c r="F121" s="34" t="str">
        <f>IF(ISBLANK(Responses!Q121), "", Responses!Q121)</f>
        <v/>
      </c>
      <c r="G121" s="34" t="str">
        <f>IF(ISBLANK(Responses!R121), "", Responses!R121)</f>
        <v/>
      </c>
      <c r="H121" s="34" t="str">
        <f>IF(ISBLANK(Responses!S121), "", Responses!S121)</f>
        <v/>
      </c>
      <c r="I121" s="34" t="str">
        <f>IF(ISBLANK(Responses!T121), "", Responses!T121)</f>
        <v/>
      </c>
    </row>
    <row r="122" spans="1:9" ht="15.75" customHeight="1">
      <c r="A122" s="34" t="str">
        <f>IF(ISBLANK(Responses!A122), "", Responses!A122)</f>
        <v/>
      </c>
      <c r="B122" s="34" t="str">
        <f>IF(ISBLANK(Responses!B122), "", Responses!B122)</f>
        <v/>
      </c>
      <c r="C122" s="34" t="str">
        <f>IF(ISBLANK(Responses!N122), "", Responses!N122)</f>
        <v/>
      </c>
      <c r="D122" s="34" t="str">
        <f>IF(ISBLANK(Responses!O122), "", Responses!O122)</f>
        <v/>
      </c>
      <c r="E122" s="34" t="str">
        <f>IF(ISBLANK(Responses!P122), "", Responses!P122)</f>
        <v/>
      </c>
      <c r="F122" s="34" t="str">
        <f>IF(ISBLANK(Responses!Q122), "", Responses!Q122)</f>
        <v/>
      </c>
      <c r="G122" s="34" t="str">
        <f>IF(ISBLANK(Responses!R122), "", Responses!R122)</f>
        <v/>
      </c>
      <c r="H122" s="34" t="str">
        <f>IF(ISBLANK(Responses!S122), "", Responses!S122)</f>
        <v/>
      </c>
      <c r="I122" s="34" t="str">
        <f>IF(ISBLANK(Responses!T122), "", Responses!T122)</f>
        <v/>
      </c>
    </row>
    <row r="123" spans="1:9" ht="15.75" customHeight="1">
      <c r="A123" s="34" t="str">
        <f>IF(ISBLANK(Responses!A123), "", Responses!A123)</f>
        <v/>
      </c>
      <c r="B123" s="34" t="str">
        <f>IF(ISBLANK(Responses!B123), "", Responses!B123)</f>
        <v/>
      </c>
      <c r="C123" s="34" t="str">
        <f>IF(ISBLANK(Responses!N123), "", Responses!N123)</f>
        <v/>
      </c>
      <c r="D123" s="34" t="str">
        <f>IF(ISBLANK(Responses!O123), "", Responses!O123)</f>
        <v/>
      </c>
      <c r="E123" s="34" t="str">
        <f>IF(ISBLANK(Responses!P123), "", Responses!P123)</f>
        <v/>
      </c>
      <c r="F123" s="34" t="str">
        <f>IF(ISBLANK(Responses!Q123), "", Responses!Q123)</f>
        <v/>
      </c>
      <c r="G123" s="34" t="str">
        <f>IF(ISBLANK(Responses!R123), "", Responses!R123)</f>
        <v/>
      </c>
      <c r="H123" s="34" t="str">
        <f>IF(ISBLANK(Responses!S123), "", Responses!S123)</f>
        <v/>
      </c>
      <c r="I123" s="34" t="str">
        <f>IF(ISBLANK(Responses!T123), "", Responses!T123)</f>
        <v/>
      </c>
    </row>
    <row r="124" spans="1:9" ht="15.75" customHeight="1">
      <c r="A124" s="34" t="str">
        <f>IF(ISBLANK(Responses!A124), "", Responses!A124)</f>
        <v/>
      </c>
      <c r="B124" s="34" t="str">
        <f>IF(ISBLANK(Responses!B124), "", Responses!B124)</f>
        <v/>
      </c>
      <c r="C124" s="34" t="str">
        <f>IF(ISBLANK(Responses!N124), "", Responses!N124)</f>
        <v/>
      </c>
      <c r="D124" s="34" t="str">
        <f>IF(ISBLANK(Responses!O124), "", Responses!O124)</f>
        <v/>
      </c>
      <c r="E124" s="34" t="str">
        <f>IF(ISBLANK(Responses!P124), "", Responses!P124)</f>
        <v/>
      </c>
      <c r="F124" s="34" t="str">
        <f>IF(ISBLANK(Responses!Q124), "", Responses!Q124)</f>
        <v/>
      </c>
      <c r="G124" s="34" t="str">
        <f>IF(ISBLANK(Responses!R124), "", Responses!R124)</f>
        <v/>
      </c>
      <c r="H124" s="34" t="str">
        <f>IF(ISBLANK(Responses!S124), "", Responses!S124)</f>
        <v/>
      </c>
      <c r="I124" s="34" t="str">
        <f>IF(ISBLANK(Responses!T124), "", Responses!T124)</f>
        <v/>
      </c>
    </row>
    <row r="125" spans="1:9" ht="15.75" customHeight="1">
      <c r="A125" s="34" t="str">
        <f>IF(ISBLANK(Responses!A125), "", Responses!A125)</f>
        <v/>
      </c>
      <c r="B125" s="34" t="str">
        <f>IF(ISBLANK(Responses!B125), "", Responses!B125)</f>
        <v/>
      </c>
      <c r="C125" s="34" t="str">
        <f>IF(ISBLANK(Responses!N125), "", Responses!N125)</f>
        <v/>
      </c>
      <c r="D125" s="34" t="str">
        <f>IF(ISBLANK(Responses!O125), "", Responses!O125)</f>
        <v/>
      </c>
      <c r="E125" s="34" t="str">
        <f>IF(ISBLANK(Responses!P125), "", Responses!P125)</f>
        <v/>
      </c>
      <c r="F125" s="34" t="str">
        <f>IF(ISBLANK(Responses!Q125), "", Responses!Q125)</f>
        <v/>
      </c>
      <c r="G125" s="34" t="str">
        <f>IF(ISBLANK(Responses!R125), "", Responses!R125)</f>
        <v/>
      </c>
      <c r="H125" s="34" t="str">
        <f>IF(ISBLANK(Responses!S125), "", Responses!S125)</f>
        <v/>
      </c>
      <c r="I125" s="34" t="str">
        <f>IF(ISBLANK(Responses!T125), "", Responses!T125)</f>
        <v/>
      </c>
    </row>
    <row r="126" spans="1:9" ht="15.75" customHeight="1">
      <c r="A126" s="34" t="str">
        <f>IF(ISBLANK(Responses!A126), "", Responses!A126)</f>
        <v/>
      </c>
      <c r="B126" s="34" t="str">
        <f>IF(ISBLANK(Responses!B126), "", Responses!B126)</f>
        <v/>
      </c>
      <c r="C126" s="34" t="str">
        <f>IF(ISBLANK(Responses!N126), "", Responses!N126)</f>
        <v/>
      </c>
      <c r="D126" s="34" t="str">
        <f>IF(ISBLANK(Responses!O126), "", Responses!O126)</f>
        <v/>
      </c>
      <c r="E126" s="34" t="str">
        <f>IF(ISBLANK(Responses!P126), "", Responses!P126)</f>
        <v/>
      </c>
      <c r="F126" s="34" t="str">
        <f>IF(ISBLANK(Responses!Q126), "", Responses!Q126)</f>
        <v/>
      </c>
      <c r="G126" s="34" t="str">
        <f>IF(ISBLANK(Responses!R126), "", Responses!R126)</f>
        <v/>
      </c>
      <c r="H126" s="34" t="str">
        <f>IF(ISBLANK(Responses!S126), "", Responses!S126)</f>
        <v/>
      </c>
      <c r="I126" s="34" t="str">
        <f>IF(ISBLANK(Responses!T126), "", Responses!T126)</f>
        <v/>
      </c>
    </row>
    <row r="127" spans="1:9" ht="15.75" customHeight="1">
      <c r="A127" s="34" t="str">
        <f>IF(ISBLANK(Responses!A127), "", Responses!A127)</f>
        <v/>
      </c>
      <c r="B127" s="34" t="str">
        <f>IF(ISBLANK(Responses!B127), "", Responses!B127)</f>
        <v/>
      </c>
      <c r="C127" s="34" t="str">
        <f>IF(ISBLANK(Responses!N127), "", Responses!N127)</f>
        <v/>
      </c>
      <c r="D127" s="34" t="str">
        <f>IF(ISBLANK(Responses!O127), "", Responses!O127)</f>
        <v/>
      </c>
      <c r="E127" s="34" t="str">
        <f>IF(ISBLANK(Responses!P127), "", Responses!P127)</f>
        <v/>
      </c>
      <c r="F127" s="34" t="str">
        <f>IF(ISBLANK(Responses!Q127), "", Responses!Q127)</f>
        <v/>
      </c>
      <c r="G127" s="34" t="str">
        <f>IF(ISBLANK(Responses!R127), "", Responses!R127)</f>
        <v/>
      </c>
      <c r="H127" s="34" t="str">
        <f>IF(ISBLANK(Responses!S127), "", Responses!S127)</f>
        <v/>
      </c>
      <c r="I127" s="34" t="str">
        <f>IF(ISBLANK(Responses!T127), "", Responses!T127)</f>
        <v/>
      </c>
    </row>
    <row r="128" spans="1:9" ht="15.75" customHeight="1">
      <c r="A128" s="34" t="str">
        <f>IF(ISBLANK(Responses!A128), "", Responses!A128)</f>
        <v/>
      </c>
      <c r="B128" s="34" t="str">
        <f>IF(ISBLANK(Responses!B128), "", Responses!B128)</f>
        <v/>
      </c>
      <c r="C128" s="34" t="str">
        <f>IF(ISBLANK(Responses!N128), "", Responses!N128)</f>
        <v/>
      </c>
      <c r="D128" s="34" t="str">
        <f>IF(ISBLANK(Responses!O128), "", Responses!O128)</f>
        <v/>
      </c>
      <c r="E128" s="34" t="str">
        <f>IF(ISBLANK(Responses!P128), "", Responses!P128)</f>
        <v/>
      </c>
      <c r="F128" s="34" t="str">
        <f>IF(ISBLANK(Responses!Q128), "", Responses!Q128)</f>
        <v/>
      </c>
      <c r="G128" s="34" t="str">
        <f>IF(ISBLANK(Responses!R128), "", Responses!R128)</f>
        <v/>
      </c>
      <c r="H128" s="34" t="str">
        <f>IF(ISBLANK(Responses!S128), "", Responses!S128)</f>
        <v/>
      </c>
      <c r="I128" s="34" t="str">
        <f>IF(ISBLANK(Responses!T128), "", Responses!T128)</f>
        <v/>
      </c>
    </row>
    <row r="129" spans="1:9" ht="15.75" customHeight="1">
      <c r="A129" s="34" t="str">
        <f>IF(ISBLANK(Responses!A129), "", Responses!A129)</f>
        <v/>
      </c>
      <c r="B129" s="34" t="str">
        <f>IF(ISBLANK(Responses!B129), "", Responses!B129)</f>
        <v/>
      </c>
      <c r="C129" s="34" t="str">
        <f>IF(ISBLANK(Responses!N129), "", Responses!N129)</f>
        <v/>
      </c>
      <c r="D129" s="34" t="str">
        <f>IF(ISBLANK(Responses!O129), "", Responses!O129)</f>
        <v/>
      </c>
      <c r="E129" s="34" t="str">
        <f>IF(ISBLANK(Responses!P129), "", Responses!P129)</f>
        <v/>
      </c>
      <c r="F129" s="34" t="str">
        <f>IF(ISBLANK(Responses!Q129), "", Responses!Q129)</f>
        <v/>
      </c>
      <c r="G129" s="34" t="str">
        <f>IF(ISBLANK(Responses!R129), "", Responses!R129)</f>
        <v/>
      </c>
      <c r="H129" s="34" t="str">
        <f>IF(ISBLANK(Responses!S129), "", Responses!S129)</f>
        <v/>
      </c>
      <c r="I129" s="34" t="str">
        <f>IF(ISBLANK(Responses!T129), "", Responses!T129)</f>
        <v/>
      </c>
    </row>
    <row r="130" spans="1:9" ht="15.75" customHeight="1">
      <c r="A130" s="34" t="str">
        <f>IF(ISBLANK(Responses!A130), "", Responses!A130)</f>
        <v/>
      </c>
      <c r="B130" s="34" t="str">
        <f>IF(ISBLANK(Responses!B130), "", Responses!B130)</f>
        <v/>
      </c>
      <c r="C130" s="34" t="str">
        <f>IF(ISBLANK(Responses!N130), "", Responses!N130)</f>
        <v/>
      </c>
      <c r="D130" s="34" t="str">
        <f>IF(ISBLANK(Responses!O130), "", Responses!O130)</f>
        <v/>
      </c>
      <c r="E130" s="34" t="str">
        <f>IF(ISBLANK(Responses!P130), "", Responses!P130)</f>
        <v/>
      </c>
      <c r="F130" s="34" t="str">
        <f>IF(ISBLANK(Responses!Q130), "", Responses!Q130)</f>
        <v/>
      </c>
      <c r="G130" s="34" t="str">
        <f>IF(ISBLANK(Responses!R130), "", Responses!R130)</f>
        <v/>
      </c>
      <c r="H130" s="34" t="str">
        <f>IF(ISBLANK(Responses!S130), "", Responses!S130)</f>
        <v/>
      </c>
      <c r="I130" s="34" t="str">
        <f>IF(ISBLANK(Responses!T130), "", Responses!T130)</f>
        <v/>
      </c>
    </row>
    <row r="131" spans="1:9" ht="15.75" customHeight="1">
      <c r="A131" s="34" t="str">
        <f>IF(ISBLANK(Responses!A131), "", Responses!A131)</f>
        <v/>
      </c>
      <c r="B131" s="34" t="str">
        <f>IF(ISBLANK(Responses!B131), "", Responses!B131)</f>
        <v/>
      </c>
      <c r="C131" s="34" t="str">
        <f>IF(ISBLANK(Responses!N131), "", Responses!N131)</f>
        <v/>
      </c>
      <c r="D131" s="34" t="str">
        <f>IF(ISBLANK(Responses!O131), "", Responses!O131)</f>
        <v/>
      </c>
      <c r="E131" s="34" t="str">
        <f>IF(ISBLANK(Responses!P131), "", Responses!P131)</f>
        <v/>
      </c>
      <c r="F131" s="34" t="str">
        <f>IF(ISBLANK(Responses!Q131), "", Responses!Q131)</f>
        <v/>
      </c>
      <c r="G131" s="34" t="str">
        <f>IF(ISBLANK(Responses!R131), "", Responses!R131)</f>
        <v/>
      </c>
      <c r="H131" s="34" t="str">
        <f>IF(ISBLANK(Responses!S131), "", Responses!S131)</f>
        <v/>
      </c>
      <c r="I131" s="34" t="str">
        <f>IF(ISBLANK(Responses!T131), "", Responses!T131)</f>
        <v/>
      </c>
    </row>
    <row r="132" spans="1:9" ht="15.75" customHeight="1">
      <c r="A132" s="34" t="str">
        <f>IF(ISBLANK(Responses!A132), "", Responses!A132)</f>
        <v/>
      </c>
      <c r="B132" s="34" t="str">
        <f>IF(ISBLANK(Responses!B132), "", Responses!B132)</f>
        <v/>
      </c>
      <c r="C132" s="34" t="str">
        <f>IF(ISBLANK(Responses!N132), "", Responses!N132)</f>
        <v/>
      </c>
      <c r="D132" s="34" t="str">
        <f>IF(ISBLANK(Responses!O132), "", Responses!O132)</f>
        <v/>
      </c>
      <c r="E132" s="34" t="str">
        <f>IF(ISBLANK(Responses!P132), "", Responses!P132)</f>
        <v/>
      </c>
      <c r="F132" s="34" t="str">
        <f>IF(ISBLANK(Responses!Q132), "", Responses!Q132)</f>
        <v/>
      </c>
      <c r="G132" s="34" t="str">
        <f>IF(ISBLANK(Responses!R132), "", Responses!R132)</f>
        <v/>
      </c>
      <c r="H132" s="34" t="str">
        <f>IF(ISBLANK(Responses!S132), "", Responses!S132)</f>
        <v/>
      </c>
      <c r="I132" s="34" t="str">
        <f>IF(ISBLANK(Responses!T132), "", Responses!T132)</f>
        <v/>
      </c>
    </row>
    <row r="133" spans="1:9" ht="15.75" customHeight="1">
      <c r="A133" s="34" t="str">
        <f>IF(ISBLANK(Responses!A133), "", Responses!A133)</f>
        <v/>
      </c>
      <c r="B133" s="34" t="str">
        <f>IF(ISBLANK(Responses!B133), "", Responses!B133)</f>
        <v/>
      </c>
      <c r="C133" s="34" t="str">
        <f>IF(ISBLANK(Responses!N133), "", Responses!N133)</f>
        <v/>
      </c>
      <c r="D133" s="34" t="str">
        <f>IF(ISBLANK(Responses!O133), "", Responses!O133)</f>
        <v/>
      </c>
      <c r="E133" s="34" t="str">
        <f>IF(ISBLANK(Responses!P133), "", Responses!P133)</f>
        <v/>
      </c>
      <c r="F133" s="34" t="str">
        <f>IF(ISBLANK(Responses!Q133), "", Responses!Q133)</f>
        <v/>
      </c>
      <c r="G133" s="34" t="str">
        <f>IF(ISBLANK(Responses!R133), "", Responses!R133)</f>
        <v/>
      </c>
      <c r="H133" s="34" t="str">
        <f>IF(ISBLANK(Responses!S133), "", Responses!S133)</f>
        <v/>
      </c>
      <c r="I133" s="34" t="str">
        <f>IF(ISBLANK(Responses!T133), "", Responses!T133)</f>
        <v/>
      </c>
    </row>
    <row r="134" spans="1:9" ht="15.75" customHeight="1">
      <c r="A134" s="34" t="str">
        <f>IF(ISBLANK(Responses!A134), "", Responses!A134)</f>
        <v/>
      </c>
      <c r="B134" s="34" t="str">
        <f>IF(ISBLANK(Responses!B134), "", Responses!B134)</f>
        <v/>
      </c>
      <c r="C134" s="34" t="str">
        <f>IF(ISBLANK(Responses!N134), "", Responses!N134)</f>
        <v/>
      </c>
      <c r="D134" s="34" t="str">
        <f>IF(ISBLANK(Responses!O134), "", Responses!O134)</f>
        <v/>
      </c>
      <c r="E134" s="34" t="str">
        <f>IF(ISBLANK(Responses!P134), "", Responses!P134)</f>
        <v/>
      </c>
      <c r="F134" s="34" t="str">
        <f>IF(ISBLANK(Responses!Q134), "", Responses!Q134)</f>
        <v/>
      </c>
      <c r="G134" s="34" t="str">
        <f>IF(ISBLANK(Responses!R134), "", Responses!R134)</f>
        <v/>
      </c>
      <c r="H134" s="34" t="str">
        <f>IF(ISBLANK(Responses!S134), "", Responses!S134)</f>
        <v/>
      </c>
      <c r="I134" s="34" t="str">
        <f>IF(ISBLANK(Responses!T134), "", Responses!T134)</f>
        <v/>
      </c>
    </row>
    <row r="135" spans="1:9" ht="15.75" customHeight="1">
      <c r="A135" s="34" t="str">
        <f>IF(ISBLANK(Responses!A135), "", Responses!A135)</f>
        <v/>
      </c>
      <c r="B135" s="34" t="str">
        <f>IF(ISBLANK(Responses!B135), "", Responses!B135)</f>
        <v/>
      </c>
      <c r="C135" s="34" t="str">
        <f>IF(ISBLANK(Responses!N135), "", Responses!N135)</f>
        <v/>
      </c>
      <c r="D135" s="34" t="str">
        <f>IF(ISBLANK(Responses!O135), "", Responses!O135)</f>
        <v/>
      </c>
      <c r="E135" s="34" t="str">
        <f>IF(ISBLANK(Responses!P135), "", Responses!P135)</f>
        <v/>
      </c>
      <c r="F135" s="34" t="str">
        <f>IF(ISBLANK(Responses!Q135), "", Responses!Q135)</f>
        <v/>
      </c>
      <c r="G135" s="34" t="str">
        <f>IF(ISBLANK(Responses!R135), "", Responses!R135)</f>
        <v/>
      </c>
      <c r="H135" s="34" t="str">
        <f>IF(ISBLANK(Responses!S135), "", Responses!S135)</f>
        <v/>
      </c>
      <c r="I135" s="34" t="str">
        <f>IF(ISBLANK(Responses!T135), "", Responses!T135)</f>
        <v/>
      </c>
    </row>
    <row r="136" spans="1:9" ht="15.75" customHeight="1">
      <c r="A136" s="34" t="str">
        <f>IF(ISBLANK(Responses!A136), "", Responses!A136)</f>
        <v/>
      </c>
      <c r="B136" s="34" t="str">
        <f>IF(ISBLANK(Responses!B136), "", Responses!B136)</f>
        <v/>
      </c>
      <c r="C136" s="34" t="str">
        <f>IF(ISBLANK(Responses!N136), "", Responses!N136)</f>
        <v/>
      </c>
      <c r="D136" s="34" t="str">
        <f>IF(ISBLANK(Responses!O136), "", Responses!O136)</f>
        <v/>
      </c>
      <c r="E136" s="34" t="str">
        <f>IF(ISBLANK(Responses!P136), "", Responses!P136)</f>
        <v/>
      </c>
      <c r="F136" s="34" t="str">
        <f>IF(ISBLANK(Responses!Q136), "", Responses!Q136)</f>
        <v/>
      </c>
      <c r="G136" s="34" t="str">
        <f>IF(ISBLANK(Responses!R136), "", Responses!R136)</f>
        <v/>
      </c>
      <c r="H136" s="34" t="str">
        <f>IF(ISBLANK(Responses!S136), "", Responses!S136)</f>
        <v/>
      </c>
      <c r="I136" s="34" t="str">
        <f>IF(ISBLANK(Responses!T136), "", Responses!T136)</f>
        <v/>
      </c>
    </row>
    <row r="137" spans="1:9" ht="15.75" customHeight="1">
      <c r="A137" s="34" t="str">
        <f>IF(ISBLANK(Responses!A137), "", Responses!A137)</f>
        <v/>
      </c>
      <c r="B137" s="34" t="str">
        <f>IF(ISBLANK(Responses!B137), "", Responses!B137)</f>
        <v/>
      </c>
      <c r="C137" s="34" t="str">
        <f>IF(ISBLANK(Responses!N137), "", Responses!N137)</f>
        <v/>
      </c>
      <c r="D137" s="34" t="str">
        <f>IF(ISBLANK(Responses!O137), "", Responses!O137)</f>
        <v/>
      </c>
      <c r="E137" s="34" t="str">
        <f>IF(ISBLANK(Responses!P137), "", Responses!P137)</f>
        <v/>
      </c>
      <c r="F137" s="34" t="str">
        <f>IF(ISBLANK(Responses!Q137), "", Responses!Q137)</f>
        <v/>
      </c>
      <c r="G137" s="34" t="str">
        <f>IF(ISBLANK(Responses!R137), "", Responses!R137)</f>
        <v/>
      </c>
      <c r="H137" s="34" t="str">
        <f>IF(ISBLANK(Responses!S137), "", Responses!S137)</f>
        <v/>
      </c>
      <c r="I137" s="34" t="str">
        <f>IF(ISBLANK(Responses!T137), "", Responses!T137)</f>
        <v/>
      </c>
    </row>
    <row r="138" spans="1:9" ht="15.75" customHeight="1">
      <c r="A138" s="34" t="str">
        <f>IF(ISBLANK(Responses!A138), "", Responses!A138)</f>
        <v/>
      </c>
      <c r="B138" s="34" t="str">
        <f>IF(ISBLANK(Responses!B138), "", Responses!B138)</f>
        <v/>
      </c>
      <c r="C138" s="34" t="str">
        <f>IF(ISBLANK(Responses!N138), "", Responses!N138)</f>
        <v/>
      </c>
      <c r="D138" s="34" t="str">
        <f>IF(ISBLANK(Responses!O138), "", Responses!O138)</f>
        <v/>
      </c>
      <c r="E138" s="34" t="str">
        <f>IF(ISBLANK(Responses!P138), "", Responses!P138)</f>
        <v/>
      </c>
      <c r="F138" s="34" t="str">
        <f>IF(ISBLANK(Responses!Q138), "", Responses!Q138)</f>
        <v/>
      </c>
      <c r="G138" s="34" t="str">
        <f>IF(ISBLANK(Responses!R138), "", Responses!R138)</f>
        <v/>
      </c>
      <c r="H138" s="34" t="str">
        <f>IF(ISBLANK(Responses!S138), "", Responses!S138)</f>
        <v/>
      </c>
      <c r="I138" s="34" t="str">
        <f>IF(ISBLANK(Responses!T138), "", Responses!T138)</f>
        <v/>
      </c>
    </row>
    <row r="139" spans="1:9" ht="15.75" customHeight="1">
      <c r="A139" s="34" t="str">
        <f>IF(ISBLANK(Responses!A139), "", Responses!A139)</f>
        <v/>
      </c>
      <c r="B139" s="34" t="str">
        <f>IF(ISBLANK(Responses!B139), "", Responses!B139)</f>
        <v/>
      </c>
      <c r="C139" s="34" t="str">
        <f>IF(ISBLANK(Responses!N139), "", Responses!N139)</f>
        <v/>
      </c>
      <c r="D139" s="34" t="str">
        <f>IF(ISBLANK(Responses!O139), "", Responses!O139)</f>
        <v/>
      </c>
      <c r="E139" s="34" t="str">
        <f>IF(ISBLANK(Responses!P139), "", Responses!P139)</f>
        <v/>
      </c>
      <c r="F139" s="34" t="str">
        <f>IF(ISBLANK(Responses!Q139), "", Responses!Q139)</f>
        <v/>
      </c>
      <c r="G139" s="34" t="str">
        <f>IF(ISBLANK(Responses!R139), "", Responses!R139)</f>
        <v/>
      </c>
      <c r="H139" s="34" t="str">
        <f>IF(ISBLANK(Responses!S139), "", Responses!S139)</f>
        <v/>
      </c>
      <c r="I139" s="34" t="str">
        <f>IF(ISBLANK(Responses!T139), "", Responses!T139)</f>
        <v/>
      </c>
    </row>
    <row r="140" spans="1:9" ht="15.75" customHeight="1">
      <c r="A140" s="34" t="str">
        <f>IF(ISBLANK(Responses!A140), "", Responses!A140)</f>
        <v/>
      </c>
      <c r="B140" s="34" t="str">
        <f>IF(ISBLANK(Responses!B140), "", Responses!B140)</f>
        <v/>
      </c>
      <c r="C140" s="34" t="str">
        <f>IF(ISBLANK(Responses!N140), "", Responses!N140)</f>
        <v/>
      </c>
      <c r="D140" s="34" t="str">
        <f>IF(ISBLANK(Responses!O140), "", Responses!O140)</f>
        <v/>
      </c>
      <c r="E140" s="34" t="str">
        <f>IF(ISBLANK(Responses!P140), "", Responses!P140)</f>
        <v/>
      </c>
      <c r="F140" s="34" t="str">
        <f>IF(ISBLANK(Responses!Q140), "", Responses!Q140)</f>
        <v/>
      </c>
      <c r="G140" s="34" t="str">
        <f>IF(ISBLANK(Responses!R140), "", Responses!R140)</f>
        <v/>
      </c>
      <c r="H140" s="34" t="str">
        <f>IF(ISBLANK(Responses!S140), "", Responses!S140)</f>
        <v/>
      </c>
      <c r="I140" s="34" t="str">
        <f>IF(ISBLANK(Responses!T140), "", Responses!T140)</f>
        <v/>
      </c>
    </row>
    <row r="141" spans="1:9" ht="15.75" customHeight="1">
      <c r="A141" s="34" t="str">
        <f>IF(ISBLANK(Responses!A141), "", Responses!A141)</f>
        <v/>
      </c>
      <c r="B141" s="34" t="str">
        <f>IF(ISBLANK(Responses!B141), "", Responses!B141)</f>
        <v/>
      </c>
      <c r="C141" s="34" t="str">
        <f>IF(ISBLANK(Responses!N141), "", Responses!N141)</f>
        <v/>
      </c>
      <c r="D141" s="34" t="str">
        <f>IF(ISBLANK(Responses!O141), "", Responses!O141)</f>
        <v/>
      </c>
      <c r="E141" s="34" t="str">
        <f>IF(ISBLANK(Responses!P141), "", Responses!P141)</f>
        <v/>
      </c>
      <c r="F141" s="34" t="str">
        <f>IF(ISBLANK(Responses!Q141), "", Responses!Q141)</f>
        <v/>
      </c>
      <c r="G141" s="34" t="str">
        <f>IF(ISBLANK(Responses!R141), "", Responses!R141)</f>
        <v/>
      </c>
      <c r="H141" s="34" t="str">
        <f>IF(ISBLANK(Responses!S141), "", Responses!S141)</f>
        <v/>
      </c>
      <c r="I141" s="34" t="str">
        <f>IF(ISBLANK(Responses!T141), "", Responses!T141)</f>
        <v/>
      </c>
    </row>
    <row r="142" spans="1:9" ht="15.75" customHeight="1">
      <c r="A142" s="34" t="str">
        <f>IF(ISBLANK(Responses!A142), "", Responses!A142)</f>
        <v/>
      </c>
      <c r="B142" s="34" t="str">
        <f>IF(ISBLANK(Responses!B142), "", Responses!B142)</f>
        <v/>
      </c>
      <c r="C142" s="34" t="str">
        <f>IF(ISBLANK(Responses!N142), "", Responses!N142)</f>
        <v/>
      </c>
      <c r="D142" s="34" t="str">
        <f>IF(ISBLANK(Responses!O142), "", Responses!O142)</f>
        <v/>
      </c>
      <c r="E142" s="34" t="str">
        <f>IF(ISBLANK(Responses!P142), "", Responses!P142)</f>
        <v/>
      </c>
      <c r="F142" s="34" t="str">
        <f>IF(ISBLANK(Responses!Q142), "", Responses!Q142)</f>
        <v/>
      </c>
      <c r="G142" s="34" t="str">
        <f>IF(ISBLANK(Responses!R142), "", Responses!R142)</f>
        <v/>
      </c>
      <c r="H142" s="34" t="str">
        <f>IF(ISBLANK(Responses!S142), "", Responses!S142)</f>
        <v/>
      </c>
      <c r="I142" s="34" t="str">
        <f>IF(ISBLANK(Responses!T142), "", Responses!T142)</f>
        <v/>
      </c>
    </row>
    <row r="143" spans="1:9" ht="15.75" customHeight="1">
      <c r="A143" s="34" t="str">
        <f>IF(ISBLANK(Responses!A143), "", Responses!A143)</f>
        <v/>
      </c>
      <c r="B143" s="34" t="str">
        <f>IF(ISBLANK(Responses!B143), "", Responses!B143)</f>
        <v/>
      </c>
      <c r="C143" s="34" t="str">
        <f>IF(ISBLANK(Responses!N143), "", Responses!N143)</f>
        <v/>
      </c>
      <c r="D143" s="34" t="str">
        <f>IF(ISBLANK(Responses!O143), "", Responses!O143)</f>
        <v/>
      </c>
      <c r="E143" s="34" t="str">
        <f>IF(ISBLANK(Responses!P143), "", Responses!P143)</f>
        <v/>
      </c>
      <c r="F143" s="34" t="str">
        <f>IF(ISBLANK(Responses!Q143), "", Responses!Q143)</f>
        <v/>
      </c>
      <c r="G143" s="34" t="str">
        <f>IF(ISBLANK(Responses!R143), "", Responses!R143)</f>
        <v/>
      </c>
      <c r="H143" s="34" t="str">
        <f>IF(ISBLANK(Responses!S143), "", Responses!S143)</f>
        <v/>
      </c>
      <c r="I143" s="34" t="str">
        <f>IF(ISBLANK(Responses!T143), "", Responses!T143)</f>
        <v/>
      </c>
    </row>
    <row r="144" spans="1:9" ht="15.75" customHeight="1">
      <c r="A144" s="34" t="str">
        <f>IF(ISBLANK(Responses!A144), "", Responses!A144)</f>
        <v/>
      </c>
      <c r="B144" s="34" t="str">
        <f>IF(ISBLANK(Responses!B144), "", Responses!B144)</f>
        <v/>
      </c>
      <c r="C144" s="34" t="str">
        <f>IF(ISBLANK(Responses!N144), "", Responses!N144)</f>
        <v/>
      </c>
      <c r="D144" s="34" t="str">
        <f>IF(ISBLANK(Responses!O144), "", Responses!O144)</f>
        <v/>
      </c>
      <c r="E144" s="34" t="str">
        <f>IF(ISBLANK(Responses!P144), "", Responses!P144)</f>
        <v/>
      </c>
      <c r="F144" s="34" t="str">
        <f>IF(ISBLANK(Responses!Q144), "", Responses!Q144)</f>
        <v/>
      </c>
      <c r="G144" s="34" t="str">
        <f>IF(ISBLANK(Responses!R144), "", Responses!R144)</f>
        <v/>
      </c>
      <c r="H144" s="34" t="str">
        <f>IF(ISBLANK(Responses!S144), "", Responses!S144)</f>
        <v/>
      </c>
      <c r="I144" s="34" t="str">
        <f>IF(ISBLANK(Responses!T144), "", Responses!T144)</f>
        <v/>
      </c>
    </row>
    <row r="145" spans="1:9" ht="15.75" customHeight="1">
      <c r="A145" s="34" t="str">
        <f>IF(ISBLANK(Responses!A145), "", Responses!A145)</f>
        <v/>
      </c>
      <c r="B145" s="34" t="str">
        <f>IF(ISBLANK(Responses!B145), "", Responses!B145)</f>
        <v/>
      </c>
      <c r="C145" s="34" t="str">
        <f>IF(ISBLANK(Responses!N145), "", Responses!N145)</f>
        <v/>
      </c>
      <c r="D145" s="34" t="str">
        <f>IF(ISBLANK(Responses!O145), "", Responses!O145)</f>
        <v/>
      </c>
      <c r="E145" s="34" t="str">
        <f>IF(ISBLANK(Responses!P145), "", Responses!P145)</f>
        <v/>
      </c>
      <c r="F145" s="34" t="str">
        <f>IF(ISBLANK(Responses!Q145), "", Responses!Q145)</f>
        <v/>
      </c>
      <c r="G145" s="34" t="str">
        <f>IF(ISBLANK(Responses!R145), "", Responses!R145)</f>
        <v/>
      </c>
      <c r="H145" s="34" t="str">
        <f>IF(ISBLANK(Responses!S145), "", Responses!S145)</f>
        <v/>
      </c>
      <c r="I145" s="34" t="str">
        <f>IF(ISBLANK(Responses!T145), "", Responses!T145)</f>
        <v/>
      </c>
    </row>
    <row r="146" spans="1:9" ht="15.75" customHeight="1">
      <c r="A146" s="34" t="str">
        <f>IF(ISBLANK(Responses!A146), "", Responses!A146)</f>
        <v/>
      </c>
      <c r="B146" s="34" t="str">
        <f>IF(ISBLANK(Responses!B146), "", Responses!B146)</f>
        <v/>
      </c>
      <c r="C146" s="34" t="str">
        <f>IF(ISBLANK(Responses!N146), "", Responses!N146)</f>
        <v/>
      </c>
      <c r="D146" s="34" t="str">
        <f>IF(ISBLANK(Responses!O146), "", Responses!O146)</f>
        <v/>
      </c>
      <c r="E146" s="34" t="str">
        <f>IF(ISBLANK(Responses!P146), "", Responses!P146)</f>
        <v/>
      </c>
      <c r="F146" s="34" t="str">
        <f>IF(ISBLANK(Responses!Q146), "", Responses!Q146)</f>
        <v/>
      </c>
      <c r="G146" s="34" t="str">
        <f>IF(ISBLANK(Responses!R146), "", Responses!R146)</f>
        <v/>
      </c>
      <c r="H146" s="34" t="str">
        <f>IF(ISBLANK(Responses!S146), "", Responses!S146)</f>
        <v/>
      </c>
      <c r="I146" s="34" t="str">
        <f>IF(ISBLANK(Responses!T146), "", Responses!T146)</f>
        <v/>
      </c>
    </row>
    <row r="147" spans="1:9" ht="15.75" customHeight="1">
      <c r="A147" s="34" t="str">
        <f>IF(ISBLANK(Responses!A147), "", Responses!A147)</f>
        <v/>
      </c>
      <c r="B147" s="34" t="str">
        <f>IF(ISBLANK(Responses!B147), "", Responses!B147)</f>
        <v/>
      </c>
      <c r="C147" s="34" t="str">
        <f>IF(ISBLANK(Responses!N147), "", Responses!N147)</f>
        <v/>
      </c>
      <c r="D147" s="34" t="str">
        <f>IF(ISBLANK(Responses!O147), "", Responses!O147)</f>
        <v/>
      </c>
      <c r="E147" s="34" t="str">
        <f>IF(ISBLANK(Responses!P147), "", Responses!P147)</f>
        <v/>
      </c>
      <c r="F147" s="34" t="str">
        <f>IF(ISBLANK(Responses!Q147), "", Responses!Q147)</f>
        <v/>
      </c>
      <c r="G147" s="34" t="str">
        <f>IF(ISBLANK(Responses!R147), "", Responses!R147)</f>
        <v/>
      </c>
      <c r="H147" s="34" t="str">
        <f>IF(ISBLANK(Responses!S147), "", Responses!S147)</f>
        <v/>
      </c>
      <c r="I147" s="34" t="str">
        <f>IF(ISBLANK(Responses!T147), "", Responses!T147)</f>
        <v/>
      </c>
    </row>
    <row r="148" spans="1:9" ht="15.75" customHeight="1">
      <c r="A148" s="34" t="str">
        <f>IF(ISBLANK(Responses!A148), "", Responses!A148)</f>
        <v/>
      </c>
      <c r="B148" s="34" t="str">
        <f>IF(ISBLANK(Responses!B148), "", Responses!B148)</f>
        <v/>
      </c>
      <c r="C148" s="34" t="str">
        <f>IF(ISBLANK(Responses!N148), "", Responses!N148)</f>
        <v/>
      </c>
      <c r="D148" s="34" t="str">
        <f>IF(ISBLANK(Responses!O148), "", Responses!O148)</f>
        <v/>
      </c>
      <c r="E148" s="34" t="str">
        <f>IF(ISBLANK(Responses!P148), "", Responses!P148)</f>
        <v/>
      </c>
      <c r="F148" s="34" t="str">
        <f>IF(ISBLANK(Responses!Q148), "", Responses!Q148)</f>
        <v/>
      </c>
      <c r="G148" s="34" t="str">
        <f>IF(ISBLANK(Responses!R148), "", Responses!R148)</f>
        <v/>
      </c>
      <c r="H148" s="34" t="str">
        <f>IF(ISBLANK(Responses!S148), "", Responses!S148)</f>
        <v/>
      </c>
      <c r="I148" s="34" t="str">
        <f>IF(ISBLANK(Responses!T148), "", Responses!T148)</f>
        <v/>
      </c>
    </row>
    <row r="149" spans="1:9" ht="15.75" customHeight="1">
      <c r="A149" s="34" t="str">
        <f>IF(ISBLANK(Responses!A149), "", Responses!A149)</f>
        <v/>
      </c>
      <c r="B149" s="34" t="str">
        <f>IF(ISBLANK(Responses!B149), "", Responses!B149)</f>
        <v/>
      </c>
      <c r="C149" s="34" t="str">
        <f>IF(ISBLANK(Responses!N149), "", Responses!N149)</f>
        <v/>
      </c>
      <c r="D149" s="34" t="str">
        <f>IF(ISBLANK(Responses!O149), "", Responses!O149)</f>
        <v/>
      </c>
      <c r="E149" s="34" t="str">
        <f>IF(ISBLANK(Responses!P149), "", Responses!P149)</f>
        <v/>
      </c>
      <c r="F149" s="34" t="str">
        <f>IF(ISBLANK(Responses!Q149), "", Responses!Q149)</f>
        <v/>
      </c>
      <c r="G149" s="34" t="str">
        <f>IF(ISBLANK(Responses!R149), "", Responses!R149)</f>
        <v/>
      </c>
      <c r="H149" s="34" t="str">
        <f>IF(ISBLANK(Responses!S149), "", Responses!S149)</f>
        <v/>
      </c>
      <c r="I149" s="34" t="str">
        <f>IF(ISBLANK(Responses!T149), "", Responses!T149)</f>
        <v/>
      </c>
    </row>
    <row r="150" spans="1:9" ht="15.75" customHeight="1">
      <c r="A150" s="34" t="str">
        <f>IF(ISBLANK(Responses!A150), "", Responses!A150)</f>
        <v/>
      </c>
      <c r="B150" s="34" t="str">
        <f>IF(ISBLANK(Responses!B150), "", Responses!B150)</f>
        <v/>
      </c>
      <c r="C150" s="34" t="str">
        <f>IF(ISBLANK(Responses!N150), "", Responses!N150)</f>
        <v/>
      </c>
      <c r="D150" s="34" t="str">
        <f>IF(ISBLANK(Responses!O150), "", Responses!O150)</f>
        <v/>
      </c>
      <c r="E150" s="34" t="str">
        <f>IF(ISBLANK(Responses!P150), "", Responses!P150)</f>
        <v/>
      </c>
      <c r="F150" s="34" t="str">
        <f>IF(ISBLANK(Responses!Q150), "", Responses!Q150)</f>
        <v/>
      </c>
      <c r="G150" s="34" t="str">
        <f>IF(ISBLANK(Responses!R150), "", Responses!R150)</f>
        <v/>
      </c>
      <c r="H150" s="34" t="str">
        <f>IF(ISBLANK(Responses!S150), "", Responses!S150)</f>
        <v/>
      </c>
      <c r="I150" s="34" t="str">
        <f>IF(ISBLANK(Responses!T150), "", Responses!T150)</f>
        <v/>
      </c>
    </row>
    <row r="151" spans="1:9" ht="15.75" customHeight="1">
      <c r="A151" s="34" t="str">
        <f>IF(ISBLANK(Responses!A151), "", Responses!A151)</f>
        <v/>
      </c>
      <c r="B151" s="34" t="str">
        <f>IF(ISBLANK(Responses!B151), "", Responses!B151)</f>
        <v/>
      </c>
      <c r="C151" s="34" t="str">
        <f>IF(ISBLANK(Responses!N151), "", Responses!N151)</f>
        <v/>
      </c>
      <c r="D151" s="34" t="str">
        <f>IF(ISBLANK(Responses!O151), "", Responses!O151)</f>
        <v/>
      </c>
      <c r="E151" s="34" t="str">
        <f>IF(ISBLANK(Responses!P151), "", Responses!P151)</f>
        <v/>
      </c>
      <c r="F151" s="34" t="str">
        <f>IF(ISBLANK(Responses!Q151), "", Responses!Q151)</f>
        <v/>
      </c>
      <c r="G151" s="34" t="str">
        <f>IF(ISBLANK(Responses!R151), "", Responses!R151)</f>
        <v/>
      </c>
      <c r="H151" s="34" t="str">
        <f>IF(ISBLANK(Responses!S151), "", Responses!S151)</f>
        <v/>
      </c>
      <c r="I151" s="34" t="str">
        <f>IF(ISBLANK(Responses!T151), "", Responses!T151)</f>
        <v/>
      </c>
    </row>
    <row r="152" spans="1:9" ht="15.75" customHeight="1">
      <c r="A152" s="34" t="str">
        <f>IF(ISBLANK(Responses!A152), "", Responses!A152)</f>
        <v/>
      </c>
      <c r="B152" s="34" t="str">
        <f>IF(ISBLANK(Responses!B152), "", Responses!B152)</f>
        <v/>
      </c>
      <c r="C152" s="34" t="str">
        <f>IF(ISBLANK(Responses!N152), "", Responses!N152)</f>
        <v/>
      </c>
      <c r="D152" s="34" t="str">
        <f>IF(ISBLANK(Responses!O152), "", Responses!O152)</f>
        <v/>
      </c>
      <c r="E152" s="34" t="str">
        <f>IF(ISBLANK(Responses!P152), "", Responses!P152)</f>
        <v/>
      </c>
      <c r="F152" s="34" t="str">
        <f>IF(ISBLANK(Responses!Q152), "", Responses!Q152)</f>
        <v/>
      </c>
      <c r="G152" s="34" t="str">
        <f>IF(ISBLANK(Responses!R152), "", Responses!R152)</f>
        <v/>
      </c>
      <c r="H152" s="34" t="str">
        <f>IF(ISBLANK(Responses!S152), "", Responses!S152)</f>
        <v/>
      </c>
      <c r="I152" s="34" t="str">
        <f>IF(ISBLANK(Responses!T152), "", Responses!T152)</f>
        <v/>
      </c>
    </row>
    <row r="153" spans="1:9" ht="15.75" customHeight="1">
      <c r="A153" s="34" t="str">
        <f>IF(ISBLANK(Responses!A153), "", Responses!A153)</f>
        <v/>
      </c>
      <c r="B153" s="34" t="str">
        <f>IF(ISBLANK(Responses!B153), "", Responses!B153)</f>
        <v/>
      </c>
      <c r="C153" s="34" t="str">
        <f>IF(ISBLANK(Responses!N153), "", Responses!N153)</f>
        <v/>
      </c>
      <c r="D153" s="34" t="str">
        <f>IF(ISBLANK(Responses!O153), "", Responses!O153)</f>
        <v/>
      </c>
      <c r="E153" s="34" t="str">
        <f>IF(ISBLANK(Responses!P153), "", Responses!P153)</f>
        <v/>
      </c>
      <c r="F153" s="34" t="str">
        <f>IF(ISBLANK(Responses!Q153), "", Responses!Q153)</f>
        <v/>
      </c>
      <c r="G153" s="34" t="str">
        <f>IF(ISBLANK(Responses!R153), "", Responses!R153)</f>
        <v/>
      </c>
      <c r="H153" s="34" t="str">
        <f>IF(ISBLANK(Responses!S153), "", Responses!S153)</f>
        <v/>
      </c>
      <c r="I153" s="34" t="str">
        <f>IF(ISBLANK(Responses!T153), "", Responses!T153)</f>
        <v/>
      </c>
    </row>
    <row r="154" spans="1:9" ht="15.75" customHeight="1">
      <c r="A154" s="34" t="str">
        <f>IF(ISBLANK(Responses!A154), "", Responses!A154)</f>
        <v/>
      </c>
      <c r="B154" s="34" t="str">
        <f>IF(ISBLANK(Responses!B154), "", Responses!B154)</f>
        <v/>
      </c>
      <c r="C154" s="34" t="str">
        <f>IF(ISBLANK(Responses!N154), "", Responses!N154)</f>
        <v/>
      </c>
      <c r="D154" s="34" t="str">
        <f>IF(ISBLANK(Responses!O154), "", Responses!O154)</f>
        <v/>
      </c>
      <c r="E154" s="34" t="str">
        <f>IF(ISBLANK(Responses!P154), "", Responses!P154)</f>
        <v/>
      </c>
      <c r="F154" s="34" t="str">
        <f>IF(ISBLANK(Responses!Q154), "", Responses!Q154)</f>
        <v/>
      </c>
      <c r="G154" s="34" t="str">
        <f>IF(ISBLANK(Responses!R154), "", Responses!R154)</f>
        <v/>
      </c>
      <c r="H154" s="34" t="str">
        <f>IF(ISBLANK(Responses!S154), "", Responses!S154)</f>
        <v/>
      </c>
      <c r="I154" s="34" t="str">
        <f>IF(ISBLANK(Responses!T154), "", Responses!T154)</f>
        <v/>
      </c>
    </row>
    <row r="155" spans="1:9" ht="15.75" customHeight="1">
      <c r="A155" s="34" t="str">
        <f>IF(ISBLANK(Responses!A155), "", Responses!A155)</f>
        <v/>
      </c>
      <c r="B155" s="34" t="str">
        <f>IF(ISBLANK(Responses!B155), "", Responses!B155)</f>
        <v/>
      </c>
      <c r="C155" s="34" t="str">
        <f>IF(ISBLANK(Responses!N155), "", Responses!N155)</f>
        <v/>
      </c>
      <c r="D155" s="34" t="str">
        <f>IF(ISBLANK(Responses!O155), "", Responses!O155)</f>
        <v/>
      </c>
      <c r="E155" s="34" t="str">
        <f>IF(ISBLANK(Responses!P155), "", Responses!P155)</f>
        <v/>
      </c>
      <c r="F155" s="34" t="str">
        <f>IF(ISBLANK(Responses!Q155), "", Responses!Q155)</f>
        <v/>
      </c>
      <c r="G155" s="34" t="str">
        <f>IF(ISBLANK(Responses!R155), "", Responses!R155)</f>
        <v/>
      </c>
      <c r="H155" s="34" t="str">
        <f>IF(ISBLANK(Responses!S155), "", Responses!S155)</f>
        <v/>
      </c>
      <c r="I155" s="34" t="str">
        <f>IF(ISBLANK(Responses!T155), "", Responses!T155)</f>
        <v/>
      </c>
    </row>
    <row r="156" spans="1:9" ht="15.75" customHeight="1">
      <c r="A156" s="34" t="str">
        <f>IF(ISBLANK(Responses!A156), "", Responses!A156)</f>
        <v/>
      </c>
      <c r="B156" s="34" t="str">
        <f>IF(ISBLANK(Responses!B156), "", Responses!B156)</f>
        <v/>
      </c>
      <c r="C156" s="34" t="str">
        <f>IF(ISBLANK(Responses!N156), "", Responses!N156)</f>
        <v/>
      </c>
      <c r="D156" s="34" t="str">
        <f>IF(ISBLANK(Responses!O156), "", Responses!O156)</f>
        <v/>
      </c>
      <c r="E156" s="34" t="str">
        <f>IF(ISBLANK(Responses!P156), "", Responses!P156)</f>
        <v/>
      </c>
      <c r="F156" s="34" t="str">
        <f>IF(ISBLANK(Responses!Q156), "", Responses!Q156)</f>
        <v/>
      </c>
      <c r="G156" s="34" t="str">
        <f>IF(ISBLANK(Responses!R156), "", Responses!R156)</f>
        <v/>
      </c>
      <c r="H156" s="34" t="str">
        <f>IF(ISBLANK(Responses!S156), "", Responses!S156)</f>
        <v/>
      </c>
      <c r="I156" s="34" t="str">
        <f>IF(ISBLANK(Responses!T156), "", Responses!T156)</f>
        <v/>
      </c>
    </row>
    <row r="157" spans="1:9" ht="15.75" customHeight="1">
      <c r="A157" s="34" t="str">
        <f>IF(ISBLANK(Responses!A157), "", Responses!A157)</f>
        <v/>
      </c>
      <c r="B157" s="34" t="str">
        <f>IF(ISBLANK(Responses!B157), "", Responses!B157)</f>
        <v/>
      </c>
      <c r="C157" s="34" t="str">
        <f>IF(ISBLANK(Responses!N157), "", Responses!N157)</f>
        <v/>
      </c>
      <c r="D157" s="34" t="str">
        <f>IF(ISBLANK(Responses!O157), "", Responses!O157)</f>
        <v/>
      </c>
      <c r="E157" s="34" t="str">
        <f>IF(ISBLANK(Responses!P157), "", Responses!P157)</f>
        <v/>
      </c>
      <c r="F157" s="34" t="str">
        <f>IF(ISBLANK(Responses!Q157), "", Responses!Q157)</f>
        <v/>
      </c>
      <c r="G157" s="34" t="str">
        <f>IF(ISBLANK(Responses!R157), "", Responses!R157)</f>
        <v/>
      </c>
      <c r="H157" s="34" t="str">
        <f>IF(ISBLANK(Responses!S157), "", Responses!S157)</f>
        <v/>
      </c>
      <c r="I157" s="34" t="str">
        <f>IF(ISBLANK(Responses!T157), "", Responses!T157)</f>
        <v/>
      </c>
    </row>
    <row r="158" spans="1:9" ht="15.75" customHeight="1">
      <c r="A158" s="34" t="str">
        <f>IF(ISBLANK(Responses!A158), "", Responses!A158)</f>
        <v/>
      </c>
      <c r="B158" s="34" t="str">
        <f>IF(ISBLANK(Responses!B158), "", Responses!B158)</f>
        <v/>
      </c>
      <c r="C158" s="34" t="str">
        <f>IF(ISBLANK(Responses!N158), "", Responses!N158)</f>
        <v/>
      </c>
      <c r="D158" s="34" t="str">
        <f>IF(ISBLANK(Responses!O158), "", Responses!O158)</f>
        <v/>
      </c>
      <c r="E158" s="34" t="str">
        <f>IF(ISBLANK(Responses!P158), "", Responses!P158)</f>
        <v/>
      </c>
      <c r="F158" s="34" t="str">
        <f>IF(ISBLANK(Responses!Q158), "", Responses!Q158)</f>
        <v/>
      </c>
      <c r="G158" s="34" t="str">
        <f>IF(ISBLANK(Responses!R158), "", Responses!R158)</f>
        <v/>
      </c>
      <c r="H158" s="34" t="str">
        <f>IF(ISBLANK(Responses!S158), "", Responses!S158)</f>
        <v/>
      </c>
      <c r="I158" s="34" t="str">
        <f>IF(ISBLANK(Responses!T158), "", Responses!T158)</f>
        <v/>
      </c>
    </row>
    <row r="159" spans="1:9" ht="15.75" customHeight="1">
      <c r="A159" s="34" t="str">
        <f>IF(ISBLANK(Responses!A159), "", Responses!A159)</f>
        <v/>
      </c>
      <c r="B159" s="34" t="str">
        <f>IF(ISBLANK(Responses!B159), "", Responses!B159)</f>
        <v/>
      </c>
      <c r="C159" s="34" t="str">
        <f>IF(ISBLANK(Responses!N159), "", Responses!N159)</f>
        <v/>
      </c>
      <c r="D159" s="34" t="str">
        <f>IF(ISBLANK(Responses!O159), "", Responses!O159)</f>
        <v/>
      </c>
      <c r="E159" s="34" t="str">
        <f>IF(ISBLANK(Responses!P159), "", Responses!P159)</f>
        <v/>
      </c>
      <c r="F159" s="34" t="str">
        <f>IF(ISBLANK(Responses!Q159), "", Responses!Q159)</f>
        <v/>
      </c>
      <c r="G159" s="34" t="str">
        <f>IF(ISBLANK(Responses!R159), "", Responses!R159)</f>
        <v/>
      </c>
      <c r="H159" s="34" t="str">
        <f>IF(ISBLANK(Responses!S159), "", Responses!S159)</f>
        <v/>
      </c>
      <c r="I159" s="34" t="str">
        <f>IF(ISBLANK(Responses!T159), "", Responses!T159)</f>
        <v/>
      </c>
    </row>
    <row r="160" spans="1:9" ht="15.75" customHeight="1">
      <c r="A160" s="34" t="str">
        <f>IF(ISBLANK(Responses!A160), "", Responses!A160)</f>
        <v/>
      </c>
      <c r="B160" s="34" t="str">
        <f>IF(ISBLANK(Responses!B160), "", Responses!B160)</f>
        <v/>
      </c>
      <c r="C160" s="34" t="str">
        <f>IF(ISBLANK(Responses!N160), "", Responses!N160)</f>
        <v/>
      </c>
      <c r="D160" s="34" t="str">
        <f>IF(ISBLANK(Responses!O160), "", Responses!O160)</f>
        <v/>
      </c>
      <c r="E160" s="34" t="str">
        <f>IF(ISBLANK(Responses!P160), "", Responses!P160)</f>
        <v/>
      </c>
      <c r="F160" s="34" t="str">
        <f>IF(ISBLANK(Responses!Q160), "", Responses!Q160)</f>
        <v/>
      </c>
      <c r="G160" s="34" t="str">
        <f>IF(ISBLANK(Responses!R160), "", Responses!R160)</f>
        <v/>
      </c>
      <c r="H160" s="34" t="str">
        <f>IF(ISBLANK(Responses!S160), "", Responses!S160)</f>
        <v/>
      </c>
      <c r="I160" s="34" t="str">
        <f>IF(ISBLANK(Responses!T160), "", Responses!T160)</f>
        <v/>
      </c>
    </row>
    <row r="161" spans="1:9" ht="15.75" customHeight="1">
      <c r="A161" s="34" t="str">
        <f>IF(ISBLANK(Responses!A161), "", Responses!A161)</f>
        <v/>
      </c>
      <c r="B161" s="34" t="str">
        <f>IF(ISBLANK(Responses!B161), "", Responses!B161)</f>
        <v/>
      </c>
      <c r="C161" s="34" t="str">
        <f>IF(ISBLANK(Responses!N161), "", Responses!N161)</f>
        <v/>
      </c>
      <c r="D161" s="34" t="str">
        <f>IF(ISBLANK(Responses!O161), "", Responses!O161)</f>
        <v/>
      </c>
      <c r="E161" s="34" t="str">
        <f>IF(ISBLANK(Responses!P161), "", Responses!P161)</f>
        <v/>
      </c>
      <c r="F161" s="34" t="str">
        <f>IF(ISBLANK(Responses!Q161), "", Responses!Q161)</f>
        <v/>
      </c>
      <c r="G161" s="34" t="str">
        <f>IF(ISBLANK(Responses!R161), "", Responses!R161)</f>
        <v/>
      </c>
      <c r="H161" s="34" t="str">
        <f>IF(ISBLANK(Responses!S161), "", Responses!S161)</f>
        <v/>
      </c>
      <c r="I161" s="34" t="str">
        <f>IF(ISBLANK(Responses!T161), "", Responses!T161)</f>
        <v/>
      </c>
    </row>
    <row r="162" spans="1:9" ht="15.75" customHeight="1">
      <c r="A162" s="34" t="str">
        <f>IF(ISBLANK(Responses!A162), "", Responses!A162)</f>
        <v/>
      </c>
      <c r="B162" s="34" t="str">
        <f>IF(ISBLANK(Responses!B162), "", Responses!B162)</f>
        <v/>
      </c>
      <c r="C162" s="34" t="str">
        <f>IF(ISBLANK(Responses!N162), "", Responses!N162)</f>
        <v/>
      </c>
      <c r="D162" s="34" t="str">
        <f>IF(ISBLANK(Responses!O162), "", Responses!O162)</f>
        <v/>
      </c>
      <c r="E162" s="34" t="str">
        <f>IF(ISBLANK(Responses!P162), "", Responses!P162)</f>
        <v/>
      </c>
      <c r="F162" s="34" t="str">
        <f>IF(ISBLANK(Responses!Q162), "", Responses!Q162)</f>
        <v/>
      </c>
      <c r="G162" s="34" t="str">
        <f>IF(ISBLANK(Responses!R162), "", Responses!R162)</f>
        <v/>
      </c>
      <c r="H162" s="34" t="str">
        <f>IF(ISBLANK(Responses!S162), "", Responses!S162)</f>
        <v/>
      </c>
      <c r="I162" s="34" t="str">
        <f>IF(ISBLANK(Responses!T162), "", Responses!T162)</f>
        <v/>
      </c>
    </row>
    <row r="163" spans="1:9" ht="15.75" customHeight="1">
      <c r="A163" s="34" t="str">
        <f>IF(ISBLANK(Responses!A163), "", Responses!A163)</f>
        <v/>
      </c>
      <c r="B163" s="34" t="str">
        <f>IF(ISBLANK(Responses!B163), "", Responses!B163)</f>
        <v/>
      </c>
      <c r="C163" s="34" t="str">
        <f>IF(ISBLANK(Responses!N163), "", Responses!N163)</f>
        <v/>
      </c>
      <c r="D163" s="34" t="str">
        <f>IF(ISBLANK(Responses!O163), "", Responses!O163)</f>
        <v/>
      </c>
      <c r="E163" s="34" t="str">
        <f>IF(ISBLANK(Responses!P163), "", Responses!P163)</f>
        <v/>
      </c>
      <c r="F163" s="34" t="str">
        <f>IF(ISBLANK(Responses!Q163), "", Responses!Q163)</f>
        <v/>
      </c>
      <c r="G163" s="34" t="str">
        <f>IF(ISBLANK(Responses!R163), "", Responses!R163)</f>
        <v/>
      </c>
      <c r="H163" s="34" t="str">
        <f>IF(ISBLANK(Responses!S163), "", Responses!S163)</f>
        <v/>
      </c>
      <c r="I163" s="34" t="str">
        <f>IF(ISBLANK(Responses!T163), "", Responses!T163)</f>
        <v/>
      </c>
    </row>
    <row r="164" spans="1:9" ht="15.75" customHeight="1">
      <c r="A164" s="34" t="str">
        <f>IF(ISBLANK(Responses!A164), "", Responses!A164)</f>
        <v/>
      </c>
      <c r="B164" s="34" t="str">
        <f>IF(ISBLANK(Responses!B164), "", Responses!B164)</f>
        <v/>
      </c>
      <c r="C164" s="34" t="str">
        <f>IF(ISBLANK(Responses!N164), "", Responses!N164)</f>
        <v/>
      </c>
      <c r="D164" s="34" t="str">
        <f>IF(ISBLANK(Responses!O164), "", Responses!O164)</f>
        <v/>
      </c>
      <c r="E164" s="34" t="str">
        <f>IF(ISBLANK(Responses!P164), "", Responses!P164)</f>
        <v/>
      </c>
      <c r="F164" s="34" t="str">
        <f>IF(ISBLANK(Responses!Q164), "", Responses!Q164)</f>
        <v/>
      </c>
      <c r="G164" s="34" t="str">
        <f>IF(ISBLANK(Responses!R164), "", Responses!R164)</f>
        <v/>
      </c>
      <c r="H164" s="34" t="str">
        <f>IF(ISBLANK(Responses!S164), "", Responses!S164)</f>
        <v/>
      </c>
      <c r="I164" s="34" t="str">
        <f>IF(ISBLANK(Responses!T164), "", Responses!T164)</f>
        <v/>
      </c>
    </row>
    <row r="165" spans="1:9" ht="15.75" customHeight="1">
      <c r="A165" s="34" t="str">
        <f>IF(ISBLANK(Responses!A165), "", Responses!A165)</f>
        <v/>
      </c>
      <c r="B165" s="34" t="str">
        <f>IF(ISBLANK(Responses!B165), "", Responses!B165)</f>
        <v/>
      </c>
      <c r="C165" s="34" t="str">
        <f>IF(ISBLANK(Responses!N165), "", Responses!N165)</f>
        <v/>
      </c>
      <c r="D165" s="34" t="str">
        <f>IF(ISBLANK(Responses!O165), "", Responses!O165)</f>
        <v/>
      </c>
      <c r="E165" s="34" t="str">
        <f>IF(ISBLANK(Responses!P165), "", Responses!P165)</f>
        <v/>
      </c>
      <c r="F165" s="34" t="str">
        <f>IF(ISBLANK(Responses!Q165), "", Responses!Q165)</f>
        <v/>
      </c>
      <c r="G165" s="34" t="str">
        <f>IF(ISBLANK(Responses!R165), "", Responses!R165)</f>
        <v/>
      </c>
      <c r="H165" s="34" t="str">
        <f>IF(ISBLANK(Responses!S165), "", Responses!S165)</f>
        <v/>
      </c>
      <c r="I165" s="34" t="str">
        <f>IF(ISBLANK(Responses!T165), "", Responses!T165)</f>
        <v/>
      </c>
    </row>
    <row r="166" spans="1:9" ht="15.75" customHeight="1">
      <c r="A166" s="34" t="str">
        <f>IF(ISBLANK(Responses!A166), "", Responses!A166)</f>
        <v/>
      </c>
      <c r="B166" s="34" t="str">
        <f>IF(ISBLANK(Responses!B166), "", Responses!B166)</f>
        <v/>
      </c>
      <c r="C166" s="34" t="str">
        <f>IF(ISBLANK(Responses!N166), "", Responses!N166)</f>
        <v/>
      </c>
      <c r="D166" s="34" t="str">
        <f>IF(ISBLANK(Responses!O166), "", Responses!O166)</f>
        <v/>
      </c>
      <c r="E166" s="34" t="str">
        <f>IF(ISBLANK(Responses!P166), "", Responses!P166)</f>
        <v/>
      </c>
      <c r="F166" s="34" t="str">
        <f>IF(ISBLANK(Responses!Q166), "", Responses!Q166)</f>
        <v/>
      </c>
      <c r="G166" s="34" t="str">
        <f>IF(ISBLANK(Responses!R166), "", Responses!R166)</f>
        <v/>
      </c>
      <c r="H166" s="34" t="str">
        <f>IF(ISBLANK(Responses!S166), "", Responses!S166)</f>
        <v/>
      </c>
      <c r="I166" s="34" t="str">
        <f>IF(ISBLANK(Responses!T166), "", Responses!T166)</f>
        <v/>
      </c>
    </row>
    <row r="167" spans="1:9" ht="15.75" customHeight="1">
      <c r="A167" s="34" t="str">
        <f>IF(ISBLANK(Responses!A167), "", Responses!A167)</f>
        <v/>
      </c>
      <c r="B167" s="34" t="str">
        <f>IF(ISBLANK(Responses!B167), "", Responses!B167)</f>
        <v/>
      </c>
      <c r="C167" s="34" t="str">
        <f>IF(ISBLANK(Responses!N167), "", Responses!N167)</f>
        <v/>
      </c>
      <c r="D167" s="34" t="str">
        <f>IF(ISBLANK(Responses!O167), "", Responses!O167)</f>
        <v/>
      </c>
      <c r="E167" s="34" t="str">
        <f>IF(ISBLANK(Responses!P167), "", Responses!P167)</f>
        <v/>
      </c>
      <c r="F167" s="34" t="str">
        <f>IF(ISBLANK(Responses!Q167), "", Responses!Q167)</f>
        <v/>
      </c>
      <c r="G167" s="34" t="str">
        <f>IF(ISBLANK(Responses!R167), "", Responses!R167)</f>
        <v/>
      </c>
      <c r="H167" s="34" t="str">
        <f>IF(ISBLANK(Responses!S167), "", Responses!S167)</f>
        <v/>
      </c>
      <c r="I167" s="34" t="str">
        <f>IF(ISBLANK(Responses!T167), "", Responses!T167)</f>
        <v/>
      </c>
    </row>
    <row r="168" spans="1:9" ht="15.75" customHeight="1">
      <c r="A168" s="34" t="str">
        <f>IF(ISBLANK(Responses!A168), "", Responses!A168)</f>
        <v/>
      </c>
      <c r="B168" s="34" t="str">
        <f>IF(ISBLANK(Responses!B168), "", Responses!B168)</f>
        <v/>
      </c>
      <c r="C168" s="34" t="str">
        <f>IF(ISBLANK(Responses!N168), "", Responses!N168)</f>
        <v/>
      </c>
      <c r="D168" s="34" t="str">
        <f>IF(ISBLANK(Responses!O168), "", Responses!O168)</f>
        <v/>
      </c>
      <c r="E168" s="34" t="str">
        <f>IF(ISBLANK(Responses!P168), "", Responses!P168)</f>
        <v/>
      </c>
      <c r="F168" s="34" t="str">
        <f>IF(ISBLANK(Responses!Q168), "", Responses!Q168)</f>
        <v/>
      </c>
      <c r="G168" s="34" t="str">
        <f>IF(ISBLANK(Responses!R168), "", Responses!R168)</f>
        <v/>
      </c>
      <c r="H168" s="34" t="str">
        <f>IF(ISBLANK(Responses!S168), "", Responses!S168)</f>
        <v/>
      </c>
      <c r="I168" s="34" t="str">
        <f>IF(ISBLANK(Responses!T168), "", Responses!T168)</f>
        <v/>
      </c>
    </row>
    <row r="169" spans="1:9" ht="15.75" customHeight="1">
      <c r="A169" s="34" t="str">
        <f>IF(ISBLANK(Responses!A169), "", Responses!A169)</f>
        <v/>
      </c>
      <c r="B169" s="34" t="str">
        <f>IF(ISBLANK(Responses!B169), "", Responses!B169)</f>
        <v/>
      </c>
      <c r="C169" s="34" t="str">
        <f>IF(ISBLANK(Responses!N169), "", Responses!N169)</f>
        <v/>
      </c>
      <c r="D169" s="34" t="str">
        <f>IF(ISBLANK(Responses!O169), "", Responses!O169)</f>
        <v/>
      </c>
      <c r="E169" s="34" t="str">
        <f>IF(ISBLANK(Responses!P169), "", Responses!P169)</f>
        <v/>
      </c>
      <c r="F169" s="34" t="str">
        <f>IF(ISBLANK(Responses!Q169), "", Responses!Q169)</f>
        <v/>
      </c>
      <c r="G169" s="34" t="str">
        <f>IF(ISBLANK(Responses!R169), "", Responses!R169)</f>
        <v/>
      </c>
      <c r="H169" s="34" t="str">
        <f>IF(ISBLANK(Responses!S169), "", Responses!S169)</f>
        <v/>
      </c>
      <c r="I169" s="34" t="str">
        <f>IF(ISBLANK(Responses!T169), "", Responses!T169)</f>
        <v/>
      </c>
    </row>
    <row r="170" spans="1:9" ht="15.75" customHeight="1">
      <c r="A170" s="34" t="str">
        <f>IF(ISBLANK(Responses!A170), "", Responses!A170)</f>
        <v/>
      </c>
      <c r="B170" s="34" t="str">
        <f>IF(ISBLANK(Responses!B170), "", Responses!B170)</f>
        <v/>
      </c>
      <c r="C170" s="34" t="str">
        <f>IF(ISBLANK(Responses!N170), "", Responses!N170)</f>
        <v/>
      </c>
      <c r="D170" s="34" t="str">
        <f>IF(ISBLANK(Responses!O170), "", Responses!O170)</f>
        <v/>
      </c>
      <c r="E170" s="34" t="str">
        <f>IF(ISBLANK(Responses!P170), "", Responses!P170)</f>
        <v/>
      </c>
      <c r="F170" s="34" t="str">
        <f>IF(ISBLANK(Responses!Q170), "", Responses!Q170)</f>
        <v/>
      </c>
      <c r="G170" s="34" t="str">
        <f>IF(ISBLANK(Responses!R170), "", Responses!R170)</f>
        <v/>
      </c>
      <c r="H170" s="34" t="str">
        <f>IF(ISBLANK(Responses!S170), "", Responses!S170)</f>
        <v/>
      </c>
      <c r="I170" s="34" t="str">
        <f>IF(ISBLANK(Responses!T170), "", Responses!T170)</f>
        <v/>
      </c>
    </row>
    <row r="171" spans="1:9" ht="15.75" customHeight="1">
      <c r="A171" s="34" t="str">
        <f>IF(ISBLANK(Responses!A171), "", Responses!A171)</f>
        <v/>
      </c>
      <c r="B171" s="34" t="str">
        <f>IF(ISBLANK(Responses!B171), "", Responses!B171)</f>
        <v/>
      </c>
      <c r="C171" s="34" t="str">
        <f>IF(ISBLANK(Responses!N171), "", Responses!N171)</f>
        <v/>
      </c>
      <c r="D171" s="34" t="str">
        <f>IF(ISBLANK(Responses!O171), "", Responses!O171)</f>
        <v/>
      </c>
      <c r="E171" s="34" t="str">
        <f>IF(ISBLANK(Responses!P171), "", Responses!P171)</f>
        <v/>
      </c>
      <c r="F171" s="34" t="str">
        <f>IF(ISBLANK(Responses!Q171), "", Responses!Q171)</f>
        <v/>
      </c>
      <c r="G171" s="34" t="str">
        <f>IF(ISBLANK(Responses!R171), "", Responses!R171)</f>
        <v/>
      </c>
      <c r="H171" s="34" t="str">
        <f>IF(ISBLANK(Responses!S171), "", Responses!S171)</f>
        <v/>
      </c>
      <c r="I171" s="34" t="str">
        <f>IF(ISBLANK(Responses!T171), "", Responses!T171)</f>
        <v/>
      </c>
    </row>
    <row r="172" spans="1:9" ht="15.75" customHeight="1">
      <c r="A172" s="34" t="str">
        <f>IF(ISBLANK(Responses!A172), "", Responses!A172)</f>
        <v/>
      </c>
      <c r="B172" s="34" t="str">
        <f>IF(ISBLANK(Responses!B172), "", Responses!B172)</f>
        <v/>
      </c>
      <c r="C172" s="34" t="str">
        <f>IF(ISBLANK(Responses!N172), "", Responses!N172)</f>
        <v/>
      </c>
      <c r="D172" s="34" t="str">
        <f>IF(ISBLANK(Responses!O172), "", Responses!O172)</f>
        <v/>
      </c>
      <c r="E172" s="34" t="str">
        <f>IF(ISBLANK(Responses!P172), "", Responses!P172)</f>
        <v/>
      </c>
      <c r="F172" s="34" t="str">
        <f>IF(ISBLANK(Responses!Q172), "", Responses!Q172)</f>
        <v/>
      </c>
      <c r="G172" s="34" t="str">
        <f>IF(ISBLANK(Responses!R172), "", Responses!R172)</f>
        <v/>
      </c>
      <c r="H172" s="34" t="str">
        <f>IF(ISBLANK(Responses!S172), "", Responses!S172)</f>
        <v/>
      </c>
      <c r="I172" s="34" t="str">
        <f>IF(ISBLANK(Responses!T172), "", Responses!T172)</f>
        <v/>
      </c>
    </row>
    <row r="173" spans="1:9" ht="15.75" customHeight="1">
      <c r="A173" s="34" t="str">
        <f>IF(ISBLANK(Responses!A173), "", Responses!A173)</f>
        <v/>
      </c>
      <c r="B173" s="34" t="str">
        <f>IF(ISBLANK(Responses!B173), "", Responses!B173)</f>
        <v/>
      </c>
      <c r="C173" s="34" t="str">
        <f>IF(ISBLANK(Responses!N173), "", Responses!N173)</f>
        <v/>
      </c>
      <c r="D173" s="34" t="str">
        <f>IF(ISBLANK(Responses!O173), "", Responses!O173)</f>
        <v/>
      </c>
      <c r="E173" s="34" t="str">
        <f>IF(ISBLANK(Responses!P173), "", Responses!P173)</f>
        <v/>
      </c>
      <c r="F173" s="34" t="str">
        <f>IF(ISBLANK(Responses!Q173), "", Responses!Q173)</f>
        <v/>
      </c>
      <c r="G173" s="34" t="str">
        <f>IF(ISBLANK(Responses!R173), "", Responses!R173)</f>
        <v/>
      </c>
      <c r="H173" s="34" t="str">
        <f>IF(ISBLANK(Responses!S173), "", Responses!S173)</f>
        <v/>
      </c>
      <c r="I173" s="34" t="str">
        <f>IF(ISBLANK(Responses!T173), "", Responses!T173)</f>
        <v/>
      </c>
    </row>
    <row r="174" spans="1:9" ht="15.75" customHeight="1">
      <c r="A174" s="34" t="str">
        <f>IF(ISBLANK(Responses!A174), "", Responses!A174)</f>
        <v/>
      </c>
      <c r="B174" s="34" t="str">
        <f>IF(ISBLANK(Responses!B174), "", Responses!B174)</f>
        <v/>
      </c>
      <c r="C174" s="34" t="str">
        <f>IF(ISBLANK(Responses!N174), "", Responses!N174)</f>
        <v/>
      </c>
      <c r="D174" s="34" t="str">
        <f>IF(ISBLANK(Responses!O174), "", Responses!O174)</f>
        <v/>
      </c>
      <c r="E174" s="34" t="str">
        <f>IF(ISBLANK(Responses!P174), "", Responses!P174)</f>
        <v/>
      </c>
      <c r="F174" s="34" t="str">
        <f>IF(ISBLANK(Responses!Q174), "", Responses!Q174)</f>
        <v/>
      </c>
      <c r="G174" s="34" t="str">
        <f>IF(ISBLANK(Responses!R174), "", Responses!R174)</f>
        <v/>
      </c>
      <c r="H174" s="34" t="str">
        <f>IF(ISBLANK(Responses!S174), "", Responses!S174)</f>
        <v/>
      </c>
      <c r="I174" s="34" t="str">
        <f>IF(ISBLANK(Responses!T174), "", Responses!T174)</f>
        <v/>
      </c>
    </row>
    <row r="175" spans="1:9" ht="15.75" customHeight="1">
      <c r="A175" s="34" t="str">
        <f>IF(ISBLANK(Responses!A175), "", Responses!A175)</f>
        <v/>
      </c>
      <c r="B175" s="34" t="str">
        <f>IF(ISBLANK(Responses!B175), "", Responses!B175)</f>
        <v/>
      </c>
      <c r="C175" s="34" t="str">
        <f>IF(ISBLANK(Responses!N175), "", Responses!N175)</f>
        <v/>
      </c>
      <c r="D175" s="34" t="str">
        <f>IF(ISBLANK(Responses!O175), "", Responses!O175)</f>
        <v/>
      </c>
      <c r="E175" s="34" t="str">
        <f>IF(ISBLANK(Responses!P175), "", Responses!P175)</f>
        <v/>
      </c>
      <c r="F175" s="34" t="str">
        <f>IF(ISBLANK(Responses!Q175), "", Responses!Q175)</f>
        <v/>
      </c>
      <c r="G175" s="34" t="str">
        <f>IF(ISBLANK(Responses!R175), "", Responses!R175)</f>
        <v/>
      </c>
      <c r="H175" s="34" t="str">
        <f>IF(ISBLANK(Responses!S175), "", Responses!S175)</f>
        <v/>
      </c>
      <c r="I175" s="34" t="str">
        <f>IF(ISBLANK(Responses!T175), "", Responses!T175)</f>
        <v/>
      </c>
    </row>
    <row r="176" spans="1:9" ht="15.75" customHeight="1">
      <c r="A176" s="34" t="str">
        <f>IF(ISBLANK(Responses!A176), "", Responses!A176)</f>
        <v/>
      </c>
      <c r="B176" s="34" t="str">
        <f>IF(ISBLANK(Responses!B176), "", Responses!B176)</f>
        <v/>
      </c>
      <c r="C176" s="34" t="str">
        <f>IF(ISBLANK(Responses!N176), "", Responses!N176)</f>
        <v/>
      </c>
      <c r="D176" s="34" t="str">
        <f>IF(ISBLANK(Responses!O176), "", Responses!O176)</f>
        <v/>
      </c>
      <c r="E176" s="34" t="str">
        <f>IF(ISBLANK(Responses!P176), "", Responses!P176)</f>
        <v/>
      </c>
      <c r="F176" s="34" t="str">
        <f>IF(ISBLANK(Responses!Q176), "", Responses!Q176)</f>
        <v/>
      </c>
      <c r="G176" s="34" t="str">
        <f>IF(ISBLANK(Responses!R176), "", Responses!R176)</f>
        <v/>
      </c>
      <c r="H176" s="34" t="str">
        <f>IF(ISBLANK(Responses!S176), "", Responses!S176)</f>
        <v/>
      </c>
      <c r="I176" s="34" t="str">
        <f>IF(ISBLANK(Responses!T176), "", Responses!T176)</f>
        <v/>
      </c>
    </row>
    <row r="177" spans="1:9" ht="15.75" customHeight="1">
      <c r="A177" s="34" t="str">
        <f>IF(ISBLANK(Responses!A177), "", Responses!A177)</f>
        <v/>
      </c>
      <c r="B177" s="34" t="str">
        <f>IF(ISBLANK(Responses!B177), "", Responses!B177)</f>
        <v/>
      </c>
      <c r="C177" s="34" t="str">
        <f>IF(ISBLANK(Responses!N177), "", Responses!N177)</f>
        <v/>
      </c>
      <c r="D177" s="34" t="str">
        <f>IF(ISBLANK(Responses!O177), "", Responses!O177)</f>
        <v/>
      </c>
      <c r="E177" s="34" t="str">
        <f>IF(ISBLANK(Responses!P177), "", Responses!P177)</f>
        <v/>
      </c>
      <c r="F177" s="34" t="str">
        <f>IF(ISBLANK(Responses!Q177), "", Responses!Q177)</f>
        <v/>
      </c>
      <c r="G177" s="34" t="str">
        <f>IF(ISBLANK(Responses!R177), "", Responses!R177)</f>
        <v/>
      </c>
      <c r="H177" s="34" t="str">
        <f>IF(ISBLANK(Responses!S177), "", Responses!S177)</f>
        <v/>
      </c>
      <c r="I177" s="34" t="str">
        <f>IF(ISBLANK(Responses!T177), "", Responses!T177)</f>
        <v/>
      </c>
    </row>
    <row r="178" spans="1:9" ht="15.75" customHeight="1">
      <c r="A178" s="34" t="str">
        <f>IF(ISBLANK(Responses!A178), "", Responses!A178)</f>
        <v/>
      </c>
      <c r="B178" s="34" t="str">
        <f>IF(ISBLANK(Responses!B178), "", Responses!B178)</f>
        <v/>
      </c>
      <c r="C178" s="34" t="str">
        <f>IF(ISBLANK(Responses!N178), "", Responses!N178)</f>
        <v/>
      </c>
      <c r="D178" s="34" t="str">
        <f>IF(ISBLANK(Responses!O178), "", Responses!O178)</f>
        <v/>
      </c>
      <c r="E178" s="34" t="str">
        <f>IF(ISBLANK(Responses!P178), "", Responses!P178)</f>
        <v/>
      </c>
      <c r="F178" s="34" t="str">
        <f>IF(ISBLANK(Responses!Q178), "", Responses!Q178)</f>
        <v/>
      </c>
      <c r="G178" s="34" t="str">
        <f>IF(ISBLANK(Responses!R178), "", Responses!R178)</f>
        <v/>
      </c>
      <c r="H178" s="34" t="str">
        <f>IF(ISBLANK(Responses!S178), "", Responses!S178)</f>
        <v/>
      </c>
      <c r="I178" s="34" t="str">
        <f>IF(ISBLANK(Responses!T178), "", Responses!T178)</f>
        <v/>
      </c>
    </row>
    <row r="179" spans="1:9" ht="15.75" customHeight="1">
      <c r="A179" s="34" t="str">
        <f>IF(ISBLANK(Responses!A179), "", Responses!A179)</f>
        <v/>
      </c>
      <c r="B179" s="34" t="str">
        <f>IF(ISBLANK(Responses!B179), "", Responses!B179)</f>
        <v/>
      </c>
      <c r="C179" s="34" t="str">
        <f>IF(ISBLANK(Responses!N179), "", Responses!N179)</f>
        <v/>
      </c>
      <c r="D179" s="34" t="str">
        <f>IF(ISBLANK(Responses!O179), "", Responses!O179)</f>
        <v/>
      </c>
      <c r="E179" s="34" t="str">
        <f>IF(ISBLANK(Responses!P179), "", Responses!P179)</f>
        <v/>
      </c>
      <c r="F179" s="34" t="str">
        <f>IF(ISBLANK(Responses!Q179), "", Responses!Q179)</f>
        <v/>
      </c>
      <c r="G179" s="34" t="str">
        <f>IF(ISBLANK(Responses!R179), "", Responses!R179)</f>
        <v/>
      </c>
      <c r="H179" s="34" t="str">
        <f>IF(ISBLANK(Responses!S179), "", Responses!S179)</f>
        <v/>
      </c>
      <c r="I179" s="34" t="str">
        <f>IF(ISBLANK(Responses!T179), "", Responses!T179)</f>
        <v/>
      </c>
    </row>
    <row r="180" spans="1:9" ht="15.75" customHeight="1">
      <c r="A180" s="34" t="str">
        <f>IF(ISBLANK(Responses!A180), "", Responses!A180)</f>
        <v/>
      </c>
      <c r="B180" s="34" t="str">
        <f>IF(ISBLANK(Responses!B180), "", Responses!B180)</f>
        <v/>
      </c>
      <c r="C180" s="34" t="str">
        <f>IF(ISBLANK(Responses!N180), "", Responses!N180)</f>
        <v/>
      </c>
      <c r="D180" s="34" t="str">
        <f>IF(ISBLANK(Responses!O180), "", Responses!O180)</f>
        <v/>
      </c>
      <c r="E180" s="34" t="str">
        <f>IF(ISBLANK(Responses!P180), "", Responses!P180)</f>
        <v/>
      </c>
      <c r="F180" s="34" t="str">
        <f>IF(ISBLANK(Responses!Q180), "", Responses!Q180)</f>
        <v/>
      </c>
      <c r="G180" s="34" t="str">
        <f>IF(ISBLANK(Responses!R180), "", Responses!R180)</f>
        <v/>
      </c>
      <c r="H180" s="34" t="str">
        <f>IF(ISBLANK(Responses!S180), "", Responses!S180)</f>
        <v/>
      </c>
      <c r="I180" s="34" t="str">
        <f>IF(ISBLANK(Responses!T180), "", Responses!T180)</f>
        <v/>
      </c>
    </row>
    <row r="181" spans="1:9" ht="15.75" customHeight="1">
      <c r="A181" s="34" t="str">
        <f>IF(ISBLANK(Responses!A181), "", Responses!A181)</f>
        <v/>
      </c>
      <c r="B181" s="34" t="str">
        <f>IF(ISBLANK(Responses!B181), "", Responses!B181)</f>
        <v/>
      </c>
      <c r="C181" s="34" t="str">
        <f>IF(ISBLANK(Responses!N181), "", Responses!N181)</f>
        <v/>
      </c>
      <c r="D181" s="34" t="str">
        <f>IF(ISBLANK(Responses!O181), "", Responses!O181)</f>
        <v/>
      </c>
      <c r="E181" s="34" t="str">
        <f>IF(ISBLANK(Responses!P181), "", Responses!P181)</f>
        <v/>
      </c>
      <c r="F181" s="34" t="str">
        <f>IF(ISBLANK(Responses!Q181), "", Responses!Q181)</f>
        <v/>
      </c>
      <c r="G181" s="34" t="str">
        <f>IF(ISBLANK(Responses!R181), "", Responses!R181)</f>
        <v/>
      </c>
      <c r="H181" s="34" t="str">
        <f>IF(ISBLANK(Responses!S181), "", Responses!S181)</f>
        <v/>
      </c>
      <c r="I181" s="34" t="str">
        <f>IF(ISBLANK(Responses!T181), "", Responses!T181)</f>
        <v/>
      </c>
    </row>
    <row r="182" spans="1:9" ht="15.75" customHeight="1">
      <c r="A182" s="34" t="str">
        <f>IF(ISBLANK(Responses!A182), "", Responses!A182)</f>
        <v/>
      </c>
      <c r="B182" s="34" t="str">
        <f>IF(ISBLANK(Responses!B182), "", Responses!B182)</f>
        <v/>
      </c>
      <c r="C182" s="34" t="str">
        <f>IF(ISBLANK(Responses!N182), "", Responses!N182)</f>
        <v/>
      </c>
      <c r="D182" s="34" t="str">
        <f>IF(ISBLANK(Responses!O182), "", Responses!O182)</f>
        <v/>
      </c>
      <c r="E182" s="34" t="str">
        <f>IF(ISBLANK(Responses!P182), "", Responses!P182)</f>
        <v/>
      </c>
      <c r="F182" s="34" t="str">
        <f>IF(ISBLANK(Responses!Q182), "", Responses!Q182)</f>
        <v/>
      </c>
      <c r="G182" s="34" t="str">
        <f>IF(ISBLANK(Responses!R182), "", Responses!R182)</f>
        <v/>
      </c>
      <c r="H182" s="34" t="str">
        <f>IF(ISBLANK(Responses!S182), "", Responses!S182)</f>
        <v/>
      </c>
      <c r="I182" s="34" t="str">
        <f>IF(ISBLANK(Responses!T182), "", Responses!T182)</f>
        <v/>
      </c>
    </row>
    <row r="183" spans="1:9" ht="15.75" customHeight="1">
      <c r="A183" s="34" t="str">
        <f>IF(ISBLANK(Responses!A183), "", Responses!A183)</f>
        <v/>
      </c>
      <c r="B183" s="34" t="str">
        <f>IF(ISBLANK(Responses!B183), "", Responses!B183)</f>
        <v/>
      </c>
      <c r="C183" s="34" t="str">
        <f>IF(ISBLANK(Responses!N183), "", Responses!N183)</f>
        <v/>
      </c>
      <c r="D183" s="34" t="str">
        <f>IF(ISBLANK(Responses!O183), "", Responses!O183)</f>
        <v/>
      </c>
      <c r="E183" s="34" t="str">
        <f>IF(ISBLANK(Responses!P183), "", Responses!P183)</f>
        <v/>
      </c>
      <c r="F183" s="34" t="str">
        <f>IF(ISBLANK(Responses!Q183), "", Responses!Q183)</f>
        <v/>
      </c>
      <c r="G183" s="34" t="str">
        <f>IF(ISBLANK(Responses!R183), "", Responses!R183)</f>
        <v/>
      </c>
      <c r="H183" s="34" t="str">
        <f>IF(ISBLANK(Responses!S183), "", Responses!S183)</f>
        <v/>
      </c>
      <c r="I183" s="34" t="str">
        <f>IF(ISBLANK(Responses!T183), "", Responses!T183)</f>
        <v/>
      </c>
    </row>
    <row r="184" spans="1:9" ht="15.75" customHeight="1">
      <c r="A184" s="34" t="str">
        <f>IF(ISBLANK(Responses!A184), "", Responses!A184)</f>
        <v/>
      </c>
      <c r="B184" s="34" t="str">
        <f>IF(ISBLANK(Responses!B184), "", Responses!B184)</f>
        <v/>
      </c>
      <c r="C184" s="34" t="str">
        <f>IF(ISBLANK(Responses!N184), "", Responses!N184)</f>
        <v/>
      </c>
      <c r="D184" s="34" t="str">
        <f>IF(ISBLANK(Responses!O184), "", Responses!O184)</f>
        <v/>
      </c>
      <c r="E184" s="34" t="str">
        <f>IF(ISBLANK(Responses!P184), "", Responses!P184)</f>
        <v/>
      </c>
      <c r="F184" s="34" t="str">
        <f>IF(ISBLANK(Responses!Q184), "", Responses!Q184)</f>
        <v/>
      </c>
      <c r="G184" s="34" t="str">
        <f>IF(ISBLANK(Responses!R184), "", Responses!R184)</f>
        <v/>
      </c>
      <c r="H184" s="34" t="str">
        <f>IF(ISBLANK(Responses!S184), "", Responses!S184)</f>
        <v/>
      </c>
      <c r="I184" s="34" t="str">
        <f>IF(ISBLANK(Responses!T184), "", Responses!T184)</f>
        <v/>
      </c>
    </row>
    <row r="185" spans="1:9" ht="15.75" customHeight="1">
      <c r="A185" s="34" t="str">
        <f>IF(ISBLANK(Responses!A185), "", Responses!A185)</f>
        <v/>
      </c>
      <c r="B185" s="34" t="str">
        <f>IF(ISBLANK(Responses!B185), "", Responses!B185)</f>
        <v/>
      </c>
      <c r="C185" s="34" t="str">
        <f>IF(ISBLANK(Responses!N185), "", Responses!N185)</f>
        <v/>
      </c>
      <c r="D185" s="34" t="str">
        <f>IF(ISBLANK(Responses!O185), "", Responses!O185)</f>
        <v/>
      </c>
      <c r="E185" s="34" t="str">
        <f>IF(ISBLANK(Responses!P185), "", Responses!P185)</f>
        <v/>
      </c>
      <c r="F185" s="34" t="str">
        <f>IF(ISBLANK(Responses!Q185), "", Responses!Q185)</f>
        <v/>
      </c>
      <c r="G185" s="34" t="str">
        <f>IF(ISBLANK(Responses!R185), "", Responses!R185)</f>
        <v/>
      </c>
      <c r="H185" s="34" t="str">
        <f>IF(ISBLANK(Responses!S185), "", Responses!S185)</f>
        <v/>
      </c>
      <c r="I185" s="34" t="str">
        <f>IF(ISBLANK(Responses!T185), "", Responses!T185)</f>
        <v/>
      </c>
    </row>
    <row r="186" spans="1:9" ht="15.75" customHeight="1">
      <c r="A186" s="34" t="str">
        <f>IF(ISBLANK(Responses!A186), "", Responses!A186)</f>
        <v/>
      </c>
      <c r="B186" s="34" t="str">
        <f>IF(ISBLANK(Responses!B186), "", Responses!B186)</f>
        <v/>
      </c>
      <c r="C186" s="34" t="str">
        <f>IF(ISBLANK(Responses!N186), "", Responses!N186)</f>
        <v/>
      </c>
      <c r="D186" s="34" t="str">
        <f>IF(ISBLANK(Responses!O186), "", Responses!O186)</f>
        <v/>
      </c>
      <c r="E186" s="34" t="str">
        <f>IF(ISBLANK(Responses!P186), "", Responses!P186)</f>
        <v/>
      </c>
      <c r="F186" s="34" t="str">
        <f>IF(ISBLANK(Responses!Q186), "", Responses!Q186)</f>
        <v/>
      </c>
      <c r="G186" s="34" t="str">
        <f>IF(ISBLANK(Responses!R186), "", Responses!R186)</f>
        <v/>
      </c>
      <c r="H186" s="34" t="str">
        <f>IF(ISBLANK(Responses!S186), "", Responses!S186)</f>
        <v/>
      </c>
      <c r="I186" s="34" t="str">
        <f>IF(ISBLANK(Responses!T186), "", Responses!T186)</f>
        <v/>
      </c>
    </row>
    <row r="187" spans="1:9" ht="15.75" customHeight="1">
      <c r="A187" s="34" t="str">
        <f>IF(ISBLANK(Responses!A187), "", Responses!A187)</f>
        <v/>
      </c>
      <c r="B187" s="34" t="str">
        <f>IF(ISBLANK(Responses!B187), "", Responses!B187)</f>
        <v/>
      </c>
      <c r="C187" s="34" t="str">
        <f>IF(ISBLANK(Responses!N187), "", Responses!N187)</f>
        <v/>
      </c>
      <c r="D187" s="34" t="str">
        <f>IF(ISBLANK(Responses!O187), "", Responses!O187)</f>
        <v/>
      </c>
      <c r="E187" s="34" t="str">
        <f>IF(ISBLANK(Responses!P187), "", Responses!P187)</f>
        <v/>
      </c>
      <c r="F187" s="34" t="str">
        <f>IF(ISBLANK(Responses!Q187), "", Responses!Q187)</f>
        <v/>
      </c>
      <c r="G187" s="34" t="str">
        <f>IF(ISBLANK(Responses!R187), "", Responses!R187)</f>
        <v/>
      </c>
      <c r="H187" s="34" t="str">
        <f>IF(ISBLANK(Responses!S187), "", Responses!S187)</f>
        <v/>
      </c>
      <c r="I187" s="34" t="str">
        <f>IF(ISBLANK(Responses!T187), "", Responses!T187)</f>
        <v/>
      </c>
    </row>
    <row r="188" spans="1:9" ht="15.75" customHeight="1">
      <c r="A188" s="34" t="str">
        <f>IF(ISBLANK(Responses!A188), "", Responses!A188)</f>
        <v/>
      </c>
      <c r="B188" s="34" t="str">
        <f>IF(ISBLANK(Responses!B188), "", Responses!B188)</f>
        <v/>
      </c>
      <c r="C188" s="34" t="str">
        <f>IF(ISBLANK(Responses!N188), "", Responses!N188)</f>
        <v/>
      </c>
      <c r="D188" s="34" t="str">
        <f>IF(ISBLANK(Responses!O188), "", Responses!O188)</f>
        <v/>
      </c>
      <c r="E188" s="34" t="str">
        <f>IF(ISBLANK(Responses!P188), "", Responses!P188)</f>
        <v/>
      </c>
      <c r="F188" s="34" t="str">
        <f>IF(ISBLANK(Responses!Q188), "", Responses!Q188)</f>
        <v/>
      </c>
      <c r="G188" s="34" t="str">
        <f>IF(ISBLANK(Responses!R188), "", Responses!R188)</f>
        <v/>
      </c>
      <c r="H188" s="34" t="str">
        <f>IF(ISBLANK(Responses!S188), "", Responses!S188)</f>
        <v/>
      </c>
      <c r="I188" s="34" t="str">
        <f>IF(ISBLANK(Responses!T188), "", Responses!T188)</f>
        <v/>
      </c>
    </row>
    <row r="189" spans="1:9" ht="15.75" customHeight="1">
      <c r="A189" s="34" t="str">
        <f>IF(ISBLANK(Responses!A189), "", Responses!A189)</f>
        <v/>
      </c>
      <c r="B189" s="34" t="str">
        <f>IF(ISBLANK(Responses!B189), "", Responses!B189)</f>
        <v/>
      </c>
      <c r="C189" s="34" t="str">
        <f>IF(ISBLANK(Responses!N189), "", Responses!N189)</f>
        <v/>
      </c>
      <c r="D189" s="34" t="str">
        <f>IF(ISBLANK(Responses!O189), "", Responses!O189)</f>
        <v/>
      </c>
      <c r="E189" s="34" t="str">
        <f>IF(ISBLANK(Responses!P189), "", Responses!P189)</f>
        <v/>
      </c>
      <c r="F189" s="34" t="str">
        <f>IF(ISBLANK(Responses!Q189), "", Responses!Q189)</f>
        <v/>
      </c>
      <c r="G189" s="34" t="str">
        <f>IF(ISBLANK(Responses!R189), "", Responses!R189)</f>
        <v/>
      </c>
      <c r="H189" s="34" t="str">
        <f>IF(ISBLANK(Responses!S189), "", Responses!S189)</f>
        <v/>
      </c>
      <c r="I189" s="34" t="str">
        <f>IF(ISBLANK(Responses!T189), "", Responses!T189)</f>
        <v/>
      </c>
    </row>
    <row r="190" spans="1:9" ht="15.75" customHeight="1">
      <c r="A190" s="34" t="str">
        <f>IF(ISBLANK(Responses!A190), "", Responses!A190)</f>
        <v/>
      </c>
      <c r="B190" s="34" t="str">
        <f>IF(ISBLANK(Responses!B190), "", Responses!B190)</f>
        <v/>
      </c>
      <c r="C190" s="34" t="str">
        <f>IF(ISBLANK(Responses!N190), "", Responses!N190)</f>
        <v/>
      </c>
      <c r="D190" s="34" t="str">
        <f>IF(ISBLANK(Responses!O190), "", Responses!O190)</f>
        <v/>
      </c>
      <c r="E190" s="34" t="str">
        <f>IF(ISBLANK(Responses!P190), "", Responses!P190)</f>
        <v/>
      </c>
      <c r="F190" s="34" t="str">
        <f>IF(ISBLANK(Responses!Q190), "", Responses!Q190)</f>
        <v/>
      </c>
      <c r="G190" s="34" t="str">
        <f>IF(ISBLANK(Responses!R190), "", Responses!R190)</f>
        <v/>
      </c>
      <c r="H190" s="34" t="str">
        <f>IF(ISBLANK(Responses!S190), "", Responses!S190)</f>
        <v/>
      </c>
      <c r="I190" s="34" t="str">
        <f>IF(ISBLANK(Responses!T190), "", Responses!T190)</f>
        <v/>
      </c>
    </row>
    <row r="191" spans="1:9" ht="15.75" customHeight="1">
      <c r="A191" s="34" t="str">
        <f>IF(ISBLANK(Responses!A191), "", Responses!A191)</f>
        <v/>
      </c>
      <c r="B191" s="34" t="str">
        <f>IF(ISBLANK(Responses!B191), "", Responses!B191)</f>
        <v/>
      </c>
      <c r="C191" s="34" t="str">
        <f>IF(ISBLANK(Responses!N191), "", Responses!N191)</f>
        <v/>
      </c>
      <c r="D191" s="34" t="str">
        <f>IF(ISBLANK(Responses!O191), "", Responses!O191)</f>
        <v/>
      </c>
      <c r="E191" s="34" t="str">
        <f>IF(ISBLANK(Responses!P191), "", Responses!P191)</f>
        <v/>
      </c>
      <c r="F191" s="34" t="str">
        <f>IF(ISBLANK(Responses!Q191), "", Responses!Q191)</f>
        <v/>
      </c>
      <c r="G191" s="34" t="str">
        <f>IF(ISBLANK(Responses!R191), "", Responses!R191)</f>
        <v/>
      </c>
      <c r="H191" s="34" t="str">
        <f>IF(ISBLANK(Responses!S191), "", Responses!S191)</f>
        <v/>
      </c>
      <c r="I191" s="34" t="str">
        <f>IF(ISBLANK(Responses!T191), "", Responses!T191)</f>
        <v/>
      </c>
    </row>
    <row r="192" spans="1:9" ht="15.75" customHeight="1">
      <c r="A192" s="34" t="str">
        <f>IF(ISBLANK(Responses!A192), "", Responses!A192)</f>
        <v/>
      </c>
      <c r="B192" s="34" t="str">
        <f>IF(ISBLANK(Responses!B192), "", Responses!B192)</f>
        <v/>
      </c>
      <c r="C192" s="34" t="str">
        <f>IF(ISBLANK(Responses!N192), "", Responses!N192)</f>
        <v/>
      </c>
      <c r="D192" s="34" t="str">
        <f>IF(ISBLANK(Responses!O192), "", Responses!O192)</f>
        <v/>
      </c>
      <c r="E192" s="34" t="str">
        <f>IF(ISBLANK(Responses!P192), "", Responses!P192)</f>
        <v/>
      </c>
      <c r="F192" s="34" t="str">
        <f>IF(ISBLANK(Responses!Q192), "", Responses!Q192)</f>
        <v/>
      </c>
      <c r="G192" s="34" t="str">
        <f>IF(ISBLANK(Responses!R192), "", Responses!R192)</f>
        <v/>
      </c>
      <c r="H192" s="34" t="str">
        <f>IF(ISBLANK(Responses!S192), "", Responses!S192)</f>
        <v/>
      </c>
      <c r="I192" s="34" t="str">
        <f>IF(ISBLANK(Responses!T192), "", Responses!T192)</f>
        <v/>
      </c>
    </row>
    <row r="193" spans="1:9" ht="15.75" customHeight="1">
      <c r="A193" s="34" t="str">
        <f>IF(ISBLANK(Responses!A193), "", Responses!A193)</f>
        <v/>
      </c>
      <c r="B193" s="34" t="str">
        <f>IF(ISBLANK(Responses!B193), "", Responses!B193)</f>
        <v/>
      </c>
      <c r="C193" s="34" t="str">
        <f>IF(ISBLANK(Responses!N193), "", Responses!N193)</f>
        <v/>
      </c>
      <c r="D193" s="34" t="str">
        <f>IF(ISBLANK(Responses!O193), "", Responses!O193)</f>
        <v/>
      </c>
      <c r="E193" s="34" t="str">
        <f>IF(ISBLANK(Responses!P193), "", Responses!P193)</f>
        <v/>
      </c>
      <c r="F193" s="34" t="str">
        <f>IF(ISBLANK(Responses!Q193), "", Responses!Q193)</f>
        <v/>
      </c>
      <c r="G193" s="34" t="str">
        <f>IF(ISBLANK(Responses!R193), "", Responses!R193)</f>
        <v/>
      </c>
      <c r="H193" s="34" t="str">
        <f>IF(ISBLANK(Responses!S193), "", Responses!S193)</f>
        <v/>
      </c>
      <c r="I193" s="34" t="str">
        <f>IF(ISBLANK(Responses!T193), "", Responses!T193)</f>
        <v/>
      </c>
    </row>
    <row r="194" spans="1:9" ht="15.75" customHeight="1">
      <c r="A194" s="34" t="str">
        <f>IF(ISBLANK(Responses!A194), "", Responses!A194)</f>
        <v/>
      </c>
      <c r="B194" s="34" t="str">
        <f>IF(ISBLANK(Responses!B194), "", Responses!B194)</f>
        <v/>
      </c>
      <c r="C194" s="34" t="str">
        <f>IF(ISBLANK(Responses!N194), "", Responses!N194)</f>
        <v/>
      </c>
      <c r="D194" s="34" t="str">
        <f>IF(ISBLANK(Responses!O194), "", Responses!O194)</f>
        <v/>
      </c>
      <c r="E194" s="34" t="str">
        <f>IF(ISBLANK(Responses!P194), "", Responses!P194)</f>
        <v/>
      </c>
      <c r="F194" s="34" t="str">
        <f>IF(ISBLANK(Responses!Q194), "", Responses!Q194)</f>
        <v/>
      </c>
      <c r="G194" s="34" t="str">
        <f>IF(ISBLANK(Responses!R194), "", Responses!R194)</f>
        <v/>
      </c>
      <c r="H194" s="34" t="str">
        <f>IF(ISBLANK(Responses!S194), "", Responses!S194)</f>
        <v/>
      </c>
      <c r="I194" s="34" t="str">
        <f>IF(ISBLANK(Responses!T194), "", Responses!T194)</f>
        <v/>
      </c>
    </row>
    <row r="195" spans="1:9" ht="15.75" customHeight="1">
      <c r="A195" s="34" t="str">
        <f>IF(ISBLANK(Responses!A195), "", Responses!A195)</f>
        <v/>
      </c>
      <c r="B195" s="34" t="str">
        <f>IF(ISBLANK(Responses!B195), "", Responses!B195)</f>
        <v/>
      </c>
      <c r="C195" s="34" t="str">
        <f>IF(ISBLANK(Responses!N195), "", Responses!N195)</f>
        <v/>
      </c>
      <c r="D195" s="34" t="str">
        <f>IF(ISBLANK(Responses!O195), "", Responses!O195)</f>
        <v/>
      </c>
      <c r="E195" s="34" t="str">
        <f>IF(ISBLANK(Responses!P195), "", Responses!P195)</f>
        <v/>
      </c>
      <c r="F195" s="34" t="str">
        <f>IF(ISBLANK(Responses!Q195), "", Responses!Q195)</f>
        <v/>
      </c>
      <c r="G195" s="34" t="str">
        <f>IF(ISBLANK(Responses!R195), "", Responses!R195)</f>
        <v/>
      </c>
      <c r="H195" s="34" t="str">
        <f>IF(ISBLANK(Responses!S195), "", Responses!S195)</f>
        <v/>
      </c>
      <c r="I195" s="34" t="str">
        <f>IF(ISBLANK(Responses!T195), "", Responses!T195)</f>
        <v/>
      </c>
    </row>
    <row r="196" spans="1:9" ht="15.75" customHeight="1">
      <c r="A196" s="34" t="str">
        <f>IF(ISBLANK(Responses!A196), "", Responses!A196)</f>
        <v/>
      </c>
      <c r="B196" s="34" t="str">
        <f>IF(ISBLANK(Responses!B196), "", Responses!B196)</f>
        <v/>
      </c>
      <c r="C196" s="34" t="str">
        <f>IF(ISBLANK(Responses!N196), "", Responses!N196)</f>
        <v/>
      </c>
      <c r="D196" s="34" t="str">
        <f>IF(ISBLANK(Responses!O196), "", Responses!O196)</f>
        <v/>
      </c>
      <c r="E196" s="34" t="str">
        <f>IF(ISBLANK(Responses!P196), "", Responses!P196)</f>
        <v/>
      </c>
      <c r="F196" s="34" t="str">
        <f>IF(ISBLANK(Responses!Q196), "", Responses!Q196)</f>
        <v/>
      </c>
      <c r="G196" s="34" t="str">
        <f>IF(ISBLANK(Responses!R196), "", Responses!R196)</f>
        <v/>
      </c>
      <c r="H196" s="34" t="str">
        <f>IF(ISBLANK(Responses!S196), "", Responses!S196)</f>
        <v/>
      </c>
      <c r="I196" s="34" t="str">
        <f>IF(ISBLANK(Responses!T196), "", Responses!T196)</f>
        <v/>
      </c>
    </row>
    <row r="197" spans="1:9" ht="15.75" customHeight="1">
      <c r="A197" s="34" t="str">
        <f>IF(ISBLANK(Responses!A197), "", Responses!A197)</f>
        <v/>
      </c>
      <c r="B197" s="34" t="str">
        <f>IF(ISBLANK(Responses!B197), "", Responses!B197)</f>
        <v/>
      </c>
      <c r="C197" s="34" t="str">
        <f>IF(ISBLANK(Responses!N197), "", Responses!N197)</f>
        <v/>
      </c>
      <c r="D197" s="34" t="str">
        <f>IF(ISBLANK(Responses!O197), "", Responses!O197)</f>
        <v/>
      </c>
      <c r="E197" s="34" t="str">
        <f>IF(ISBLANK(Responses!P197), "", Responses!P197)</f>
        <v/>
      </c>
      <c r="F197" s="34" t="str">
        <f>IF(ISBLANK(Responses!Q197), "", Responses!Q197)</f>
        <v/>
      </c>
      <c r="G197" s="34" t="str">
        <f>IF(ISBLANK(Responses!R197), "", Responses!R197)</f>
        <v/>
      </c>
      <c r="H197" s="34" t="str">
        <f>IF(ISBLANK(Responses!S197), "", Responses!S197)</f>
        <v/>
      </c>
      <c r="I197" s="34" t="str">
        <f>IF(ISBLANK(Responses!T197), "", Responses!T197)</f>
        <v/>
      </c>
    </row>
    <row r="198" spans="1:9" ht="15.75" customHeight="1">
      <c r="A198" s="34" t="str">
        <f>IF(ISBLANK(Responses!A198), "", Responses!A198)</f>
        <v/>
      </c>
      <c r="B198" s="34" t="str">
        <f>IF(ISBLANK(Responses!B198), "", Responses!B198)</f>
        <v/>
      </c>
      <c r="C198" s="34" t="str">
        <f>IF(ISBLANK(Responses!N198), "", Responses!N198)</f>
        <v/>
      </c>
      <c r="D198" s="34" t="str">
        <f>IF(ISBLANK(Responses!O198), "", Responses!O198)</f>
        <v/>
      </c>
      <c r="E198" s="34" t="str">
        <f>IF(ISBLANK(Responses!P198), "", Responses!P198)</f>
        <v/>
      </c>
      <c r="F198" s="34" t="str">
        <f>IF(ISBLANK(Responses!Q198), "", Responses!Q198)</f>
        <v/>
      </c>
      <c r="G198" s="34" t="str">
        <f>IF(ISBLANK(Responses!R198), "", Responses!R198)</f>
        <v/>
      </c>
      <c r="H198" s="34" t="str">
        <f>IF(ISBLANK(Responses!S198), "", Responses!S198)</f>
        <v/>
      </c>
      <c r="I198" s="34" t="str">
        <f>IF(ISBLANK(Responses!T198), "", Responses!T198)</f>
        <v/>
      </c>
    </row>
    <row r="199" spans="1:9" ht="15.75" customHeight="1">
      <c r="A199" s="34" t="str">
        <f>IF(ISBLANK(Responses!A199), "", Responses!A199)</f>
        <v/>
      </c>
      <c r="B199" s="34" t="str">
        <f>IF(ISBLANK(Responses!B199), "", Responses!B199)</f>
        <v/>
      </c>
      <c r="C199" s="34" t="str">
        <f>IF(ISBLANK(Responses!N199), "", Responses!N199)</f>
        <v/>
      </c>
      <c r="D199" s="34" t="str">
        <f>IF(ISBLANK(Responses!O199), "", Responses!O199)</f>
        <v/>
      </c>
      <c r="E199" s="34" t="str">
        <f>IF(ISBLANK(Responses!P199), "", Responses!P199)</f>
        <v/>
      </c>
      <c r="F199" s="34" t="str">
        <f>IF(ISBLANK(Responses!Q199), "", Responses!Q199)</f>
        <v/>
      </c>
      <c r="G199" s="34" t="str">
        <f>IF(ISBLANK(Responses!R199), "", Responses!R199)</f>
        <v/>
      </c>
      <c r="H199" s="34" t="str">
        <f>IF(ISBLANK(Responses!S199), "", Responses!S199)</f>
        <v/>
      </c>
      <c r="I199" s="34" t="str">
        <f>IF(ISBLANK(Responses!T199), "", Responses!T199)</f>
        <v/>
      </c>
    </row>
    <row r="200" spans="1:9" ht="15.75" customHeight="1">
      <c r="A200" s="34" t="str">
        <f>IF(ISBLANK(Responses!A200), "", Responses!A200)</f>
        <v/>
      </c>
      <c r="B200" s="34" t="str">
        <f>IF(ISBLANK(Responses!B200), "", Responses!B200)</f>
        <v/>
      </c>
      <c r="C200" s="34" t="str">
        <f>IF(ISBLANK(Responses!N200), "", Responses!N200)</f>
        <v/>
      </c>
      <c r="D200" s="34" t="str">
        <f>IF(ISBLANK(Responses!O200), "", Responses!O200)</f>
        <v/>
      </c>
      <c r="E200" s="34" t="str">
        <f>IF(ISBLANK(Responses!P200), "", Responses!P200)</f>
        <v/>
      </c>
      <c r="F200" s="34" t="str">
        <f>IF(ISBLANK(Responses!Q200), "", Responses!Q200)</f>
        <v/>
      </c>
      <c r="G200" s="34" t="str">
        <f>IF(ISBLANK(Responses!R200), "", Responses!R200)</f>
        <v/>
      </c>
      <c r="H200" s="34" t="str">
        <f>IF(ISBLANK(Responses!S200), "", Responses!S200)</f>
        <v/>
      </c>
      <c r="I200" s="34" t="str">
        <f>IF(ISBLANK(Responses!T200), "", Responses!T200)</f>
        <v/>
      </c>
    </row>
    <row r="201" spans="1:9" ht="15.75" customHeight="1">
      <c r="A201" s="34" t="str">
        <f>IF(ISBLANK(Responses!A201), "", Responses!A201)</f>
        <v/>
      </c>
      <c r="B201" s="34" t="str">
        <f>IF(ISBLANK(Responses!B201), "", Responses!B201)</f>
        <v/>
      </c>
      <c r="C201" s="34" t="str">
        <f>IF(ISBLANK(Responses!N201), "", Responses!N201)</f>
        <v/>
      </c>
      <c r="D201" s="34" t="str">
        <f>IF(ISBLANK(Responses!O201), "", Responses!O201)</f>
        <v/>
      </c>
      <c r="E201" s="34" t="str">
        <f>IF(ISBLANK(Responses!P201), "", Responses!P201)</f>
        <v/>
      </c>
      <c r="F201" s="34" t="str">
        <f>IF(ISBLANK(Responses!Q201), "", Responses!Q201)</f>
        <v/>
      </c>
      <c r="G201" s="34" t="str">
        <f>IF(ISBLANK(Responses!R201), "", Responses!R201)</f>
        <v/>
      </c>
      <c r="H201" s="34" t="str">
        <f>IF(ISBLANK(Responses!S201), "", Responses!S201)</f>
        <v/>
      </c>
      <c r="I201" s="34" t="str">
        <f>IF(ISBLANK(Responses!T201), "", Responses!T201)</f>
        <v/>
      </c>
    </row>
    <row r="202" spans="1:9" ht="15.75" customHeight="1">
      <c r="A202" s="34" t="str">
        <f>IF(ISBLANK(Responses!A202), "", Responses!A202)</f>
        <v/>
      </c>
      <c r="B202" s="34" t="str">
        <f>IF(ISBLANK(Responses!B202), "", Responses!B202)</f>
        <v/>
      </c>
      <c r="C202" s="34" t="str">
        <f>IF(ISBLANK(Responses!N202), "", Responses!N202)</f>
        <v/>
      </c>
      <c r="D202" s="34" t="str">
        <f>IF(ISBLANK(Responses!O202), "", Responses!O202)</f>
        <v/>
      </c>
      <c r="E202" s="34" t="str">
        <f>IF(ISBLANK(Responses!P202), "", Responses!P202)</f>
        <v/>
      </c>
      <c r="F202" s="34" t="str">
        <f>IF(ISBLANK(Responses!Q202), "", Responses!Q202)</f>
        <v/>
      </c>
      <c r="G202" s="34" t="str">
        <f>IF(ISBLANK(Responses!R202), "", Responses!R202)</f>
        <v/>
      </c>
      <c r="H202" s="34" t="str">
        <f>IF(ISBLANK(Responses!S202), "", Responses!S202)</f>
        <v/>
      </c>
      <c r="I202" s="34" t="str">
        <f>IF(ISBLANK(Responses!T202), "", Responses!T202)</f>
        <v/>
      </c>
    </row>
    <row r="203" spans="1:9" ht="15.75" customHeight="1">
      <c r="A203" s="34" t="str">
        <f>IF(ISBLANK(Responses!A203), "", Responses!A203)</f>
        <v/>
      </c>
      <c r="B203" s="34" t="str">
        <f>IF(ISBLANK(Responses!B203), "", Responses!B203)</f>
        <v/>
      </c>
      <c r="C203" s="34" t="str">
        <f>IF(ISBLANK(Responses!N203), "", Responses!N203)</f>
        <v/>
      </c>
      <c r="D203" s="34" t="str">
        <f>IF(ISBLANK(Responses!O203), "", Responses!O203)</f>
        <v/>
      </c>
      <c r="E203" s="34" t="str">
        <f>IF(ISBLANK(Responses!P203), "", Responses!P203)</f>
        <v/>
      </c>
      <c r="F203" s="34" t="str">
        <f>IF(ISBLANK(Responses!Q203), "", Responses!Q203)</f>
        <v/>
      </c>
      <c r="G203" s="34" t="str">
        <f>IF(ISBLANK(Responses!R203), "", Responses!R203)</f>
        <v/>
      </c>
      <c r="H203" s="34" t="str">
        <f>IF(ISBLANK(Responses!S203), "", Responses!S203)</f>
        <v/>
      </c>
      <c r="I203" s="34" t="str">
        <f>IF(ISBLANK(Responses!T203), "", Responses!T203)</f>
        <v/>
      </c>
    </row>
    <row r="204" spans="1:9" ht="15.75" customHeight="1">
      <c r="A204" s="34" t="str">
        <f>IF(ISBLANK(Responses!A204), "", Responses!A204)</f>
        <v/>
      </c>
      <c r="B204" s="34" t="str">
        <f>IF(ISBLANK(Responses!B204), "", Responses!B204)</f>
        <v/>
      </c>
      <c r="C204" s="34" t="str">
        <f>IF(ISBLANK(Responses!N204), "", Responses!N204)</f>
        <v/>
      </c>
      <c r="D204" s="34" t="str">
        <f>IF(ISBLANK(Responses!O204), "", Responses!O204)</f>
        <v/>
      </c>
      <c r="E204" s="34" t="str">
        <f>IF(ISBLANK(Responses!P204), "", Responses!P204)</f>
        <v/>
      </c>
      <c r="F204" s="34" t="str">
        <f>IF(ISBLANK(Responses!Q204), "", Responses!Q204)</f>
        <v/>
      </c>
      <c r="G204" s="34" t="str">
        <f>IF(ISBLANK(Responses!R204), "", Responses!R204)</f>
        <v/>
      </c>
      <c r="H204" s="34" t="str">
        <f>IF(ISBLANK(Responses!S204), "", Responses!S204)</f>
        <v/>
      </c>
      <c r="I204" s="34" t="str">
        <f>IF(ISBLANK(Responses!T204), "", Responses!T204)</f>
        <v/>
      </c>
    </row>
    <row r="205" spans="1:9" ht="15.75" customHeight="1">
      <c r="A205" s="34" t="str">
        <f>IF(ISBLANK(Responses!A205), "", Responses!A205)</f>
        <v/>
      </c>
      <c r="B205" s="34" t="str">
        <f>IF(ISBLANK(Responses!B205), "", Responses!B205)</f>
        <v/>
      </c>
      <c r="C205" s="34" t="str">
        <f>IF(ISBLANK(Responses!N205), "", Responses!N205)</f>
        <v/>
      </c>
      <c r="D205" s="34" t="str">
        <f>IF(ISBLANK(Responses!O205), "", Responses!O205)</f>
        <v/>
      </c>
      <c r="E205" s="34" t="str">
        <f>IF(ISBLANK(Responses!P205), "", Responses!P205)</f>
        <v/>
      </c>
      <c r="F205" s="34" t="str">
        <f>IF(ISBLANK(Responses!Q205), "", Responses!Q205)</f>
        <v/>
      </c>
      <c r="G205" s="34" t="str">
        <f>IF(ISBLANK(Responses!R205), "", Responses!R205)</f>
        <v/>
      </c>
      <c r="H205" s="34" t="str">
        <f>IF(ISBLANK(Responses!S205), "", Responses!S205)</f>
        <v/>
      </c>
      <c r="I205" s="34" t="str">
        <f>IF(ISBLANK(Responses!T205), "", Responses!T205)</f>
        <v/>
      </c>
    </row>
    <row r="206" spans="1:9" ht="15.75" customHeight="1">
      <c r="A206" s="34" t="str">
        <f>IF(ISBLANK(Responses!A206), "", Responses!A206)</f>
        <v/>
      </c>
      <c r="B206" s="34" t="str">
        <f>IF(ISBLANK(Responses!B206), "", Responses!B206)</f>
        <v/>
      </c>
      <c r="C206" s="34" t="str">
        <f>IF(ISBLANK(Responses!N206), "", Responses!N206)</f>
        <v/>
      </c>
      <c r="D206" s="34" t="str">
        <f>IF(ISBLANK(Responses!O206), "", Responses!O206)</f>
        <v/>
      </c>
      <c r="E206" s="34" t="str">
        <f>IF(ISBLANK(Responses!P206), "", Responses!P206)</f>
        <v/>
      </c>
      <c r="F206" s="34" t="str">
        <f>IF(ISBLANK(Responses!Q206), "", Responses!Q206)</f>
        <v/>
      </c>
      <c r="G206" s="34" t="str">
        <f>IF(ISBLANK(Responses!R206), "", Responses!R206)</f>
        <v/>
      </c>
      <c r="H206" s="34" t="str">
        <f>IF(ISBLANK(Responses!S206), "", Responses!S206)</f>
        <v/>
      </c>
      <c r="I206" s="34" t="str">
        <f>IF(ISBLANK(Responses!T206), "", Responses!T206)</f>
        <v/>
      </c>
    </row>
    <row r="207" spans="1:9" ht="15.75" customHeight="1">
      <c r="A207" s="34" t="str">
        <f>IF(ISBLANK(Responses!A207), "", Responses!A207)</f>
        <v/>
      </c>
      <c r="B207" s="34" t="str">
        <f>IF(ISBLANK(Responses!B207), "", Responses!B207)</f>
        <v/>
      </c>
      <c r="C207" s="34" t="str">
        <f>IF(ISBLANK(Responses!N207), "", Responses!N207)</f>
        <v/>
      </c>
      <c r="D207" s="34" t="str">
        <f>IF(ISBLANK(Responses!O207), "", Responses!O207)</f>
        <v/>
      </c>
      <c r="E207" s="34" t="str">
        <f>IF(ISBLANK(Responses!P207), "", Responses!P207)</f>
        <v/>
      </c>
      <c r="F207" s="34" t="str">
        <f>IF(ISBLANK(Responses!Q207), "", Responses!Q207)</f>
        <v/>
      </c>
      <c r="G207" s="34" t="str">
        <f>IF(ISBLANK(Responses!R207), "", Responses!R207)</f>
        <v/>
      </c>
      <c r="H207" s="34" t="str">
        <f>IF(ISBLANK(Responses!S207), "", Responses!S207)</f>
        <v/>
      </c>
      <c r="I207" s="34" t="str">
        <f>IF(ISBLANK(Responses!T207), "", Responses!T207)</f>
        <v/>
      </c>
    </row>
    <row r="208" spans="1:9" ht="15.75" customHeight="1">
      <c r="A208" s="34" t="str">
        <f>IF(ISBLANK(Responses!A208), "", Responses!A208)</f>
        <v/>
      </c>
      <c r="B208" s="34" t="str">
        <f>IF(ISBLANK(Responses!B208), "", Responses!B208)</f>
        <v/>
      </c>
      <c r="C208" s="34" t="str">
        <f>IF(ISBLANK(Responses!N208), "", Responses!N208)</f>
        <v/>
      </c>
      <c r="D208" s="34" t="str">
        <f>IF(ISBLANK(Responses!O208), "", Responses!O208)</f>
        <v/>
      </c>
      <c r="E208" s="34" t="str">
        <f>IF(ISBLANK(Responses!P208), "", Responses!P208)</f>
        <v/>
      </c>
      <c r="F208" s="34" t="str">
        <f>IF(ISBLANK(Responses!Q208), "", Responses!Q208)</f>
        <v/>
      </c>
      <c r="G208" s="34" t="str">
        <f>IF(ISBLANK(Responses!R208), "", Responses!R208)</f>
        <v/>
      </c>
      <c r="H208" s="34" t="str">
        <f>IF(ISBLANK(Responses!S208), "", Responses!S208)</f>
        <v/>
      </c>
      <c r="I208" s="34" t="str">
        <f>IF(ISBLANK(Responses!T208), "", Responses!T208)</f>
        <v/>
      </c>
    </row>
    <row r="209" spans="1:9" ht="15.75" customHeight="1">
      <c r="A209" s="34" t="str">
        <f>IF(ISBLANK(Responses!A209), "", Responses!A209)</f>
        <v/>
      </c>
      <c r="B209" s="34" t="str">
        <f>IF(ISBLANK(Responses!B209), "", Responses!B209)</f>
        <v/>
      </c>
      <c r="C209" s="34" t="str">
        <f>IF(ISBLANK(Responses!N209), "", Responses!N209)</f>
        <v/>
      </c>
      <c r="D209" s="34" t="str">
        <f>IF(ISBLANK(Responses!O209), "", Responses!O209)</f>
        <v/>
      </c>
      <c r="E209" s="34" t="str">
        <f>IF(ISBLANK(Responses!P209), "", Responses!P209)</f>
        <v/>
      </c>
      <c r="F209" s="34" t="str">
        <f>IF(ISBLANK(Responses!Q209), "", Responses!Q209)</f>
        <v/>
      </c>
      <c r="G209" s="34" t="str">
        <f>IF(ISBLANK(Responses!R209), "", Responses!R209)</f>
        <v/>
      </c>
      <c r="H209" s="34" t="str">
        <f>IF(ISBLANK(Responses!S209), "", Responses!S209)</f>
        <v/>
      </c>
      <c r="I209" s="34" t="str">
        <f>IF(ISBLANK(Responses!T209), "", Responses!T209)</f>
        <v/>
      </c>
    </row>
    <row r="210" spans="1:9" ht="15.75" customHeight="1">
      <c r="A210" s="34" t="str">
        <f>IF(ISBLANK(Responses!A210), "", Responses!A210)</f>
        <v/>
      </c>
      <c r="B210" s="34" t="str">
        <f>IF(ISBLANK(Responses!B210), "", Responses!B210)</f>
        <v/>
      </c>
      <c r="C210" s="34" t="str">
        <f>IF(ISBLANK(Responses!N210), "", Responses!N210)</f>
        <v/>
      </c>
      <c r="D210" s="34" t="str">
        <f>IF(ISBLANK(Responses!O210), "", Responses!O210)</f>
        <v/>
      </c>
      <c r="E210" s="34" t="str">
        <f>IF(ISBLANK(Responses!P210), "", Responses!P210)</f>
        <v/>
      </c>
      <c r="F210" s="34" t="str">
        <f>IF(ISBLANK(Responses!Q210), "", Responses!Q210)</f>
        <v/>
      </c>
      <c r="G210" s="34" t="str">
        <f>IF(ISBLANK(Responses!R210), "", Responses!R210)</f>
        <v/>
      </c>
      <c r="H210" s="34" t="str">
        <f>IF(ISBLANK(Responses!S210), "", Responses!S210)</f>
        <v/>
      </c>
      <c r="I210" s="34" t="str">
        <f>IF(ISBLANK(Responses!T210), "", Responses!T210)</f>
        <v/>
      </c>
    </row>
    <row r="211" spans="1:9" ht="15.75" customHeight="1">
      <c r="A211" s="34" t="str">
        <f>IF(ISBLANK(Responses!A211), "", Responses!A211)</f>
        <v/>
      </c>
      <c r="B211" s="34" t="str">
        <f>IF(ISBLANK(Responses!B211), "", Responses!B211)</f>
        <v/>
      </c>
      <c r="C211" s="34" t="str">
        <f>IF(ISBLANK(Responses!N211), "", Responses!N211)</f>
        <v/>
      </c>
      <c r="D211" s="34" t="str">
        <f>IF(ISBLANK(Responses!O211), "", Responses!O211)</f>
        <v/>
      </c>
      <c r="E211" s="34" t="str">
        <f>IF(ISBLANK(Responses!P211), "", Responses!P211)</f>
        <v/>
      </c>
      <c r="F211" s="34" t="str">
        <f>IF(ISBLANK(Responses!Q211), "", Responses!Q211)</f>
        <v/>
      </c>
      <c r="G211" s="34" t="str">
        <f>IF(ISBLANK(Responses!R211), "", Responses!R211)</f>
        <v/>
      </c>
      <c r="H211" s="34" t="str">
        <f>IF(ISBLANK(Responses!S211), "", Responses!S211)</f>
        <v/>
      </c>
      <c r="I211" s="34" t="str">
        <f>IF(ISBLANK(Responses!T211), "", Responses!T211)</f>
        <v/>
      </c>
    </row>
    <row r="212" spans="1:9" ht="15.75" customHeight="1">
      <c r="A212" s="34" t="str">
        <f>IF(ISBLANK(Responses!A212), "", Responses!A212)</f>
        <v/>
      </c>
      <c r="B212" s="34" t="str">
        <f>IF(ISBLANK(Responses!B212), "", Responses!B212)</f>
        <v/>
      </c>
      <c r="C212" s="34" t="str">
        <f>IF(ISBLANK(Responses!N212), "", Responses!N212)</f>
        <v/>
      </c>
      <c r="D212" s="34" t="str">
        <f>IF(ISBLANK(Responses!O212), "", Responses!O212)</f>
        <v/>
      </c>
      <c r="E212" s="34" t="str">
        <f>IF(ISBLANK(Responses!P212), "", Responses!P212)</f>
        <v/>
      </c>
      <c r="F212" s="34" t="str">
        <f>IF(ISBLANK(Responses!Q212), "", Responses!Q212)</f>
        <v/>
      </c>
      <c r="G212" s="34" t="str">
        <f>IF(ISBLANK(Responses!R212), "", Responses!R212)</f>
        <v/>
      </c>
      <c r="H212" s="34" t="str">
        <f>IF(ISBLANK(Responses!S212), "", Responses!S212)</f>
        <v/>
      </c>
      <c r="I212" s="34" t="str">
        <f>IF(ISBLANK(Responses!T212), "", Responses!T212)</f>
        <v/>
      </c>
    </row>
    <row r="213" spans="1:9" ht="15.75" customHeight="1">
      <c r="A213" s="34" t="str">
        <f>IF(ISBLANK(Responses!A213), "", Responses!A213)</f>
        <v/>
      </c>
      <c r="B213" s="34" t="str">
        <f>IF(ISBLANK(Responses!B213), "", Responses!B213)</f>
        <v/>
      </c>
      <c r="C213" s="34" t="str">
        <f>IF(ISBLANK(Responses!N213), "", Responses!N213)</f>
        <v/>
      </c>
      <c r="D213" s="34" t="str">
        <f>IF(ISBLANK(Responses!O213), "", Responses!O213)</f>
        <v/>
      </c>
      <c r="E213" s="34" t="str">
        <f>IF(ISBLANK(Responses!P213), "", Responses!P213)</f>
        <v/>
      </c>
      <c r="F213" s="34" t="str">
        <f>IF(ISBLANK(Responses!Q213), "", Responses!Q213)</f>
        <v/>
      </c>
      <c r="G213" s="34" t="str">
        <f>IF(ISBLANK(Responses!R213), "", Responses!R213)</f>
        <v/>
      </c>
      <c r="H213" s="34" t="str">
        <f>IF(ISBLANK(Responses!S213), "", Responses!S213)</f>
        <v/>
      </c>
      <c r="I213" s="34" t="str">
        <f>IF(ISBLANK(Responses!T213), "", Responses!T213)</f>
        <v/>
      </c>
    </row>
    <row r="214" spans="1:9" ht="15.75" customHeight="1">
      <c r="A214" s="34" t="str">
        <f>IF(ISBLANK(Responses!A214), "", Responses!A214)</f>
        <v/>
      </c>
      <c r="B214" s="34" t="str">
        <f>IF(ISBLANK(Responses!B214), "", Responses!B214)</f>
        <v/>
      </c>
      <c r="C214" s="34" t="str">
        <f>IF(ISBLANK(Responses!N214), "", Responses!N214)</f>
        <v/>
      </c>
      <c r="D214" s="34" t="str">
        <f>IF(ISBLANK(Responses!O214), "", Responses!O214)</f>
        <v/>
      </c>
      <c r="E214" s="34" t="str">
        <f>IF(ISBLANK(Responses!P214), "", Responses!P214)</f>
        <v/>
      </c>
      <c r="F214" s="34" t="str">
        <f>IF(ISBLANK(Responses!Q214), "", Responses!Q214)</f>
        <v/>
      </c>
      <c r="G214" s="34" t="str">
        <f>IF(ISBLANK(Responses!R214), "", Responses!R214)</f>
        <v/>
      </c>
      <c r="H214" s="34" t="str">
        <f>IF(ISBLANK(Responses!S214), "", Responses!S214)</f>
        <v/>
      </c>
      <c r="I214" s="34" t="str">
        <f>IF(ISBLANK(Responses!T214), "", Responses!T214)</f>
        <v/>
      </c>
    </row>
    <row r="215" spans="1:9" ht="15.75" customHeight="1">
      <c r="A215" s="34" t="str">
        <f>IF(ISBLANK(Responses!A215), "", Responses!A215)</f>
        <v/>
      </c>
      <c r="B215" s="34" t="str">
        <f>IF(ISBLANK(Responses!B215), "", Responses!B215)</f>
        <v/>
      </c>
      <c r="C215" s="34" t="str">
        <f>IF(ISBLANK(Responses!N215), "", Responses!N215)</f>
        <v/>
      </c>
      <c r="D215" s="34" t="str">
        <f>IF(ISBLANK(Responses!O215), "", Responses!O215)</f>
        <v/>
      </c>
      <c r="E215" s="34" t="str">
        <f>IF(ISBLANK(Responses!P215), "", Responses!P215)</f>
        <v/>
      </c>
      <c r="F215" s="34" t="str">
        <f>IF(ISBLANK(Responses!Q215), "", Responses!Q215)</f>
        <v/>
      </c>
      <c r="G215" s="34" t="str">
        <f>IF(ISBLANK(Responses!R215), "", Responses!R215)</f>
        <v/>
      </c>
      <c r="H215" s="34" t="str">
        <f>IF(ISBLANK(Responses!S215), "", Responses!S215)</f>
        <v/>
      </c>
      <c r="I215" s="34" t="str">
        <f>IF(ISBLANK(Responses!T215), "", Responses!T215)</f>
        <v/>
      </c>
    </row>
    <row r="216" spans="1:9" ht="15.75" customHeight="1">
      <c r="A216" s="34" t="str">
        <f>IF(ISBLANK(Responses!A216), "", Responses!A216)</f>
        <v/>
      </c>
      <c r="B216" s="34" t="str">
        <f>IF(ISBLANK(Responses!B216), "", Responses!B216)</f>
        <v/>
      </c>
      <c r="C216" s="34" t="str">
        <f>IF(ISBLANK(Responses!N216), "", Responses!N216)</f>
        <v/>
      </c>
      <c r="D216" s="34" t="str">
        <f>IF(ISBLANK(Responses!O216), "", Responses!O216)</f>
        <v/>
      </c>
      <c r="E216" s="34" t="str">
        <f>IF(ISBLANK(Responses!P216), "", Responses!P216)</f>
        <v/>
      </c>
      <c r="F216" s="34" t="str">
        <f>IF(ISBLANK(Responses!Q216), "", Responses!Q216)</f>
        <v/>
      </c>
      <c r="G216" s="34" t="str">
        <f>IF(ISBLANK(Responses!R216), "", Responses!R216)</f>
        <v/>
      </c>
      <c r="H216" s="34" t="str">
        <f>IF(ISBLANK(Responses!S216), "", Responses!S216)</f>
        <v/>
      </c>
      <c r="I216" s="34" t="str">
        <f>IF(ISBLANK(Responses!T216), "", Responses!T216)</f>
        <v/>
      </c>
    </row>
    <row r="217" spans="1:9" ht="15.75" customHeight="1">
      <c r="A217" s="34" t="str">
        <f>IF(ISBLANK(Responses!A217), "", Responses!A217)</f>
        <v/>
      </c>
      <c r="B217" s="34" t="str">
        <f>IF(ISBLANK(Responses!B217), "", Responses!B217)</f>
        <v/>
      </c>
      <c r="C217" s="34" t="str">
        <f>IF(ISBLANK(Responses!N217), "", Responses!N217)</f>
        <v/>
      </c>
      <c r="D217" s="34" t="str">
        <f>IF(ISBLANK(Responses!O217), "", Responses!O217)</f>
        <v/>
      </c>
      <c r="E217" s="34" t="str">
        <f>IF(ISBLANK(Responses!P217), "", Responses!P217)</f>
        <v/>
      </c>
      <c r="F217" s="34" t="str">
        <f>IF(ISBLANK(Responses!Q217), "", Responses!Q217)</f>
        <v/>
      </c>
      <c r="G217" s="34" t="str">
        <f>IF(ISBLANK(Responses!R217), "", Responses!R217)</f>
        <v/>
      </c>
      <c r="H217" s="34" t="str">
        <f>IF(ISBLANK(Responses!S217), "", Responses!S217)</f>
        <v/>
      </c>
      <c r="I217" s="34" t="str">
        <f>IF(ISBLANK(Responses!T217), "", Responses!T217)</f>
        <v/>
      </c>
    </row>
    <row r="218" spans="1:9" ht="15.75" customHeight="1">
      <c r="A218" s="34" t="str">
        <f>IF(ISBLANK(Responses!A218), "", Responses!A218)</f>
        <v/>
      </c>
      <c r="B218" s="34" t="str">
        <f>IF(ISBLANK(Responses!B218), "", Responses!B218)</f>
        <v/>
      </c>
      <c r="C218" s="34" t="str">
        <f>IF(ISBLANK(Responses!N218), "", Responses!N218)</f>
        <v/>
      </c>
      <c r="D218" s="34" t="str">
        <f>IF(ISBLANK(Responses!O218), "", Responses!O218)</f>
        <v/>
      </c>
      <c r="E218" s="34" t="str">
        <f>IF(ISBLANK(Responses!P218), "", Responses!P218)</f>
        <v/>
      </c>
      <c r="F218" s="34" t="str">
        <f>IF(ISBLANK(Responses!Q218), "", Responses!Q218)</f>
        <v/>
      </c>
      <c r="G218" s="34" t="str">
        <f>IF(ISBLANK(Responses!R218), "", Responses!R218)</f>
        <v/>
      </c>
      <c r="H218" s="34" t="str">
        <f>IF(ISBLANK(Responses!S218), "", Responses!S218)</f>
        <v/>
      </c>
      <c r="I218" s="34" t="str">
        <f>IF(ISBLANK(Responses!T218), "", Responses!T218)</f>
        <v/>
      </c>
    </row>
    <row r="219" spans="1:9" ht="15.75" customHeight="1">
      <c r="A219" s="34" t="str">
        <f>IF(ISBLANK(Responses!A219), "", Responses!A219)</f>
        <v/>
      </c>
      <c r="B219" s="34" t="str">
        <f>IF(ISBLANK(Responses!B219), "", Responses!B219)</f>
        <v/>
      </c>
      <c r="C219" s="34" t="str">
        <f>IF(ISBLANK(Responses!N219), "", Responses!N219)</f>
        <v/>
      </c>
      <c r="D219" s="34" t="str">
        <f>IF(ISBLANK(Responses!O219), "", Responses!O219)</f>
        <v/>
      </c>
      <c r="E219" s="34" t="str">
        <f>IF(ISBLANK(Responses!P219), "", Responses!P219)</f>
        <v/>
      </c>
      <c r="F219" s="34" t="str">
        <f>IF(ISBLANK(Responses!Q219), "", Responses!Q219)</f>
        <v/>
      </c>
      <c r="G219" s="34" t="str">
        <f>IF(ISBLANK(Responses!R219), "", Responses!R219)</f>
        <v/>
      </c>
      <c r="H219" s="34" t="str">
        <f>IF(ISBLANK(Responses!S219), "", Responses!S219)</f>
        <v/>
      </c>
      <c r="I219" s="34" t="str">
        <f>IF(ISBLANK(Responses!T219), "", Responses!T219)</f>
        <v/>
      </c>
    </row>
    <row r="220" spans="1:9" ht="15.75" customHeight="1">
      <c r="A220" s="34" t="str">
        <f>IF(ISBLANK(Responses!A220), "", Responses!A220)</f>
        <v/>
      </c>
      <c r="B220" s="34" t="str">
        <f>IF(ISBLANK(Responses!B220), "", Responses!B220)</f>
        <v/>
      </c>
      <c r="C220" s="34" t="str">
        <f>IF(ISBLANK(Responses!N220), "", Responses!N220)</f>
        <v/>
      </c>
      <c r="D220" s="34" t="str">
        <f>IF(ISBLANK(Responses!O220), "", Responses!O220)</f>
        <v/>
      </c>
      <c r="E220" s="34" t="str">
        <f>IF(ISBLANK(Responses!P220), "", Responses!P220)</f>
        <v/>
      </c>
      <c r="F220" s="34" t="str">
        <f>IF(ISBLANK(Responses!Q220), "", Responses!Q220)</f>
        <v/>
      </c>
      <c r="G220" s="34" t="str">
        <f>IF(ISBLANK(Responses!R220), "", Responses!R220)</f>
        <v/>
      </c>
      <c r="H220" s="34" t="str">
        <f>IF(ISBLANK(Responses!S220), "", Responses!S220)</f>
        <v/>
      </c>
      <c r="I220" s="34" t="str">
        <f>IF(ISBLANK(Responses!T220), "", Responses!T220)</f>
        <v/>
      </c>
    </row>
    <row r="221" spans="1:9" ht="15.75" customHeight="1">
      <c r="A221" s="34" t="str">
        <f>IF(ISBLANK(Responses!A221), "", Responses!A221)</f>
        <v/>
      </c>
      <c r="B221" s="34" t="str">
        <f>IF(ISBLANK(Responses!B221), "", Responses!B221)</f>
        <v/>
      </c>
      <c r="C221" s="34" t="str">
        <f>IF(ISBLANK(Responses!N221), "", Responses!N221)</f>
        <v/>
      </c>
      <c r="D221" s="34" t="str">
        <f>IF(ISBLANK(Responses!O221), "", Responses!O221)</f>
        <v/>
      </c>
      <c r="E221" s="34" t="str">
        <f>IF(ISBLANK(Responses!P221), "", Responses!P221)</f>
        <v/>
      </c>
      <c r="F221" s="34" t="str">
        <f>IF(ISBLANK(Responses!Q221), "", Responses!Q221)</f>
        <v/>
      </c>
      <c r="G221" s="34" t="str">
        <f>IF(ISBLANK(Responses!R221), "", Responses!R221)</f>
        <v/>
      </c>
      <c r="H221" s="34" t="str">
        <f>IF(ISBLANK(Responses!S221), "", Responses!S221)</f>
        <v/>
      </c>
      <c r="I221" s="34" t="str">
        <f>IF(ISBLANK(Responses!T221), "", Responses!T221)</f>
        <v/>
      </c>
    </row>
    <row r="222" spans="1:9" ht="15.75" customHeight="1">
      <c r="A222" s="34" t="str">
        <f>IF(ISBLANK(Responses!A222), "", Responses!A222)</f>
        <v/>
      </c>
      <c r="B222" s="34" t="str">
        <f>IF(ISBLANK(Responses!B222), "", Responses!B222)</f>
        <v/>
      </c>
      <c r="C222" s="34" t="str">
        <f>IF(ISBLANK(Responses!N222), "", Responses!N222)</f>
        <v/>
      </c>
      <c r="D222" s="34" t="str">
        <f>IF(ISBLANK(Responses!O222), "", Responses!O222)</f>
        <v/>
      </c>
      <c r="E222" s="34" t="str">
        <f>IF(ISBLANK(Responses!P222), "", Responses!P222)</f>
        <v/>
      </c>
      <c r="F222" s="34" t="str">
        <f>IF(ISBLANK(Responses!Q222), "", Responses!Q222)</f>
        <v/>
      </c>
      <c r="G222" s="34" t="str">
        <f>IF(ISBLANK(Responses!R222), "", Responses!R222)</f>
        <v/>
      </c>
      <c r="H222" s="34" t="str">
        <f>IF(ISBLANK(Responses!S222), "", Responses!S222)</f>
        <v/>
      </c>
      <c r="I222" s="34" t="str">
        <f>IF(ISBLANK(Responses!T222), "", Responses!T222)</f>
        <v/>
      </c>
    </row>
    <row r="223" spans="1:9" ht="15.75" customHeight="1">
      <c r="A223" s="34" t="str">
        <f>IF(ISBLANK(Responses!A223), "", Responses!A223)</f>
        <v/>
      </c>
      <c r="B223" s="34" t="str">
        <f>IF(ISBLANK(Responses!B223), "", Responses!B223)</f>
        <v/>
      </c>
      <c r="C223" s="34" t="str">
        <f>IF(ISBLANK(Responses!N223), "", Responses!N223)</f>
        <v/>
      </c>
      <c r="D223" s="34" t="str">
        <f>IF(ISBLANK(Responses!O223), "", Responses!O223)</f>
        <v/>
      </c>
      <c r="E223" s="34" t="str">
        <f>IF(ISBLANK(Responses!P223), "", Responses!P223)</f>
        <v/>
      </c>
      <c r="F223" s="34" t="str">
        <f>IF(ISBLANK(Responses!Q223), "", Responses!Q223)</f>
        <v/>
      </c>
      <c r="G223" s="34" t="str">
        <f>IF(ISBLANK(Responses!R223), "", Responses!R223)</f>
        <v/>
      </c>
      <c r="H223" s="34" t="str">
        <f>IF(ISBLANK(Responses!S223), "", Responses!S223)</f>
        <v/>
      </c>
      <c r="I223" s="34" t="str">
        <f>IF(ISBLANK(Responses!T223), "", Responses!T223)</f>
        <v/>
      </c>
    </row>
    <row r="224" spans="1:9" ht="15.75" customHeight="1">
      <c r="A224" s="34" t="str">
        <f>IF(ISBLANK(Responses!A224), "", Responses!A224)</f>
        <v/>
      </c>
      <c r="B224" s="34" t="str">
        <f>IF(ISBLANK(Responses!B224), "", Responses!B224)</f>
        <v/>
      </c>
      <c r="C224" s="34" t="str">
        <f>IF(ISBLANK(Responses!N224), "", Responses!N224)</f>
        <v/>
      </c>
      <c r="D224" s="34" t="str">
        <f>IF(ISBLANK(Responses!O224), "", Responses!O224)</f>
        <v/>
      </c>
      <c r="E224" s="34" t="str">
        <f>IF(ISBLANK(Responses!P224), "", Responses!P224)</f>
        <v/>
      </c>
      <c r="F224" s="34" t="str">
        <f>IF(ISBLANK(Responses!Q224), "", Responses!Q224)</f>
        <v/>
      </c>
      <c r="G224" s="34" t="str">
        <f>IF(ISBLANK(Responses!R224), "", Responses!R224)</f>
        <v/>
      </c>
      <c r="H224" s="34" t="str">
        <f>IF(ISBLANK(Responses!S224), "", Responses!S224)</f>
        <v/>
      </c>
      <c r="I224" s="34" t="str">
        <f>IF(ISBLANK(Responses!T224), "", Responses!T224)</f>
        <v/>
      </c>
    </row>
    <row r="225" spans="1:9" ht="15.75" customHeight="1">
      <c r="A225" s="34" t="str">
        <f>IF(ISBLANK(Responses!A225), "", Responses!A225)</f>
        <v/>
      </c>
      <c r="B225" s="34" t="str">
        <f>IF(ISBLANK(Responses!B225), "", Responses!B225)</f>
        <v/>
      </c>
      <c r="C225" s="34" t="str">
        <f>IF(ISBLANK(Responses!N225), "", Responses!N225)</f>
        <v/>
      </c>
      <c r="D225" s="34" t="str">
        <f>IF(ISBLANK(Responses!O225), "", Responses!O225)</f>
        <v/>
      </c>
      <c r="E225" s="34" t="str">
        <f>IF(ISBLANK(Responses!P225), "", Responses!P225)</f>
        <v/>
      </c>
      <c r="F225" s="34" t="str">
        <f>IF(ISBLANK(Responses!Q225), "", Responses!Q225)</f>
        <v/>
      </c>
      <c r="G225" s="34" t="str">
        <f>IF(ISBLANK(Responses!R225), "", Responses!R225)</f>
        <v/>
      </c>
      <c r="H225" s="34" t="str">
        <f>IF(ISBLANK(Responses!S225), "", Responses!S225)</f>
        <v/>
      </c>
      <c r="I225" s="34" t="str">
        <f>IF(ISBLANK(Responses!T225), "", Responses!T225)</f>
        <v/>
      </c>
    </row>
    <row r="226" spans="1:9" ht="15.75" customHeight="1">
      <c r="A226" s="34" t="str">
        <f>IF(ISBLANK(Responses!A226), "", Responses!A226)</f>
        <v/>
      </c>
      <c r="B226" s="34" t="str">
        <f>IF(ISBLANK(Responses!B226), "", Responses!B226)</f>
        <v/>
      </c>
      <c r="C226" s="34" t="str">
        <f>IF(ISBLANK(Responses!N226), "", Responses!N226)</f>
        <v/>
      </c>
      <c r="D226" s="34" t="str">
        <f>IF(ISBLANK(Responses!O226), "", Responses!O226)</f>
        <v/>
      </c>
      <c r="E226" s="34" t="str">
        <f>IF(ISBLANK(Responses!P226), "", Responses!P226)</f>
        <v/>
      </c>
      <c r="F226" s="34" t="str">
        <f>IF(ISBLANK(Responses!Q226), "", Responses!Q226)</f>
        <v/>
      </c>
      <c r="G226" s="34" t="str">
        <f>IF(ISBLANK(Responses!R226), "", Responses!R226)</f>
        <v/>
      </c>
      <c r="H226" s="34" t="str">
        <f>IF(ISBLANK(Responses!S226), "", Responses!S226)</f>
        <v/>
      </c>
      <c r="I226" s="34" t="str">
        <f>IF(ISBLANK(Responses!T226), "", Responses!T226)</f>
        <v/>
      </c>
    </row>
    <row r="227" spans="1:9" ht="15.75" customHeight="1">
      <c r="A227" s="34" t="str">
        <f>IF(ISBLANK(Responses!A227), "", Responses!A227)</f>
        <v/>
      </c>
      <c r="B227" s="34" t="str">
        <f>IF(ISBLANK(Responses!B227), "", Responses!B227)</f>
        <v/>
      </c>
      <c r="C227" s="34" t="str">
        <f>IF(ISBLANK(Responses!N227), "", Responses!N227)</f>
        <v/>
      </c>
      <c r="D227" s="34" t="str">
        <f>IF(ISBLANK(Responses!O227), "", Responses!O227)</f>
        <v/>
      </c>
      <c r="E227" s="34" t="str">
        <f>IF(ISBLANK(Responses!P227), "", Responses!P227)</f>
        <v/>
      </c>
      <c r="F227" s="34" t="str">
        <f>IF(ISBLANK(Responses!Q227), "", Responses!Q227)</f>
        <v/>
      </c>
      <c r="G227" s="34" t="str">
        <f>IF(ISBLANK(Responses!R227), "", Responses!R227)</f>
        <v/>
      </c>
      <c r="H227" s="34" t="str">
        <f>IF(ISBLANK(Responses!S227), "", Responses!S227)</f>
        <v/>
      </c>
      <c r="I227" s="34" t="str">
        <f>IF(ISBLANK(Responses!T227), "", Responses!T227)</f>
        <v/>
      </c>
    </row>
    <row r="228" spans="1:9" ht="15.75" customHeight="1">
      <c r="A228" s="34" t="str">
        <f>IF(ISBLANK(Responses!A228), "", Responses!A228)</f>
        <v/>
      </c>
      <c r="B228" s="34" t="str">
        <f>IF(ISBLANK(Responses!B228), "", Responses!B228)</f>
        <v/>
      </c>
      <c r="C228" s="34" t="str">
        <f>IF(ISBLANK(Responses!N228), "", Responses!N228)</f>
        <v/>
      </c>
      <c r="D228" s="34" t="str">
        <f>IF(ISBLANK(Responses!O228), "", Responses!O228)</f>
        <v/>
      </c>
      <c r="E228" s="34" t="str">
        <f>IF(ISBLANK(Responses!P228), "", Responses!P228)</f>
        <v/>
      </c>
      <c r="F228" s="34" t="str">
        <f>IF(ISBLANK(Responses!Q228), "", Responses!Q228)</f>
        <v/>
      </c>
      <c r="G228" s="34" t="str">
        <f>IF(ISBLANK(Responses!R228), "", Responses!R228)</f>
        <v/>
      </c>
      <c r="H228" s="34" t="str">
        <f>IF(ISBLANK(Responses!S228), "", Responses!S228)</f>
        <v/>
      </c>
      <c r="I228" s="34" t="str">
        <f>IF(ISBLANK(Responses!T228), "", Responses!T228)</f>
        <v/>
      </c>
    </row>
    <row r="229" spans="1:9" ht="15.75" customHeight="1">
      <c r="A229" s="34" t="str">
        <f>IF(ISBLANK(Responses!A229), "", Responses!A229)</f>
        <v/>
      </c>
      <c r="B229" s="34" t="str">
        <f>IF(ISBLANK(Responses!B229), "", Responses!B229)</f>
        <v/>
      </c>
      <c r="C229" s="34" t="str">
        <f>IF(ISBLANK(Responses!N229), "", Responses!N229)</f>
        <v/>
      </c>
      <c r="D229" s="34" t="str">
        <f>IF(ISBLANK(Responses!O229), "", Responses!O229)</f>
        <v/>
      </c>
      <c r="E229" s="34" t="str">
        <f>IF(ISBLANK(Responses!P229), "", Responses!P229)</f>
        <v/>
      </c>
      <c r="F229" s="34" t="str">
        <f>IF(ISBLANK(Responses!Q229), "", Responses!Q229)</f>
        <v/>
      </c>
      <c r="G229" s="34" t="str">
        <f>IF(ISBLANK(Responses!R229), "", Responses!R229)</f>
        <v/>
      </c>
      <c r="H229" s="34" t="str">
        <f>IF(ISBLANK(Responses!S229), "", Responses!S229)</f>
        <v/>
      </c>
      <c r="I229" s="34" t="str">
        <f>IF(ISBLANK(Responses!T229), "", Responses!T229)</f>
        <v/>
      </c>
    </row>
    <row r="230" spans="1:9" ht="15.75" customHeight="1">
      <c r="A230" s="34" t="str">
        <f>IF(ISBLANK(Responses!A230), "", Responses!A230)</f>
        <v/>
      </c>
      <c r="B230" s="34" t="str">
        <f>IF(ISBLANK(Responses!B230), "", Responses!B230)</f>
        <v/>
      </c>
      <c r="C230" s="34" t="str">
        <f>IF(ISBLANK(Responses!N230), "", Responses!N230)</f>
        <v/>
      </c>
      <c r="D230" s="34" t="str">
        <f>IF(ISBLANK(Responses!O230), "", Responses!O230)</f>
        <v/>
      </c>
      <c r="E230" s="34" t="str">
        <f>IF(ISBLANK(Responses!P230), "", Responses!P230)</f>
        <v/>
      </c>
      <c r="F230" s="34" t="str">
        <f>IF(ISBLANK(Responses!Q230), "", Responses!Q230)</f>
        <v/>
      </c>
      <c r="G230" s="34" t="str">
        <f>IF(ISBLANK(Responses!R230), "", Responses!R230)</f>
        <v/>
      </c>
      <c r="H230" s="34" t="str">
        <f>IF(ISBLANK(Responses!S230), "", Responses!S230)</f>
        <v/>
      </c>
      <c r="I230" s="34" t="str">
        <f>IF(ISBLANK(Responses!T230), "", Responses!T230)</f>
        <v/>
      </c>
    </row>
    <row r="231" spans="1:9" ht="15.75" customHeight="1">
      <c r="A231" s="34" t="str">
        <f>IF(ISBLANK(Responses!A231), "", Responses!A231)</f>
        <v/>
      </c>
      <c r="B231" s="34" t="str">
        <f>IF(ISBLANK(Responses!B231), "", Responses!B231)</f>
        <v/>
      </c>
      <c r="C231" s="34" t="str">
        <f>IF(ISBLANK(Responses!N231), "", Responses!N231)</f>
        <v/>
      </c>
      <c r="D231" s="34" t="str">
        <f>IF(ISBLANK(Responses!O231), "", Responses!O231)</f>
        <v/>
      </c>
      <c r="E231" s="34" t="str">
        <f>IF(ISBLANK(Responses!P231), "", Responses!P231)</f>
        <v/>
      </c>
      <c r="F231" s="34" t="str">
        <f>IF(ISBLANK(Responses!Q231), "", Responses!Q231)</f>
        <v/>
      </c>
      <c r="G231" s="34" t="str">
        <f>IF(ISBLANK(Responses!R231), "", Responses!R231)</f>
        <v/>
      </c>
      <c r="H231" s="34" t="str">
        <f>IF(ISBLANK(Responses!S231), "", Responses!S231)</f>
        <v/>
      </c>
      <c r="I231" s="34" t="str">
        <f>IF(ISBLANK(Responses!T231), "", Responses!T231)</f>
        <v/>
      </c>
    </row>
    <row r="232" spans="1:9" ht="15.75" customHeight="1">
      <c r="A232" s="34" t="str">
        <f>IF(ISBLANK(Responses!A232), "", Responses!A232)</f>
        <v/>
      </c>
      <c r="B232" s="34" t="str">
        <f>IF(ISBLANK(Responses!B232), "", Responses!B232)</f>
        <v/>
      </c>
      <c r="C232" s="34" t="str">
        <f>IF(ISBLANK(Responses!N232), "", Responses!N232)</f>
        <v/>
      </c>
      <c r="D232" s="34" t="str">
        <f>IF(ISBLANK(Responses!O232), "", Responses!O232)</f>
        <v/>
      </c>
      <c r="E232" s="34" t="str">
        <f>IF(ISBLANK(Responses!P232), "", Responses!P232)</f>
        <v/>
      </c>
      <c r="F232" s="34" t="str">
        <f>IF(ISBLANK(Responses!Q232), "", Responses!Q232)</f>
        <v/>
      </c>
      <c r="G232" s="34" t="str">
        <f>IF(ISBLANK(Responses!R232), "", Responses!R232)</f>
        <v/>
      </c>
      <c r="H232" s="34" t="str">
        <f>IF(ISBLANK(Responses!S232), "", Responses!S232)</f>
        <v/>
      </c>
      <c r="I232" s="34" t="str">
        <f>IF(ISBLANK(Responses!T232), "", Responses!T232)</f>
        <v/>
      </c>
    </row>
    <row r="233" spans="1:9" ht="15.75" customHeight="1">
      <c r="A233" s="34" t="str">
        <f>IF(ISBLANK(Responses!A233), "", Responses!A233)</f>
        <v/>
      </c>
      <c r="B233" s="34" t="str">
        <f>IF(ISBLANK(Responses!B233), "", Responses!B233)</f>
        <v/>
      </c>
      <c r="C233" s="34" t="str">
        <f>IF(ISBLANK(Responses!N233), "", Responses!N233)</f>
        <v/>
      </c>
      <c r="D233" s="34" t="str">
        <f>IF(ISBLANK(Responses!O233), "", Responses!O233)</f>
        <v/>
      </c>
      <c r="E233" s="34" t="str">
        <f>IF(ISBLANK(Responses!P233), "", Responses!P233)</f>
        <v/>
      </c>
      <c r="F233" s="34" t="str">
        <f>IF(ISBLANK(Responses!Q233), "", Responses!Q233)</f>
        <v/>
      </c>
      <c r="G233" s="34" t="str">
        <f>IF(ISBLANK(Responses!R233), "", Responses!R233)</f>
        <v/>
      </c>
      <c r="H233" s="34" t="str">
        <f>IF(ISBLANK(Responses!S233), "", Responses!S233)</f>
        <v/>
      </c>
      <c r="I233" s="34" t="str">
        <f>IF(ISBLANK(Responses!T233), "", Responses!T233)</f>
        <v/>
      </c>
    </row>
    <row r="234" spans="1:9" ht="15.75" customHeight="1">
      <c r="A234" s="34" t="str">
        <f>IF(ISBLANK(Responses!A234), "", Responses!A234)</f>
        <v/>
      </c>
      <c r="B234" s="34" t="str">
        <f>IF(ISBLANK(Responses!B234), "", Responses!B234)</f>
        <v/>
      </c>
      <c r="C234" s="34" t="str">
        <f>IF(ISBLANK(Responses!N234), "", Responses!N234)</f>
        <v/>
      </c>
      <c r="D234" s="34" t="str">
        <f>IF(ISBLANK(Responses!O234), "", Responses!O234)</f>
        <v/>
      </c>
      <c r="E234" s="34" t="str">
        <f>IF(ISBLANK(Responses!P234), "", Responses!P234)</f>
        <v/>
      </c>
      <c r="F234" s="34" t="str">
        <f>IF(ISBLANK(Responses!Q234), "", Responses!Q234)</f>
        <v/>
      </c>
      <c r="G234" s="34" t="str">
        <f>IF(ISBLANK(Responses!R234), "", Responses!R234)</f>
        <v/>
      </c>
      <c r="H234" s="34" t="str">
        <f>IF(ISBLANK(Responses!S234), "", Responses!S234)</f>
        <v/>
      </c>
      <c r="I234" s="34" t="str">
        <f>IF(ISBLANK(Responses!T234), "", Responses!T234)</f>
        <v/>
      </c>
    </row>
    <row r="235" spans="1:9" ht="15.75" customHeight="1">
      <c r="A235" s="34" t="str">
        <f>IF(ISBLANK(Responses!A235), "", Responses!A235)</f>
        <v/>
      </c>
      <c r="B235" s="34" t="str">
        <f>IF(ISBLANK(Responses!B235), "", Responses!B235)</f>
        <v/>
      </c>
      <c r="C235" s="34" t="str">
        <f>IF(ISBLANK(Responses!N235), "", Responses!N235)</f>
        <v/>
      </c>
      <c r="D235" s="34" t="str">
        <f>IF(ISBLANK(Responses!O235), "", Responses!O235)</f>
        <v/>
      </c>
      <c r="E235" s="34" t="str">
        <f>IF(ISBLANK(Responses!P235), "", Responses!P235)</f>
        <v/>
      </c>
      <c r="F235" s="34" t="str">
        <f>IF(ISBLANK(Responses!Q235), "", Responses!Q235)</f>
        <v/>
      </c>
      <c r="G235" s="34" t="str">
        <f>IF(ISBLANK(Responses!R235), "", Responses!R235)</f>
        <v/>
      </c>
      <c r="H235" s="34" t="str">
        <f>IF(ISBLANK(Responses!S235), "", Responses!S235)</f>
        <v/>
      </c>
      <c r="I235" s="34" t="str">
        <f>IF(ISBLANK(Responses!T235), "", Responses!T235)</f>
        <v/>
      </c>
    </row>
    <row r="236" spans="1:9" ht="15.75" customHeight="1">
      <c r="A236" s="34" t="str">
        <f>IF(ISBLANK(Responses!A236), "", Responses!A236)</f>
        <v/>
      </c>
      <c r="B236" s="34" t="str">
        <f>IF(ISBLANK(Responses!B236), "", Responses!B236)</f>
        <v/>
      </c>
      <c r="C236" s="34" t="str">
        <f>IF(ISBLANK(Responses!N236), "", Responses!N236)</f>
        <v/>
      </c>
      <c r="D236" s="34" t="str">
        <f>IF(ISBLANK(Responses!O236), "", Responses!O236)</f>
        <v/>
      </c>
      <c r="E236" s="34" t="str">
        <f>IF(ISBLANK(Responses!P236), "", Responses!P236)</f>
        <v/>
      </c>
      <c r="F236" s="34" t="str">
        <f>IF(ISBLANK(Responses!Q236), "", Responses!Q236)</f>
        <v/>
      </c>
      <c r="G236" s="34" t="str">
        <f>IF(ISBLANK(Responses!R236), "", Responses!R236)</f>
        <v/>
      </c>
      <c r="H236" s="34" t="str">
        <f>IF(ISBLANK(Responses!S236), "", Responses!S236)</f>
        <v/>
      </c>
      <c r="I236" s="34" t="str">
        <f>IF(ISBLANK(Responses!T236), "", Responses!T236)</f>
        <v/>
      </c>
    </row>
    <row r="237" spans="1:9" ht="15.75" customHeight="1">
      <c r="A237" s="34" t="str">
        <f>IF(ISBLANK(Responses!A237), "", Responses!A237)</f>
        <v/>
      </c>
      <c r="B237" s="34" t="str">
        <f>IF(ISBLANK(Responses!B237), "", Responses!B237)</f>
        <v/>
      </c>
      <c r="C237" s="34" t="str">
        <f>IF(ISBLANK(Responses!N237), "", Responses!N237)</f>
        <v/>
      </c>
      <c r="D237" s="34" t="str">
        <f>IF(ISBLANK(Responses!O237), "", Responses!O237)</f>
        <v/>
      </c>
      <c r="E237" s="34" t="str">
        <f>IF(ISBLANK(Responses!P237), "", Responses!P237)</f>
        <v/>
      </c>
      <c r="F237" s="34" t="str">
        <f>IF(ISBLANK(Responses!Q237), "", Responses!Q237)</f>
        <v/>
      </c>
      <c r="G237" s="34" t="str">
        <f>IF(ISBLANK(Responses!R237), "", Responses!R237)</f>
        <v/>
      </c>
      <c r="H237" s="34" t="str">
        <f>IF(ISBLANK(Responses!S237), "", Responses!S237)</f>
        <v/>
      </c>
      <c r="I237" s="34" t="str">
        <f>IF(ISBLANK(Responses!T237), "", Responses!T237)</f>
        <v/>
      </c>
    </row>
    <row r="238" spans="1:9" ht="15.75" customHeight="1">
      <c r="A238" s="34" t="str">
        <f>IF(ISBLANK(Responses!A238), "", Responses!A238)</f>
        <v/>
      </c>
      <c r="B238" s="34" t="str">
        <f>IF(ISBLANK(Responses!B238), "", Responses!B238)</f>
        <v/>
      </c>
      <c r="C238" s="34" t="str">
        <f>IF(ISBLANK(Responses!N238), "", Responses!N238)</f>
        <v/>
      </c>
      <c r="D238" s="34" t="str">
        <f>IF(ISBLANK(Responses!O238), "", Responses!O238)</f>
        <v/>
      </c>
      <c r="E238" s="34" t="str">
        <f>IF(ISBLANK(Responses!P238), "", Responses!P238)</f>
        <v/>
      </c>
      <c r="F238" s="34" t="str">
        <f>IF(ISBLANK(Responses!Q238), "", Responses!Q238)</f>
        <v/>
      </c>
      <c r="G238" s="34" t="str">
        <f>IF(ISBLANK(Responses!R238), "", Responses!R238)</f>
        <v/>
      </c>
      <c r="H238" s="34" t="str">
        <f>IF(ISBLANK(Responses!S238), "", Responses!S238)</f>
        <v/>
      </c>
      <c r="I238" s="34" t="str">
        <f>IF(ISBLANK(Responses!T238), "", Responses!T238)</f>
        <v/>
      </c>
    </row>
    <row r="239" spans="1:9" ht="15.75" customHeight="1">
      <c r="A239" s="34" t="str">
        <f>IF(ISBLANK(Responses!A239), "", Responses!A239)</f>
        <v/>
      </c>
      <c r="B239" s="34" t="str">
        <f>IF(ISBLANK(Responses!B239), "", Responses!B239)</f>
        <v/>
      </c>
      <c r="C239" s="34" t="str">
        <f>IF(ISBLANK(Responses!N239), "", Responses!N239)</f>
        <v/>
      </c>
      <c r="D239" s="34" t="str">
        <f>IF(ISBLANK(Responses!O239), "", Responses!O239)</f>
        <v/>
      </c>
      <c r="E239" s="34" t="str">
        <f>IF(ISBLANK(Responses!P239), "", Responses!P239)</f>
        <v/>
      </c>
      <c r="F239" s="34" t="str">
        <f>IF(ISBLANK(Responses!Q239), "", Responses!Q239)</f>
        <v/>
      </c>
      <c r="G239" s="34" t="str">
        <f>IF(ISBLANK(Responses!R239), "", Responses!R239)</f>
        <v/>
      </c>
      <c r="H239" s="34" t="str">
        <f>IF(ISBLANK(Responses!S239), "", Responses!S239)</f>
        <v/>
      </c>
      <c r="I239" s="34" t="str">
        <f>IF(ISBLANK(Responses!T239), "", Responses!T239)</f>
        <v/>
      </c>
    </row>
    <row r="240" spans="1:9" ht="15.75" customHeight="1">
      <c r="A240" s="34" t="str">
        <f>IF(ISBLANK(Responses!A240), "", Responses!A240)</f>
        <v/>
      </c>
      <c r="B240" s="34" t="str">
        <f>IF(ISBLANK(Responses!B240), "", Responses!B240)</f>
        <v/>
      </c>
      <c r="C240" s="34" t="str">
        <f>IF(ISBLANK(Responses!N240), "", Responses!N240)</f>
        <v/>
      </c>
      <c r="D240" s="34" t="str">
        <f>IF(ISBLANK(Responses!O240), "", Responses!O240)</f>
        <v/>
      </c>
      <c r="E240" s="34" t="str">
        <f>IF(ISBLANK(Responses!P240), "", Responses!P240)</f>
        <v/>
      </c>
      <c r="F240" s="34" t="str">
        <f>IF(ISBLANK(Responses!Q240), "", Responses!Q240)</f>
        <v/>
      </c>
      <c r="G240" s="34" t="str">
        <f>IF(ISBLANK(Responses!R240), "", Responses!R240)</f>
        <v/>
      </c>
      <c r="H240" s="34" t="str">
        <f>IF(ISBLANK(Responses!S240), "", Responses!S240)</f>
        <v/>
      </c>
      <c r="I240" s="34" t="str">
        <f>IF(ISBLANK(Responses!T240), "", Responses!T240)</f>
        <v/>
      </c>
    </row>
    <row r="241" spans="1:9" ht="15.75" customHeight="1">
      <c r="A241" s="34" t="str">
        <f>IF(ISBLANK(Responses!A241), "", Responses!A241)</f>
        <v/>
      </c>
      <c r="B241" s="34" t="str">
        <f>IF(ISBLANK(Responses!B241), "", Responses!B241)</f>
        <v/>
      </c>
      <c r="C241" s="34" t="str">
        <f>IF(ISBLANK(Responses!N241), "", Responses!N241)</f>
        <v/>
      </c>
      <c r="D241" s="34" t="str">
        <f>IF(ISBLANK(Responses!O241), "", Responses!O241)</f>
        <v/>
      </c>
      <c r="E241" s="34" t="str">
        <f>IF(ISBLANK(Responses!P241), "", Responses!P241)</f>
        <v/>
      </c>
      <c r="F241" s="34" t="str">
        <f>IF(ISBLANK(Responses!Q241), "", Responses!Q241)</f>
        <v/>
      </c>
      <c r="G241" s="34" t="str">
        <f>IF(ISBLANK(Responses!R241), "", Responses!R241)</f>
        <v/>
      </c>
      <c r="H241" s="34" t="str">
        <f>IF(ISBLANK(Responses!S241), "", Responses!S241)</f>
        <v/>
      </c>
      <c r="I241" s="34" t="str">
        <f>IF(ISBLANK(Responses!T241), "", Responses!T241)</f>
        <v/>
      </c>
    </row>
    <row r="242" spans="1:9" ht="15.75" customHeight="1">
      <c r="A242" s="34" t="str">
        <f>IF(ISBLANK(Responses!A242), "", Responses!A242)</f>
        <v/>
      </c>
      <c r="B242" s="34" t="str">
        <f>IF(ISBLANK(Responses!B242), "", Responses!B242)</f>
        <v/>
      </c>
      <c r="C242" s="34" t="str">
        <f>IF(ISBLANK(Responses!N242), "", Responses!N242)</f>
        <v/>
      </c>
      <c r="D242" s="34" t="str">
        <f>IF(ISBLANK(Responses!O242), "", Responses!O242)</f>
        <v/>
      </c>
      <c r="E242" s="34" t="str">
        <f>IF(ISBLANK(Responses!P242), "", Responses!P242)</f>
        <v/>
      </c>
      <c r="F242" s="34" t="str">
        <f>IF(ISBLANK(Responses!Q242), "", Responses!Q242)</f>
        <v/>
      </c>
      <c r="G242" s="34" t="str">
        <f>IF(ISBLANK(Responses!R242), "", Responses!R242)</f>
        <v/>
      </c>
      <c r="H242" s="34" t="str">
        <f>IF(ISBLANK(Responses!S242), "", Responses!S242)</f>
        <v/>
      </c>
      <c r="I242" s="34" t="str">
        <f>IF(ISBLANK(Responses!T242), "", Responses!T242)</f>
        <v/>
      </c>
    </row>
    <row r="243" spans="1:9" ht="15.75" customHeight="1">
      <c r="A243" s="34" t="str">
        <f>IF(ISBLANK(Responses!A243), "", Responses!A243)</f>
        <v/>
      </c>
      <c r="B243" s="34" t="str">
        <f>IF(ISBLANK(Responses!B243), "", Responses!B243)</f>
        <v/>
      </c>
      <c r="C243" s="34" t="str">
        <f>IF(ISBLANK(Responses!N243), "", Responses!N243)</f>
        <v/>
      </c>
      <c r="D243" s="34" t="str">
        <f>IF(ISBLANK(Responses!O243), "", Responses!O243)</f>
        <v/>
      </c>
      <c r="E243" s="34" t="str">
        <f>IF(ISBLANK(Responses!P243), "", Responses!P243)</f>
        <v/>
      </c>
      <c r="F243" s="34" t="str">
        <f>IF(ISBLANK(Responses!Q243), "", Responses!Q243)</f>
        <v/>
      </c>
      <c r="G243" s="34" t="str">
        <f>IF(ISBLANK(Responses!R243), "", Responses!R243)</f>
        <v/>
      </c>
      <c r="H243" s="34" t="str">
        <f>IF(ISBLANK(Responses!S243), "", Responses!S243)</f>
        <v/>
      </c>
      <c r="I243" s="34" t="str">
        <f>IF(ISBLANK(Responses!T243), "", Responses!T243)</f>
        <v/>
      </c>
    </row>
    <row r="244" spans="1:9" ht="15.75" customHeight="1">
      <c r="A244" s="34" t="str">
        <f>IF(ISBLANK(Responses!A244), "", Responses!A244)</f>
        <v/>
      </c>
      <c r="B244" s="34" t="str">
        <f>IF(ISBLANK(Responses!B244), "", Responses!B244)</f>
        <v/>
      </c>
      <c r="C244" s="34" t="str">
        <f>IF(ISBLANK(Responses!N244), "", Responses!N244)</f>
        <v/>
      </c>
      <c r="D244" s="34" t="str">
        <f>IF(ISBLANK(Responses!O244), "", Responses!O244)</f>
        <v/>
      </c>
      <c r="E244" s="34" t="str">
        <f>IF(ISBLANK(Responses!P244), "", Responses!P244)</f>
        <v/>
      </c>
      <c r="F244" s="34" t="str">
        <f>IF(ISBLANK(Responses!Q244), "", Responses!Q244)</f>
        <v/>
      </c>
      <c r="G244" s="34" t="str">
        <f>IF(ISBLANK(Responses!R244), "", Responses!R244)</f>
        <v/>
      </c>
      <c r="H244" s="34" t="str">
        <f>IF(ISBLANK(Responses!S244), "", Responses!S244)</f>
        <v/>
      </c>
      <c r="I244" s="34" t="str">
        <f>IF(ISBLANK(Responses!T244), "", Responses!T244)</f>
        <v/>
      </c>
    </row>
    <row r="245" spans="1:9" ht="15.75" customHeight="1">
      <c r="A245" s="34" t="str">
        <f>IF(ISBLANK(Responses!A245), "", Responses!A245)</f>
        <v/>
      </c>
      <c r="B245" s="34" t="str">
        <f>IF(ISBLANK(Responses!B245), "", Responses!B245)</f>
        <v/>
      </c>
      <c r="C245" s="34" t="str">
        <f>IF(ISBLANK(Responses!N245), "", Responses!N245)</f>
        <v/>
      </c>
      <c r="D245" s="34" t="str">
        <f>IF(ISBLANK(Responses!O245), "", Responses!O245)</f>
        <v/>
      </c>
      <c r="E245" s="34" t="str">
        <f>IF(ISBLANK(Responses!P245), "", Responses!P245)</f>
        <v/>
      </c>
      <c r="F245" s="34" t="str">
        <f>IF(ISBLANK(Responses!Q245), "", Responses!Q245)</f>
        <v/>
      </c>
      <c r="G245" s="34" t="str">
        <f>IF(ISBLANK(Responses!R245), "", Responses!R245)</f>
        <v/>
      </c>
      <c r="H245" s="34" t="str">
        <f>IF(ISBLANK(Responses!S245), "", Responses!S245)</f>
        <v/>
      </c>
      <c r="I245" s="34" t="str">
        <f>IF(ISBLANK(Responses!T245), "", Responses!T245)</f>
        <v/>
      </c>
    </row>
    <row r="246" spans="1:9" ht="15.75" customHeight="1">
      <c r="A246" s="34" t="str">
        <f>IF(ISBLANK(Responses!A246), "", Responses!A246)</f>
        <v/>
      </c>
      <c r="B246" s="34" t="str">
        <f>IF(ISBLANK(Responses!B246), "", Responses!B246)</f>
        <v/>
      </c>
      <c r="C246" s="34" t="str">
        <f>IF(ISBLANK(Responses!N246), "", Responses!N246)</f>
        <v/>
      </c>
      <c r="D246" s="34" t="str">
        <f>IF(ISBLANK(Responses!O246), "", Responses!O246)</f>
        <v/>
      </c>
      <c r="E246" s="34" t="str">
        <f>IF(ISBLANK(Responses!P246), "", Responses!P246)</f>
        <v/>
      </c>
      <c r="F246" s="34" t="str">
        <f>IF(ISBLANK(Responses!Q246), "", Responses!Q246)</f>
        <v/>
      </c>
      <c r="G246" s="34" t="str">
        <f>IF(ISBLANK(Responses!R246), "", Responses!R246)</f>
        <v/>
      </c>
      <c r="H246" s="34" t="str">
        <f>IF(ISBLANK(Responses!S246), "", Responses!S246)</f>
        <v/>
      </c>
      <c r="I246" s="34" t="str">
        <f>IF(ISBLANK(Responses!T246), "", Responses!T246)</f>
        <v/>
      </c>
    </row>
    <row r="247" spans="1:9" ht="15.75" customHeight="1">
      <c r="A247" s="34" t="str">
        <f>IF(ISBLANK(Responses!A247), "", Responses!A247)</f>
        <v/>
      </c>
      <c r="B247" s="34" t="str">
        <f>IF(ISBLANK(Responses!B247), "", Responses!B247)</f>
        <v/>
      </c>
      <c r="C247" s="34" t="str">
        <f>IF(ISBLANK(Responses!N247), "", Responses!N247)</f>
        <v/>
      </c>
      <c r="D247" s="34" t="str">
        <f>IF(ISBLANK(Responses!O247), "", Responses!O247)</f>
        <v/>
      </c>
      <c r="E247" s="34" t="str">
        <f>IF(ISBLANK(Responses!P247), "", Responses!P247)</f>
        <v/>
      </c>
      <c r="F247" s="34" t="str">
        <f>IF(ISBLANK(Responses!Q247), "", Responses!Q247)</f>
        <v/>
      </c>
      <c r="G247" s="34" t="str">
        <f>IF(ISBLANK(Responses!R247), "", Responses!R247)</f>
        <v/>
      </c>
      <c r="H247" s="34" t="str">
        <f>IF(ISBLANK(Responses!S247), "", Responses!S247)</f>
        <v/>
      </c>
      <c r="I247" s="34" t="str">
        <f>IF(ISBLANK(Responses!T247), "", Responses!T247)</f>
        <v/>
      </c>
    </row>
    <row r="248" spans="1:9" ht="15.75" customHeight="1">
      <c r="A248" s="34" t="str">
        <f>IF(ISBLANK(Responses!A248), "", Responses!A248)</f>
        <v/>
      </c>
      <c r="B248" s="34" t="str">
        <f>IF(ISBLANK(Responses!B248), "", Responses!B248)</f>
        <v/>
      </c>
      <c r="C248" s="34" t="str">
        <f>IF(ISBLANK(Responses!N248), "", Responses!N248)</f>
        <v/>
      </c>
      <c r="D248" s="34" t="str">
        <f>IF(ISBLANK(Responses!O248), "", Responses!O248)</f>
        <v/>
      </c>
      <c r="E248" s="34" t="str">
        <f>IF(ISBLANK(Responses!P248), "", Responses!P248)</f>
        <v/>
      </c>
      <c r="F248" s="34" t="str">
        <f>IF(ISBLANK(Responses!Q248), "", Responses!Q248)</f>
        <v/>
      </c>
      <c r="G248" s="34" t="str">
        <f>IF(ISBLANK(Responses!R248), "", Responses!R248)</f>
        <v/>
      </c>
      <c r="H248" s="34" t="str">
        <f>IF(ISBLANK(Responses!S248), "", Responses!S248)</f>
        <v/>
      </c>
      <c r="I248" s="34" t="str">
        <f>IF(ISBLANK(Responses!T248), "", Responses!T248)</f>
        <v/>
      </c>
    </row>
    <row r="249" spans="1:9" ht="15.75" customHeight="1">
      <c r="A249" s="34" t="str">
        <f>IF(ISBLANK(Responses!A249), "", Responses!A249)</f>
        <v/>
      </c>
      <c r="B249" s="34" t="str">
        <f>IF(ISBLANK(Responses!B249), "", Responses!B249)</f>
        <v/>
      </c>
      <c r="C249" s="34" t="str">
        <f>IF(ISBLANK(Responses!N249), "", Responses!N249)</f>
        <v/>
      </c>
      <c r="D249" s="34" t="str">
        <f>IF(ISBLANK(Responses!O249), "", Responses!O249)</f>
        <v/>
      </c>
      <c r="E249" s="34" t="str">
        <f>IF(ISBLANK(Responses!P249), "", Responses!P249)</f>
        <v/>
      </c>
      <c r="F249" s="34" t="str">
        <f>IF(ISBLANK(Responses!Q249), "", Responses!Q249)</f>
        <v/>
      </c>
      <c r="G249" s="34" t="str">
        <f>IF(ISBLANK(Responses!R249), "", Responses!R249)</f>
        <v/>
      </c>
      <c r="H249" s="34" t="str">
        <f>IF(ISBLANK(Responses!S249), "", Responses!S249)</f>
        <v/>
      </c>
      <c r="I249" s="34" t="str">
        <f>IF(ISBLANK(Responses!T249), "", Responses!T249)</f>
        <v/>
      </c>
    </row>
    <row r="250" spans="1:9" ht="15.75" customHeight="1">
      <c r="A250" s="34" t="str">
        <f>IF(ISBLANK(Responses!A250), "", Responses!A250)</f>
        <v/>
      </c>
      <c r="B250" s="34" t="str">
        <f>IF(ISBLANK(Responses!B250), "", Responses!B250)</f>
        <v/>
      </c>
      <c r="C250" s="34" t="str">
        <f>IF(ISBLANK(Responses!N250), "", Responses!N250)</f>
        <v/>
      </c>
      <c r="D250" s="34" t="str">
        <f>IF(ISBLANK(Responses!O250), "", Responses!O250)</f>
        <v/>
      </c>
      <c r="E250" s="34" t="str">
        <f>IF(ISBLANK(Responses!P250), "", Responses!P250)</f>
        <v/>
      </c>
      <c r="F250" s="34" t="str">
        <f>IF(ISBLANK(Responses!Q250), "", Responses!Q250)</f>
        <v/>
      </c>
      <c r="G250" s="34" t="str">
        <f>IF(ISBLANK(Responses!R250), "", Responses!R250)</f>
        <v/>
      </c>
      <c r="H250" s="34" t="str">
        <f>IF(ISBLANK(Responses!S250), "", Responses!S250)</f>
        <v/>
      </c>
      <c r="I250" s="34" t="str">
        <f>IF(ISBLANK(Responses!T250), "", Responses!T250)</f>
        <v/>
      </c>
    </row>
    <row r="251" spans="1:9" ht="15.75" customHeight="1">
      <c r="A251" s="34" t="str">
        <f>IF(ISBLANK(Responses!A251), "", Responses!A251)</f>
        <v/>
      </c>
      <c r="B251" s="34" t="str">
        <f>IF(ISBLANK(Responses!B251), "", Responses!B251)</f>
        <v/>
      </c>
      <c r="C251" s="34" t="str">
        <f>IF(ISBLANK(Responses!N251), "", Responses!N251)</f>
        <v/>
      </c>
      <c r="D251" s="34" t="str">
        <f>IF(ISBLANK(Responses!O251), "", Responses!O251)</f>
        <v/>
      </c>
      <c r="E251" s="34" t="str">
        <f>IF(ISBLANK(Responses!P251), "", Responses!P251)</f>
        <v/>
      </c>
      <c r="F251" s="34" t="str">
        <f>IF(ISBLANK(Responses!Q251), "", Responses!Q251)</f>
        <v/>
      </c>
      <c r="G251" s="34" t="str">
        <f>IF(ISBLANK(Responses!R251), "", Responses!R251)</f>
        <v/>
      </c>
      <c r="H251" s="34" t="str">
        <f>IF(ISBLANK(Responses!S251), "", Responses!S251)</f>
        <v/>
      </c>
      <c r="I251" s="34" t="str">
        <f>IF(ISBLANK(Responses!T251), "", Responses!T251)</f>
        <v/>
      </c>
    </row>
    <row r="252" spans="1:9" ht="15.75" customHeight="1">
      <c r="A252" s="34" t="str">
        <f>IF(ISBLANK(Responses!A252), "", Responses!A252)</f>
        <v/>
      </c>
      <c r="B252" s="34" t="str">
        <f>IF(ISBLANK(Responses!B252), "", Responses!B252)</f>
        <v/>
      </c>
      <c r="C252" s="34" t="str">
        <f>IF(ISBLANK(Responses!N252), "", Responses!N252)</f>
        <v/>
      </c>
      <c r="D252" s="34" t="str">
        <f>IF(ISBLANK(Responses!O252), "", Responses!O252)</f>
        <v/>
      </c>
      <c r="E252" s="34" t="str">
        <f>IF(ISBLANK(Responses!P252), "", Responses!P252)</f>
        <v/>
      </c>
      <c r="F252" s="34" t="str">
        <f>IF(ISBLANK(Responses!Q252), "", Responses!Q252)</f>
        <v/>
      </c>
      <c r="G252" s="34" t="str">
        <f>IF(ISBLANK(Responses!R252), "", Responses!R252)</f>
        <v/>
      </c>
      <c r="H252" s="34" t="str">
        <f>IF(ISBLANK(Responses!S252), "", Responses!S252)</f>
        <v/>
      </c>
      <c r="I252" s="34" t="str">
        <f>IF(ISBLANK(Responses!T252), "", Responses!T252)</f>
        <v/>
      </c>
    </row>
    <row r="253" spans="1:9" ht="15.75" customHeight="1">
      <c r="A253" s="34" t="str">
        <f>IF(ISBLANK(Responses!A253), "", Responses!A253)</f>
        <v/>
      </c>
      <c r="B253" s="34" t="str">
        <f>IF(ISBLANK(Responses!B253), "", Responses!B253)</f>
        <v/>
      </c>
      <c r="C253" s="34" t="str">
        <f>IF(ISBLANK(Responses!N253), "", Responses!N253)</f>
        <v/>
      </c>
      <c r="D253" s="34" t="str">
        <f>IF(ISBLANK(Responses!O253), "", Responses!O253)</f>
        <v/>
      </c>
      <c r="E253" s="34" t="str">
        <f>IF(ISBLANK(Responses!P253), "", Responses!P253)</f>
        <v/>
      </c>
      <c r="F253" s="34" t="str">
        <f>IF(ISBLANK(Responses!Q253), "", Responses!Q253)</f>
        <v/>
      </c>
      <c r="G253" s="34" t="str">
        <f>IF(ISBLANK(Responses!R253), "", Responses!R253)</f>
        <v/>
      </c>
      <c r="H253" s="34" t="str">
        <f>IF(ISBLANK(Responses!S253), "", Responses!S253)</f>
        <v/>
      </c>
      <c r="I253" s="34" t="str">
        <f>IF(ISBLANK(Responses!T253), "", Responses!T253)</f>
        <v/>
      </c>
    </row>
    <row r="254" spans="1:9" ht="15.75" customHeight="1">
      <c r="A254" s="34" t="str">
        <f>IF(ISBLANK(Responses!A254), "", Responses!A254)</f>
        <v/>
      </c>
      <c r="B254" s="34" t="str">
        <f>IF(ISBLANK(Responses!B254), "", Responses!B254)</f>
        <v/>
      </c>
      <c r="C254" s="34" t="str">
        <f>IF(ISBLANK(Responses!N254), "", Responses!N254)</f>
        <v/>
      </c>
      <c r="D254" s="34" t="str">
        <f>IF(ISBLANK(Responses!O254), "", Responses!O254)</f>
        <v/>
      </c>
      <c r="E254" s="34" t="str">
        <f>IF(ISBLANK(Responses!P254), "", Responses!P254)</f>
        <v/>
      </c>
      <c r="F254" s="34" t="str">
        <f>IF(ISBLANK(Responses!Q254), "", Responses!Q254)</f>
        <v/>
      </c>
      <c r="G254" s="34" t="str">
        <f>IF(ISBLANK(Responses!R254), "", Responses!R254)</f>
        <v/>
      </c>
      <c r="H254" s="34" t="str">
        <f>IF(ISBLANK(Responses!S254), "", Responses!S254)</f>
        <v/>
      </c>
      <c r="I254" s="34" t="str">
        <f>IF(ISBLANK(Responses!T254), "", Responses!T254)</f>
        <v/>
      </c>
    </row>
    <row r="255" spans="1:9" ht="15.75" customHeight="1">
      <c r="A255" s="34" t="str">
        <f>IF(ISBLANK(Responses!A255), "", Responses!A255)</f>
        <v/>
      </c>
      <c r="B255" s="34" t="str">
        <f>IF(ISBLANK(Responses!B255), "", Responses!B255)</f>
        <v/>
      </c>
      <c r="C255" s="34" t="str">
        <f>IF(ISBLANK(Responses!N255), "", Responses!N255)</f>
        <v/>
      </c>
      <c r="D255" s="34" t="str">
        <f>IF(ISBLANK(Responses!O255), "", Responses!O255)</f>
        <v/>
      </c>
      <c r="E255" s="34" t="str">
        <f>IF(ISBLANK(Responses!P255), "", Responses!P255)</f>
        <v/>
      </c>
      <c r="F255" s="34" t="str">
        <f>IF(ISBLANK(Responses!Q255), "", Responses!Q255)</f>
        <v/>
      </c>
      <c r="G255" s="34" t="str">
        <f>IF(ISBLANK(Responses!R255), "", Responses!R255)</f>
        <v/>
      </c>
      <c r="H255" s="34" t="str">
        <f>IF(ISBLANK(Responses!S255), "", Responses!S255)</f>
        <v/>
      </c>
      <c r="I255" s="34" t="str">
        <f>IF(ISBLANK(Responses!T255), "", Responses!T255)</f>
        <v/>
      </c>
    </row>
    <row r="256" spans="1:9" ht="15.75" customHeight="1">
      <c r="A256" s="34" t="str">
        <f>IF(ISBLANK(Responses!A256), "", Responses!A256)</f>
        <v/>
      </c>
      <c r="B256" s="34" t="str">
        <f>IF(ISBLANK(Responses!B256), "", Responses!B256)</f>
        <v/>
      </c>
      <c r="C256" s="34" t="str">
        <f>IF(ISBLANK(Responses!N256), "", Responses!N256)</f>
        <v/>
      </c>
      <c r="D256" s="34" t="str">
        <f>IF(ISBLANK(Responses!O256), "", Responses!O256)</f>
        <v/>
      </c>
      <c r="E256" s="34" t="str">
        <f>IF(ISBLANK(Responses!P256), "", Responses!P256)</f>
        <v/>
      </c>
      <c r="F256" s="34" t="str">
        <f>IF(ISBLANK(Responses!Q256), "", Responses!Q256)</f>
        <v/>
      </c>
      <c r="G256" s="34" t="str">
        <f>IF(ISBLANK(Responses!R256), "", Responses!R256)</f>
        <v/>
      </c>
      <c r="H256" s="34" t="str">
        <f>IF(ISBLANK(Responses!S256), "", Responses!S256)</f>
        <v/>
      </c>
      <c r="I256" s="34" t="str">
        <f>IF(ISBLANK(Responses!T256), "", Responses!T256)</f>
        <v/>
      </c>
    </row>
    <row r="257" spans="1:9" ht="15.75" customHeight="1">
      <c r="A257" s="34" t="str">
        <f>IF(ISBLANK(Responses!A257), "", Responses!A257)</f>
        <v/>
      </c>
      <c r="B257" s="34" t="str">
        <f>IF(ISBLANK(Responses!B257), "", Responses!B257)</f>
        <v/>
      </c>
      <c r="C257" s="34" t="str">
        <f>IF(ISBLANK(Responses!N257), "", Responses!N257)</f>
        <v/>
      </c>
      <c r="D257" s="34" t="str">
        <f>IF(ISBLANK(Responses!O257), "", Responses!O257)</f>
        <v/>
      </c>
      <c r="E257" s="34" t="str">
        <f>IF(ISBLANK(Responses!P257), "", Responses!P257)</f>
        <v/>
      </c>
      <c r="F257" s="34" t="str">
        <f>IF(ISBLANK(Responses!Q257), "", Responses!Q257)</f>
        <v/>
      </c>
      <c r="G257" s="34" t="str">
        <f>IF(ISBLANK(Responses!R257), "", Responses!R257)</f>
        <v/>
      </c>
      <c r="H257" s="34" t="str">
        <f>IF(ISBLANK(Responses!S257), "", Responses!S257)</f>
        <v/>
      </c>
      <c r="I257" s="34" t="str">
        <f>IF(ISBLANK(Responses!T257), "", Responses!T257)</f>
        <v/>
      </c>
    </row>
    <row r="258" spans="1:9" ht="15.75" customHeight="1">
      <c r="A258" s="34" t="str">
        <f>IF(ISBLANK(Responses!A258), "", Responses!A258)</f>
        <v/>
      </c>
      <c r="B258" s="34" t="str">
        <f>IF(ISBLANK(Responses!B258), "", Responses!B258)</f>
        <v/>
      </c>
      <c r="C258" s="34" t="str">
        <f>IF(ISBLANK(Responses!N258), "", Responses!N258)</f>
        <v/>
      </c>
      <c r="D258" s="34" t="str">
        <f>IF(ISBLANK(Responses!O258), "", Responses!O258)</f>
        <v/>
      </c>
      <c r="E258" s="34" t="str">
        <f>IF(ISBLANK(Responses!P258), "", Responses!P258)</f>
        <v/>
      </c>
      <c r="F258" s="34" t="str">
        <f>IF(ISBLANK(Responses!Q258), "", Responses!Q258)</f>
        <v/>
      </c>
      <c r="G258" s="34" t="str">
        <f>IF(ISBLANK(Responses!R258), "", Responses!R258)</f>
        <v/>
      </c>
      <c r="H258" s="34" t="str">
        <f>IF(ISBLANK(Responses!S258), "", Responses!S258)</f>
        <v/>
      </c>
      <c r="I258" s="34" t="str">
        <f>IF(ISBLANK(Responses!T258), "", Responses!T258)</f>
        <v/>
      </c>
    </row>
    <row r="259" spans="1:9" ht="15.75" customHeight="1">
      <c r="A259" s="34" t="str">
        <f>IF(ISBLANK(Responses!A259), "", Responses!A259)</f>
        <v/>
      </c>
      <c r="B259" s="34" t="str">
        <f>IF(ISBLANK(Responses!B259), "", Responses!B259)</f>
        <v/>
      </c>
      <c r="C259" s="34" t="str">
        <f>IF(ISBLANK(Responses!N259), "", Responses!N259)</f>
        <v/>
      </c>
      <c r="D259" s="34" t="str">
        <f>IF(ISBLANK(Responses!O259), "", Responses!O259)</f>
        <v/>
      </c>
      <c r="E259" s="34" t="str">
        <f>IF(ISBLANK(Responses!P259), "", Responses!P259)</f>
        <v/>
      </c>
      <c r="F259" s="34" t="str">
        <f>IF(ISBLANK(Responses!Q259), "", Responses!Q259)</f>
        <v/>
      </c>
      <c r="G259" s="34" t="str">
        <f>IF(ISBLANK(Responses!R259), "", Responses!R259)</f>
        <v/>
      </c>
      <c r="H259" s="34" t="str">
        <f>IF(ISBLANK(Responses!S259), "", Responses!S259)</f>
        <v/>
      </c>
      <c r="I259" s="34" t="str">
        <f>IF(ISBLANK(Responses!T259), "", Responses!T259)</f>
        <v/>
      </c>
    </row>
    <row r="260" spans="1:9" ht="15.75" customHeight="1">
      <c r="A260" s="34" t="str">
        <f>IF(ISBLANK(Responses!A260), "", Responses!A260)</f>
        <v/>
      </c>
      <c r="B260" s="34" t="str">
        <f>IF(ISBLANK(Responses!B260), "", Responses!B260)</f>
        <v/>
      </c>
      <c r="C260" s="34" t="str">
        <f>IF(ISBLANK(Responses!N260), "", Responses!N260)</f>
        <v/>
      </c>
      <c r="D260" s="34" t="str">
        <f>IF(ISBLANK(Responses!O260), "", Responses!O260)</f>
        <v/>
      </c>
      <c r="E260" s="34" t="str">
        <f>IF(ISBLANK(Responses!P260), "", Responses!P260)</f>
        <v/>
      </c>
      <c r="F260" s="34" t="str">
        <f>IF(ISBLANK(Responses!Q260), "", Responses!Q260)</f>
        <v/>
      </c>
      <c r="G260" s="34" t="str">
        <f>IF(ISBLANK(Responses!R260), "", Responses!R260)</f>
        <v/>
      </c>
      <c r="H260" s="34" t="str">
        <f>IF(ISBLANK(Responses!S260), "", Responses!S260)</f>
        <v/>
      </c>
      <c r="I260" s="34" t="str">
        <f>IF(ISBLANK(Responses!T260), "", Responses!T260)</f>
        <v/>
      </c>
    </row>
    <row r="261" spans="1:9" ht="15.75" customHeight="1">
      <c r="A261" s="34" t="str">
        <f>IF(ISBLANK(Responses!A261), "", Responses!A261)</f>
        <v/>
      </c>
      <c r="B261" s="34" t="str">
        <f>IF(ISBLANK(Responses!B261), "", Responses!B261)</f>
        <v/>
      </c>
      <c r="C261" s="34" t="str">
        <f>IF(ISBLANK(Responses!N261), "", Responses!N261)</f>
        <v/>
      </c>
      <c r="D261" s="34" t="str">
        <f>IF(ISBLANK(Responses!O261), "", Responses!O261)</f>
        <v/>
      </c>
      <c r="E261" s="34" t="str">
        <f>IF(ISBLANK(Responses!P261), "", Responses!P261)</f>
        <v/>
      </c>
      <c r="F261" s="34" t="str">
        <f>IF(ISBLANK(Responses!Q261), "", Responses!Q261)</f>
        <v/>
      </c>
      <c r="G261" s="34" t="str">
        <f>IF(ISBLANK(Responses!R261), "", Responses!R261)</f>
        <v/>
      </c>
      <c r="H261" s="34" t="str">
        <f>IF(ISBLANK(Responses!S261), "", Responses!S261)</f>
        <v/>
      </c>
      <c r="I261" s="34" t="str">
        <f>IF(ISBLANK(Responses!T261), "", Responses!T261)</f>
        <v/>
      </c>
    </row>
    <row r="262" spans="1:9" ht="15.75" customHeight="1">
      <c r="A262" s="34" t="str">
        <f>IF(ISBLANK(Responses!A262), "", Responses!A262)</f>
        <v/>
      </c>
      <c r="B262" s="34" t="str">
        <f>IF(ISBLANK(Responses!B262), "", Responses!B262)</f>
        <v/>
      </c>
      <c r="C262" s="34" t="str">
        <f>IF(ISBLANK(Responses!N262), "", Responses!N262)</f>
        <v/>
      </c>
      <c r="D262" s="34" t="str">
        <f>IF(ISBLANK(Responses!O262), "", Responses!O262)</f>
        <v/>
      </c>
      <c r="E262" s="34" t="str">
        <f>IF(ISBLANK(Responses!P262), "", Responses!P262)</f>
        <v/>
      </c>
      <c r="F262" s="34" t="str">
        <f>IF(ISBLANK(Responses!Q262), "", Responses!Q262)</f>
        <v/>
      </c>
      <c r="G262" s="34" t="str">
        <f>IF(ISBLANK(Responses!R262), "", Responses!R262)</f>
        <v/>
      </c>
      <c r="H262" s="34" t="str">
        <f>IF(ISBLANK(Responses!S262), "", Responses!S262)</f>
        <v/>
      </c>
      <c r="I262" s="34" t="str">
        <f>IF(ISBLANK(Responses!T262), "", Responses!T262)</f>
        <v/>
      </c>
    </row>
    <row r="263" spans="1:9" ht="15.75" customHeight="1">
      <c r="A263" s="34" t="str">
        <f>IF(ISBLANK(Responses!A263), "", Responses!A263)</f>
        <v/>
      </c>
      <c r="B263" s="34" t="str">
        <f>IF(ISBLANK(Responses!B263), "", Responses!B263)</f>
        <v/>
      </c>
      <c r="C263" s="34" t="str">
        <f>IF(ISBLANK(Responses!N263), "", Responses!N263)</f>
        <v/>
      </c>
      <c r="D263" s="34" t="str">
        <f>IF(ISBLANK(Responses!O263), "", Responses!O263)</f>
        <v/>
      </c>
      <c r="E263" s="34" t="str">
        <f>IF(ISBLANK(Responses!P263), "", Responses!P263)</f>
        <v/>
      </c>
      <c r="F263" s="34" t="str">
        <f>IF(ISBLANK(Responses!Q263), "", Responses!Q263)</f>
        <v/>
      </c>
      <c r="G263" s="34" t="str">
        <f>IF(ISBLANK(Responses!R263), "", Responses!R263)</f>
        <v/>
      </c>
      <c r="H263" s="34" t="str">
        <f>IF(ISBLANK(Responses!S263), "", Responses!S263)</f>
        <v/>
      </c>
      <c r="I263" s="34" t="str">
        <f>IF(ISBLANK(Responses!T263), "", Responses!T263)</f>
        <v/>
      </c>
    </row>
    <row r="264" spans="1:9" ht="15.75" customHeight="1">
      <c r="A264" s="34" t="str">
        <f>IF(ISBLANK(Responses!A264), "", Responses!A264)</f>
        <v/>
      </c>
      <c r="B264" s="34" t="str">
        <f>IF(ISBLANK(Responses!B264), "", Responses!B264)</f>
        <v/>
      </c>
      <c r="C264" s="34" t="str">
        <f>IF(ISBLANK(Responses!N264), "", Responses!N264)</f>
        <v/>
      </c>
      <c r="D264" s="34" t="str">
        <f>IF(ISBLANK(Responses!O264), "", Responses!O264)</f>
        <v/>
      </c>
      <c r="E264" s="34" t="str">
        <f>IF(ISBLANK(Responses!P264), "", Responses!P264)</f>
        <v/>
      </c>
      <c r="F264" s="34" t="str">
        <f>IF(ISBLANK(Responses!Q264), "", Responses!Q264)</f>
        <v/>
      </c>
      <c r="G264" s="34" t="str">
        <f>IF(ISBLANK(Responses!R264), "", Responses!R264)</f>
        <v/>
      </c>
      <c r="H264" s="34" t="str">
        <f>IF(ISBLANK(Responses!S264), "", Responses!S264)</f>
        <v/>
      </c>
      <c r="I264" s="34" t="str">
        <f>IF(ISBLANK(Responses!T264), "", Responses!T264)</f>
        <v/>
      </c>
    </row>
    <row r="265" spans="1:9" ht="15.75" customHeight="1">
      <c r="A265" s="34" t="str">
        <f>IF(ISBLANK(Responses!A265), "", Responses!A265)</f>
        <v/>
      </c>
      <c r="B265" s="34" t="str">
        <f>IF(ISBLANK(Responses!B265), "", Responses!B265)</f>
        <v/>
      </c>
      <c r="C265" s="34" t="str">
        <f>IF(ISBLANK(Responses!N265), "", Responses!N265)</f>
        <v/>
      </c>
      <c r="D265" s="34" t="str">
        <f>IF(ISBLANK(Responses!O265), "", Responses!O265)</f>
        <v/>
      </c>
      <c r="E265" s="34" t="str">
        <f>IF(ISBLANK(Responses!P265), "", Responses!P265)</f>
        <v/>
      </c>
      <c r="F265" s="34" t="str">
        <f>IF(ISBLANK(Responses!Q265), "", Responses!Q265)</f>
        <v/>
      </c>
      <c r="G265" s="34" t="str">
        <f>IF(ISBLANK(Responses!R265), "", Responses!R265)</f>
        <v/>
      </c>
      <c r="H265" s="34" t="str">
        <f>IF(ISBLANK(Responses!S265), "", Responses!S265)</f>
        <v/>
      </c>
      <c r="I265" s="34" t="str">
        <f>IF(ISBLANK(Responses!T265), "", Responses!T265)</f>
        <v/>
      </c>
    </row>
    <row r="266" spans="1:9" ht="15.75" customHeight="1">
      <c r="A266" s="34" t="str">
        <f>IF(ISBLANK(Responses!A266), "", Responses!A266)</f>
        <v/>
      </c>
      <c r="B266" s="34" t="str">
        <f>IF(ISBLANK(Responses!B266), "", Responses!B266)</f>
        <v/>
      </c>
      <c r="C266" s="34" t="str">
        <f>IF(ISBLANK(Responses!N266), "", Responses!N266)</f>
        <v/>
      </c>
      <c r="D266" s="34" t="str">
        <f>IF(ISBLANK(Responses!O266), "", Responses!O266)</f>
        <v/>
      </c>
      <c r="E266" s="34" t="str">
        <f>IF(ISBLANK(Responses!P266), "", Responses!P266)</f>
        <v/>
      </c>
      <c r="F266" s="34" t="str">
        <f>IF(ISBLANK(Responses!Q266), "", Responses!Q266)</f>
        <v/>
      </c>
      <c r="G266" s="34" t="str">
        <f>IF(ISBLANK(Responses!R266), "", Responses!R266)</f>
        <v/>
      </c>
      <c r="H266" s="34" t="str">
        <f>IF(ISBLANK(Responses!S266), "", Responses!S266)</f>
        <v/>
      </c>
      <c r="I266" s="34" t="str">
        <f>IF(ISBLANK(Responses!T266), "", Responses!T266)</f>
        <v/>
      </c>
    </row>
    <row r="267" spans="1:9" ht="15.75" customHeight="1">
      <c r="A267" s="34" t="str">
        <f>IF(ISBLANK(Responses!A267), "", Responses!A267)</f>
        <v/>
      </c>
      <c r="B267" s="34" t="str">
        <f>IF(ISBLANK(Responses!B267), "", Responses!B267)</f>
        <v/>
      </c>
      <c r="C267" s="34" t="str">
        <f>IF(ISBLANK(Responses!N267), "", Responses!N267)</f>
        <v/>
      </c>
      <c r="D267" s="34" t="str">
        <f>IF(ISBLANK(Responses!O267), "", Responses!O267)</f>
        <v/>
      </c>
      <c r="E267" s="34" t="str">
        <f>IF(ISBLANK(Responses!P267), "", Responses!P267)</f>
        <v/>
      </c>
      <c r="F267" s="34" t="str">
        <f>IF(ISBLANK(Responses!Q267), "", Responses!Q267)</f>
        <v/>
      </c>
      <c r="G267" s="34" t="str">
        <f>IF(ISBLANK(Responses!R267), "", Responses!R267)</f>
        <v/>
      </c>
      <c r="H267" s="34" t="str">
        <f>IF(ISBLANK(Responses!S267), "", Responses!S267)</f>
        <v/>
      </c>
      <c r="I267" s="34" t="str">
        <f>IF(ISBLANK(Responses!T267), "", Responses!T267)</f>
        <v/>
      </c>
    </row>
    <row r="268" spans="1:9" ht="15.75" customHeight="1">
      <c r="A268" s="34" t="str">
        <f>IF(ISBLANK(Responses!A268), "", Responses!A268)</f>
        <v/>
      </c>
      <c r="B268" s="34" t="str">
        <f>IF(ISBLANK(Responses!B268), "", Responses!B268)</f>
        <v/>
      </c>
      <c r="C268" s="34" t="str">
        <f>IF(ISBLANK(Responses!N268), "", Responses!N268)</f>
        <v/>
      </c>
      <c r="D268" s="34" t="str">
        <f>IF(ISBLANK(Responses!O268), "", Responses!O268)</f>
        <v/>
      </c>
      <c r="E268" s="34" t="str">
        <f>IF(ISBLANK(Responses!P268), "", Responses!P268)</f>
        <v/>
      </c>
      <c r="F268" s="34" t="str">
        <f>IF(ISBLANK(Responses!Q268), "", Responses!Q268)</f>
        <v/>
      </c>
      <c r="G268" s="34" t="str">
        <f>IF(ISBLANK(Responses!R268), "", Responses!R268)</f>
        <v/>
      </c>
      <c r="H268" s="34" t="str">
        <f>IF(ISBLANK(Responses!S268), "", Responses!S268)</f>
        <v/>
      </c>
      <c r="I268" s="34" t="str">
        <f>IF(ISBLANK(Responses!T268), "", Responses!T268)</f>
        <v/>
      </c>
    </row>
    <row r="269" spans="1:9" ht="15.75" customHeight="1">
      <c r="A269" s="34" t="str">
        <f>IF(ISBLANK(Responses!A269), "", Responses!A269)</f>
        <v/>
      </c>
      <c r="B269" s="34" t="str">
        <f>IF(ISBLANK(Responses!B269), "", Responses!B269)</f>
        <v/>
      </c>
      <c r="C269" s="34" t="str">
        <f>IF(ISBLANK(Responses!N269), "", Responses!N269)</f>
        <v/>
      </c>
      <c r="D269" s="34" t="str">
        <f>IF(ISBLANK(Responses!O269), "", Responses!O269)</f>
        <v/>
      </c>
      <c r="E269" s="34" t="str">
        <f>IF(ISBLANK(Responses!P269), "", Responses!P269)</f>
        <v/>
      </c>
      <c r="F269" s="34" t="str">
        <f>IF(ISBLANK(Responses!Q269), "", Responses!Q269)</f>
        <v/>
      </c>
      <c r="G269" s="34" t="str">
        <f>IF(ISBLANK(Responses!R269), "", Responses!R269)</f>
        <v/>
      </c>
      <c r="H269" s="34" t="str">
        <f>IF(ISBLANK(Responses!S269), "", Responses!S269)</f>
        <v/>
      </c>
      <c r="I269" s="34" t="str">
        <f>IF(ISBLANK(Responses!T269), "", Responses!T269)</f>
        <v/>
      </c>
    </row>
    <row r="270" spans="1:9" ht="15.75" customHeight="1">
      <c r="A270" s="34" t="str">
        <f>IF(ISBLANK(Responses!A270), "", Responses!A270)</f>
        <v/>
      </c>
      <c r="B270" s="34" t="str">
        <f>IF(ISBLANK(Responses!B270), "", Responses!B270)</f>
        <v/>
      </c>
      <c r="C270" s="34" t="str">
        <f>IF(ISBLANK(Responses!N270), "", Responses!N270)</f>
        <v/>
      </c>
      <c r="D270" s="34" t="str">
        <f>IF(ISBLANK(Responses!O270), "", Responses!O270)</f>
        <v/>
      </c>
      <c r="E270" s="34" t="str">
        <f>IF(ISBLANK(Responses!P270), "", Responses!P270)</f>
        <v/>
      </c>
      <c r="F270" s="34" t="str">
        <f>IF(ISBLANK(Responses!Q270), "", Responses!Q270)</f>
        <v/>
      </c>
      <c r="G270" s="34" t="str">
        <f>IF(ISBLANK(Responses!R270), "", Responses!R270)</f>
        <v/>
      </c>
      <c r="H270" s="34" t="str">
        <f>IF(ISBLANK(Responses!S270), "", Responses!S270)</f>
        <v/>
      </c>
      <c r="I270" s="34" t="str">
        <f>IF(ISBLANK(Responses!T270), "", Responses!T270)</f>
        <v/>
      </c>
    </row>
    <row r="271" spans="1:9" ht="15.75" customHeight="1">
      <c r="A271" s="34" t="str">
        <f>IF(ISBLANK(Responses!A271), "", Responses!A271)</f>
        <v/>
      </c>
      <c r="B271" s="34" t="str">
        <f>IF(ISBLANK(Responses!B271), "", Responses!B271)</f>
        <v/>
      </c>
      <c r="C271" s="34" t="str">
        <f>IF(ISBLANK(Responses!N271), "", Responses!N271)</f>
        <v/>
      </c>
      <c r="D271" s="34" t="str">
        <f>IF(ISBLANK(Responses!O271), "", Responses!O271)</f>
        <v/>
      </c>
      <c r="E271" s="34" t="str">
        <f>IF(ISBLANK(Responses!P271), "", Responses!P271)</f>
        <v/>
      </c>
      <c r="F271" s="34" t="str">
        <f>IF(ISBLANK(Responses!Q271), "", Responses!Q271)</f>
        <v/>
      </c>
      <c r="G271" s="34" t="str">
        <f>IF(ISBLANK(Responses!R271), "", Responses!R271)</f>
        <v/>
      </c>
      <c r="H271" s="34" t="str">
        <f>IF(ISBLANK(Responses!S271), "", Responses!S271)</f>
        <v/>
      </c>
      <c r="I271" s="34" t="str">
        <f>IF(ISBLANK(Responses!T271), "", Responses!T271)</f>
        <v/>
      </c>
    </row>
    <row r="272" spans="1:9" ht="15.75" customHeight="1">
      <c r="A272" s="34" t="str">
        <f>IF(ISBLANK(Responses!A272), "", Responses!A272)</f>
        <v/>
      </c>
      <c r="B272" s="34" t="str">
        <f>IF(ISBLANK(Responses!B272), "", Responses!B272)</f>
        <v/>
      </c>
      <c r="C272" s="34" t="str">
        <f>IF(ISBLANK(Responses!N272), "", Responses!N272)</f>
        <v/>
      </c>
      <c r="D272" s="34" t="str">
        <f>IF(ISBLANK(Responses!O272), "", Responses!O272)</f>
        <v/>
      </c>
      <c r="E272" s="34" t="str">
        <f>IF(ISBLANK(Responses!P272), "", Responses!P272)</f>
        <v/>
      </c>
      <c r="F272" s="34" t="str">
        <f>IF(ISBLANK(Responses!Q272), "", Responses!Q272)</f>
        <v/>
      </c>
      <c r="G272" s="34" t="str">
        <f>IF(ISBLANK(Responses!R272), "", Responses!R272)</f>
        <v/>
      </c>
      <c r="H272" s="34" t="str">
        <f>IF(ISBLANK(Responses!S272), "", Responses!S272)</f>
        <v/>
      </c>
      <c r="I272" s="34" t="str">
        <f>IF(ISBLANK(Responses!T272), "", Responses!T272)</f>
        <v/>
      </c>
    </row>
    <row r="273" spans="1:9" ht="15.75" customHeight="1">
      <c r="A273" s="34" t="str">
        <f>IF(ISBLANK(Responses!A273), "", Responses!A273)</f>
        <v/>
      </c>
      <c r="B273" s="34" t="str">
        <f>IF(ISBLANK(Responses!B273), "", Responses!B273)</f>
        <v/>
      </c>
      <c r="C273" s="34" t="str">
        <f>IF(ISBLANK(Responses!N273), "", Responses!N273)</f>
        <v/>
      </c>
      <c r="D273" s="34" t="str">
        <f>IF(ISBLANK(Responses!O273), "", Responses!O273)</f>
        <v/>
      </c>
      <c r="E273" s="34" t="str">
        <f>IF(ISBLANK(Responses!P273), "", Responses!P273)</f>
        <v/>
      </c>
      <c r="F273" s="34" t="str">
        <f>IF(ISBLANK(Responses!Q273), "", Responses!Q273)</f>
        <v/>
      </c>
      <c r="G273" s="34" t="str">
        <f>IF(ISBLANK(Responses!R273), "", Responses!R273)</f>
        <v/>
      </c>
      <c r="H273" s="34" t="str">
        <f>IF(ISBLANK(Responses!S273), "", Responses!S273)</f>
        <v/>
      </c>
      <c r="I273" s="34" t="str">
        <f>IF(ISBLANK(Responses!T273), "", Responses!T273)</f>
        <v/>
      </c>
    </row>
    <row r="274" spans="1:9" ht="15.75" customHeight="1">
      <c r="A274" s="34" t="str">
        <f>IF(ISBLANK(Responses!A274), "", Responses!A274)</f>
        <v/>
      </c>
      <c r="B274" s="34" t="str">
        <f>IF(ISBLANK(Responses!B274), "", Responses!B274)</f>
        <v/>
      </c>
      <c r="C274" s="34" t="str">
        <f>IF(ISBLANK(Responses!N274), "", Responses!N274)</f>
        <v/>
      </c>
      <c r="D274" s="34" t="str">
        <f>IF(ISBLANK(Responses!O274), "", Responses!O274)</f>
        <v/>
      </c>
      <c r="E274" s="34" t="str">
        <f>IF(ISBLANK(Responses!P274), "", Responses!P274)</f>
        <v/>
      </c>
      <c r="F274" s="34" t="str">
        <f>IF(ISBLANK(Responses!Q274), "", Responses!Q274)</f>
        <v/>
      </c>
      <c r="G274" s="34" t="str">
        <f>IF(ISBLANK(Responses!R274), "", Responses!R274)</f>
        <v/>
      </c>
      <c r="H274" s="34" t="str">
        <f>IF(ISBLANK(Responses!S274), "", Responses!S274)</f>
        <v/>
      </c>
      <c r="I274" s="34" t="str">
        <f>IF(ISBLANK(Responses!T274), "", Responses!T274)</f>
        <v/>
      </c>
    </row>
    <row r="275" spans="1:9" ht="15.75" customHeight="1">
      <c r="A275" s="34" t="str">
        <f>IF(ISBLANK(Responses!A275), "", Responses!A275)</f>
        <v/>
      </c>
      <c r="B275" s="34" t="str">
        <f>IF(ISBLANK(Responses!B275), "", Responses!B275)</f>
        <v/>
      </c>
      <c r="C275" s="34" t="str">
        <f>IF(ISBLANK(Responses!N275), "", Responses!N275)</f>
        <v/>
      </c>
      <c r="D275" s="34" t="str">
        <f>IF(ISBLANK(Responses!O275), "", Responses!O275)</f>
        <v/>
      </c>
      <c r="E275" s="34" t="str">
        <f>IF(ISBLANK(Responses!P275), "", Responses!P275)</f>
        <v/>
      </c>
      <c r="F275" s="34" t="str">
        <f>IF(ISBLANK(Responses!Q275), "", Responses!Q275)</f>
        <v/>
      </c>
      <c r="G275" s="34" t="str">
        <f>IF(ISBLANK(Responses!R275), "", Responses!R275)</f>
        <v/>
      </c>
      <c r="H275" s="34" t="str">
        <f>IF(ISBLANK(Responses!S275), "", Responses!S275)</f>
        <v/>
      </c>
      <c r="I275" s="34" t="str">
        <f>IF(ISBLANK(Responses!T275), "", Responses!T275)</f>
        <v/>
      </c>
    </row>
    <row r="276" spans="1:9" ht="15.75" customHeight="1">
      <c r="A276" s="34" t="str">
        <f>IF(ISBLANK(Responses!A276), "", Responses!A276)</f>
        <v/>
      </c>
      <c r="B276" s="34" t="str">
        <f>IF(ISBLANK(Responses!B276), "", Responses!B276)</f>
        <v/>
      </c>
      <c r="C276" s="34" t="str">
        <f>IF(ISBLANK(Responses!N276), "", Responses!N276)</f>
        <v/>
      </c>
      <c r="D276" s="34" t="str">
        <f>IF(ISBLANK(Responses!O276), "", Responses!O276)</f>
        <v/>
      </c>
      <c r="E276" s="34" t="str">
        <f>IF(ISBLANK(Responses!P276), "", Responses!P276)</f>
        <v/>
      </c>
      <c r="F276" s="34" t="str">
        <f>IF(ISBLANK(Responses!Q276), "", Responses!Q276)</f>
        <v/>
      </c>
      <c r="G276" s="34" t="str">
        <f>IF(ISBLANK(Responses!R276), "", Responses!R276)</f>
        <v/>
      </c>
      <c r="H276" s="34" t="str">
        <f>IF(ISBLANK(Responses!S276), "", Responses!S276)</f>
        <v/>
      </c>
      <c r="I276" s="34" t="str">
        <f>IF(ISBLANK(Responses!T276), "", Responses!T276)</f>
        <v/>
      </c>
    </row>
    <row r="277" spans="1:9" ht="15.75" customHeight="1">
      <c r="A277" s="34" t="str">
        <f>IF(ISBLANK(Responses!A277), "", Responses!A277)</f>
        <v/>
      </c>
      <c r="B277" s="34" t="str">
        <f>IF(ISBLANK(Responses!B277), "", Responses!B277)</f>
        <v/>
      </c>
      <c r="C277" s="34" t="str">
        <f>IF(ISBLANK(Responses!N277), "", Responses!N277)</f>
        <v/>
      </c>
      <c r="D277" s="34" t="str">
        <f>IF(ISBLANK(Responses!O277), "", Responses!O277)</f>
        <v/>
      </c>
      <c r="E277" s="34" t="str">
        <f>IF(ISBLANK(Responses!P277), "", Responses!P277)</f>
        <v/>
      </c>
      <c r="F277" s="34" t="str">
        <f>IF(ISBLANK(Responses!Q277), "", Responses!Q277)</f>
        <v/>
      </c>
      <c r="G277" s="34" t="str">
        <f>IF(ISBLANK(Responses!R277), "", Responses!R277)</f>
        <v/>
      </c>
      <c r="H277" s="34" t="str">
        <f>IF(ISBLANK(Responses!S277), "", Responses!S277)</f>
        <v/>
      </c>
      <c r="I277" s="34" t="str">
        <f>IF(ISBLANK(Responses!T277), "", Responses!T277)</f>
        <v/>
      </c>
    </row>
    <row r="278" spans="1:9" ht="15.75" customHeight="1">
      <c r="A278" s="34" t="str">
        <f>IF(ISBLANK(Responses!A278), "", Responses!A278)</f>
        <v/>
      </c>
      <c r="B278" s="34" t="str">
        <f>IF(ISBLANK(Responses!B278), "", Responses!B278)</f>
        <v/>
      </c>
      <c r="C278" s="34" t="str">
        <f>IF(ISBLANK(Responses!N278), "", Responses!N278)</f>
        <v/>
      </c>
      <c r="D278" s="34" t="str">
        <f>IF(ISBLANK(Responses!O278), "", Responses!O278)</f>
        <v/>
      </c>
      <c r="E278" s="34" t="str">
        <f>IF(ISBLANK(Responses!P278), "", Responses!P278)</f>
        <v/>
      </c>
      <c r="F278" s="34" t="str">
        <f>IF(ISBLANK(Responses!Q278), "", Responses!Q278)</f>
        <v/>
      </c>
      <c r="G278" s="34" t="str">
        <f>IF(ISBLANK(Responses!R278), "", Responses!R278)</f>
        <v/>
      </c>
      <c r="H278" s="34" t="str">
        <f>IF(ISBLANK(Responses!S278), "", Responses!S278)</f>
        <v/>
      </c>
      <c r="I278" s="34" t="str">
        <f>IF(ISBLANK(Responses!T278), "", Responses!T278)</f>
        <v/>
      </c>
    </row>
    <row r="279" spans="1:9" ht="15.75" customHeight="1">
      <c r="A279" s="34" t="str">
        <f>IF(ISBLANK(Responses!A279), "", Responses!A279)</f>
        <v/>
      </c>
      <c r="B279" s="34" t="str">
        <f>IF(ISBLANK(Responses!B279), "", Responses!B279)</f>
        <v/>
      </c>
      <c r="C279" s="34" t="str">
        <f>IF(ISBLANK(Responses!N279), "", Responses!N279)</f>
        <v/>
      </c>
      <c r="D279" s="34" t="str">
        <f>IF(ISBLANK(Responses!O279), "", Responses!O279)</f>
        <v/>
      </c>
      <c r="E279" s="34" t="str">
        <f>IF(ISBLANK(Responses!P279), "", Responses!P279)</f>
        <v/>
      </c>
      <c r="F279" s="34" t="str">
        <f>IF(ISBLANK(Responses!Q279), "", Responses!Q279)</f>
        <v/>
      </c>
      <c r="G279" s="34" t="str">
        <f>IF(ISBLANK(Responses!R279), "", Responses!R279)</f>
        <v/>
      </c>
      <c r="H279" s="34" t="str">
        <f>IF(ISBLANK(Responses!S279), "", Responses!S279)</f>
        <v/>
      </c>
      <c r="I279" s="34" t="str">
        <f>IF(ISBLANK(Responses!T279), "", Responses!T279)</f>
        <v/>
      </c>
    </row>
    <row r="280" spans="1:9" ht="15.75" customHeight="1">
      <c r="A280" s="34" t="str">
        <f>IF(ISBLANK(Responses!A280), "", Responses!A280)</f>
        <v/>
      </c>
      <c r="B280" s="34" t="str">
        <f>IF(ISBLANK(Responses!B280), "", Responses!B280)</f>
        <v/>
      </c>
      <c r="C280" s="34" t="str">
        <f>IF(ISBLANK(Responses!N280), "", Responses!N280)</f>
        <v/>
      </c>
      <c r="D280" s="34" t="str">
        <f>IF(ISBLANK(Responses!O280), "", Responses!O280)</f>
        <v/>
      </c>
      <c r="E280" s="34" t="str">
        <f>IF(ISBLANK(Responses!P280), "", Responses!P280)</f>
        <v/>
      </c>
      <c r="F280" s="34" t="str">
        <f>IF(ISBLANK(Responses!Q280), "", Responses!Q280)</f>
        <v/>
      </c>
      <c r="G280" s="34" t="str">
        <f>IF(ISBLANK(Responses!R280), "", Responses!R280)</f>
        <v/>
      </c>
      <c r="H280" s="34" t="str">
        <f>IF(ISBLANK(Responses!S280), "", Responses!S280)</f>
        <v/>
      </c>
      <c r="I280" s="34" t="str">
        <f>IF(ISBLANK(Responses!T280), "", Responses!T280)</f>
        <v/>
      </c>
    </row>
    <row r="281" spans="1:9" ht="15.75" customHeight="1">
      <c r="A281" s="34" t="str">
        <f>IF(ISBLANK(Responses!A281), "", Responses!A281)</f>
        <v/>
      </c>
      <c r="B281" s="34" t="str">
        <f>IF(ISBLANK(Responses!B281), "", Responses!B281)</f>
        <v/>
      </c>
      <c r="C281" s="34" t="str">
        <f>IF(ISBLANK(Responses!N281), "", Responses!N281)</f>
        <v/>
      </c>
      <c r="D281" s="34" t="str">
        <f>IF(ISBLANK(Responses!O281), "", Responses!O281)</f>
        <v/>
      </c>
      <c r="E281" s="34" t="str">
        <f>IF(ISBLANK(Responses!P281), "", Responses!P281)</f>
        <v/>
      </c>
      <c r="F281" s="34" t="str">
        <f>IF(ISBLANK(Responses!Q281), "", Responses!Q281)</f>
        <v/>
      </c>
      <c r="G281" s="34" t="str">
        <f>IF(ISBLANK(Responses!R281), "", Responses!R281)</f>
        <v/>
      </c>
      <c r="H281" s="34" t="str">
        <f>IF(ISBLANK(Responses!S281), "", Responses!S281)</f>
        <v/>
      </c>
      <c r="I281" s="34" t="str">
        <f>IF(ISBLANK(Responses!T281), "", Responses!T281)</f>
        <v/>
      </c>
    </row>
    <row r="282" spans="1:9" ht="15.75" customHeight="1">
      <c r="A282" s="34" t="str">
        <f>IF(ISBLANK(Responses!A282), "", Responses!A282)</f>
        <v/>
      </c>
      <c r="B282" s="34" t="str">
        <f>IF(ISBLANK(Responses!B282), "", Responses!B282)</f>
        <v/>
      </c>
      <c r="C282" s="34" t="str">
        <f>IF(ISBLANK(Responses!N282), "", Responses!N282)</f>
        <v/>
      </c>
      <c r="D282" s="34" t="str">
        <f>IF(ISBLANK(Responses!O282), "", Responses!O282)</f>
        <v/>
      </c>
      <c r="E282" s="34" t="str">
        <f>IF(ISBLANK(Responses!P282), "", Responses!P282)</f>
        <v/>
      </c>
      <c r="F282" s="34" t="str">
        <f>IF(ISBLANK(Responses!Q282), "", Responses!Q282)</f>
        <v/>
      </c>
      <c r="G282" s="34" t="str">
        <f>IF(ISBLANK(Responses!R282), "", Responses!R282)</f>
        <v/>
      </c>
      <c r="H282" s="34" t="str">
        <f>IF(ISBLANK(Responses!S282), "", Responses!S282)</f>
        <v/>
      </c>
      <c r="I282" s="34" t="str">
        <f>IF(ISBLANK(Responses!T282), "", Responses!T282)</f>
        <v/>
      </c>
    </row>
    <row r="283" spans="1:9" ht="15.75" customHeight="1">
      <c r="A283" s="34" t="str">
        <f>IF(ISBLANK(Responses!A283), "", Responses!A283)</f>
        <v/>
      </c>
      <c r="B283" s="34" t="str">
        <f>IF(ISBLANK(Responses!B283), "", Responses!B283)</f>
        <v/>
      </c>
      <c r="C283" s="34" t="str">
        <f>IF(ISBLANK(Responses!N283), "", Responses!N283)</f>
        <v/>
      </c>
      <c r="D283" s="34" t="str">
        <f>IF(ISBLANK(Responses!O283), "", Responses!O283)</f>
        <v/>
      </c>
      <c r="E283" s="34" t="str">
        <f>IF(ISBLANK(Responses!P283), "", Responses!P283)</f>
        <v/>
      </c>
      <c r="F283" s="34" t="str">
        <f>IF(ISBLANK(Responses!Q283), "", Responses!Q283)</f>
        <v/>
      </c>
      <c r="G283" s="34" t="str">
        <f>IF(ISBLANK(Responses!R283), "", Responses!R283)</f>
        <v/>
      </c>
      <c r="H283" s="34" t="str">
        <f>IF(ISBLANK(Responses!S283), "", Responses!S283)</f>
        <v/>
      </c>
      <c r="I283" s="34" t="str">
        <f>IF(ISBLANK(Responses!T283), "", Responses!T283)</f>
        <v/>
      </c>
    </row>
    <row r="284" spans="1:9" ht="15.75" customHeight="1">
      <c r="A284" s="34" t="str">
        <f>IF(ISBLANK(Responses!A284), "", Responses!A284)</f>
        <v/>
      </c>
      <c r="B284" s="34" t="str">
        <f>IF(ISBLANK(Responses!B284), "", Responses!B284)</f>
        <v/>
      </c>
      <c r="C284" s="34" t="str">
        <f>IF(ISBLANK(Responses!N284), "", Responses!N284)</f>
        <v/>
      </c>
      <c r="D284" s="34" t="str">
        <f>IF(ISBLANK(Responses!O284), "", Responses!O284)</f>
        <v/>
      </c>
      <c r="E284" s="34" t="str">
        <f>IF(ISBLANK(Responses!P284), "", Responses!P284)</f>
        <v/>
      </c>
      <c r="F284" s="34" t="str">
        <f>IF(ISBLANK(Responses!Q284), "", Responses!Q284)</f>
        <v/>
      </c>
      <c r="G284" s="34" t="str">
        <f>IF(ISBLANK(Responses!R284), "", Responses!R284)</f>
        <v/>
      </c>
      <c r="H284" s="34" t="str">
        <f>IF(ISBLANK(Responses!S284), "", Responses!S284)</f>
        <v/>
      </c>
      <c r="I284" s="34" t="str">
        <f>IF(ISBLANK(Responses!T284), "", Responses!T284)</f>
        <v/>
      </c>
    </row>
    <row r="285" spans="1:9" ht="15.75" customHeight="1">
      <c r="A285" s="34" t="str">
        <f>IF(ISBLANK(Responses!A285), "", Responses!A285)</f>
        <v/>
      </c>
      <c r="B285" s="34" t="str">
        <f>IF(ISBLANK(Responses!B285), "", Responses!B285)</f>
        <v/>
      </c>
      <c r="C285" s="34" t="str">
        <f>IF(ISBLANK(Responses!N285), "", Responses!N285)</f>
        <v/>
      </c>
      <c r="D285" s="34" t="str">
        <f>IF(ISBLANK(Responses!O285), "", Responses!O285)</f>
        <v/>
      </c>
      <c r="E285" s="34" t="str">
        <f>IF(ISBLANK(Responses!P285), "", Responses!P285)</f>
        <v/>
      </c>
      <c r="F285" s="34" t="str">
        <f>IF(ISBLANK(Responses!Q285), "", Responses!Q285)</f>
        <v/>
      </c>
      <c r="G285" s="34" t="str">
        <f>IF(ISBLANK(Responses!R285), "", Responses!R285)</f>
        <v/>
      </c>
      <c r="H285" s="34" t="str">
        <f>IF(ISBLANK(Responses!S285), "", Responses!S285)</f>
        <v/>
      </c>
      <c r="I285" s="34" t="str">
        <f>IF(ISBLANK(Responses!T285), "", Responses!T285)</f>
        <v/>
      </c>
    </row>
    <row r="286" spans="1:9" ht="15.75" customHeight="1">
      <c r="A286" s="34" t="str">
        <f>IF(ISBLANK(Responses!A286), "", Responses!A286)</f>
        <v/>
      </c>
      <c r="B286" s="34" t="str">
        <f>IF(ISBLANK(Responses!B286), "", Responses!B286)</f>
        <v/>
      </c>
      <c r="C286" s="34" t="str">
        <f>IF(ISBLANK(Responses!N286), "", Responses!N286)</f>
        <v/>
      </c>
      <c r="D286" s="34" t="str">
        <f>IF(ISBLANK(Responses!O286), "", Responses!O286)</f>
        <v/>
      </c>
      <c r="E286" s="34" t="str">
        <f>IF(ISBLANK(Responses!P286), "", Responses!P286)</f>
        <v/>
      </c>
      <c r="F286" s="34" t="str">
        <f>IF(ISBLANK(Responses!Q286), "", Responses!Q286)</f>
        <v/>
      </c>
      <c r="G286" s="34" t="str">
        <f>IF(ISBLANK(Responses!R286), "", Responses!R286)</f>
        <v/>
      </c>
      <c r="H286" s="34" t="str">
        <f>IF(ISBLANK(Responses!S286), "", Responses!S286)</f>
        <v/>
      </c>
      <c r="I286" s="34" t="str">
        <f>IF(ISBLANK(Responses!T286), "", Responses!T286)</f>
        <v/>
      </c>
    </row>
    <row r="287" spans="1:9" ht="15.75" customHeight="1">
      <c r="A287" s="34" t="str">
        <f>IF(ISBLANK(Responses!A287), "", Responses!A287)</f>
        <v/>
      </c>
      <c r="B287" s="34" t="str">
        <f>IF(ISBLANK(Responses!B287), "", Responses!B287)</f>
        <v/>
      </c>
      <c r="C287" s="34" t="str">
        <f>IF(ISBLANK(Responses!N287), "", Responses!N287)</f>
        <v/>
      </c>
      <c r="D287" s="34" t="str">
        <f>IF(ISBLANK(Responses!O287), "", Responses!O287)</f>
        <v/>
      </c>
      <c r="E287" s="34" t="str">
        <f>IF(ISBLANK(Responses!P287), "", Responses!P287)</f>
        <v/>
      </c>
      <c r="F287" s="34" t="str">
        <f>IF(ISBLANK(Responses!Q287), "", Responses!Q287)</f>
        <v/>
      </c>
      <c r="G287" s="34" t="str">
        <f>IF(ISBLANK(Responses!R287), "", Responses!R287)</f>
        <v/>
      </c>
      <c r="H287" s="34" t="str">
        <f>IF(ISBLANK(Responses!S287), "", Responses!S287)</f>
        <v/>
      </c>
      <c r="I287" s="34" t="str">
        <f>IF(ISBLANK(Responses!T287), "", Responses!T287)</f>
        <v/>
      </c>
    </row>
    <row r="288" spans="1:9" ht="15.75" customHeight="1">
      <c r="A288" s="34" t="str">
        <f>IF(ISBLANK(Responses!A288), "", Responses!A288)</f>
        <v/>
      </c>
      <c r="B288" s="34" t="str">
        <f>IF(ISBLANK(Responses!B288), "", Responses!B288)</f>
        <v/>
      </c>
      <c r="C288" s="34" t="str">
        <f>IF(ISBLANK(Responses!N288), "", Responses!N288)</f>
        <v/>
      </c>
      <c r="D288" s="34" t="str">
        <f>IF(ISBLANK(Responses!O288), "", Responses!O288)</f>
        <v/>
      </c>
      <c r="E288" s="34" t="str">
        <f>IF(ISBLANK(Responses!P288), "", Responses!P288)</f>
        <v/>
      </c>
      <c r="F288" s="34" t="str">
        <f>IF(ISBLANK(Responses!Q288), "", Responses!Q288)</f>
        <v/>
      </c>
      <c r="G288" s="34" t="str">
        <f>IF(ISBLANK(Responses!R288), "", Responses!R288)</f>
        <v/>
      </c>
      <c r="H288" s="34" t="str">
        <f>IF(ISBLANK(Responses!S288), "", Responses!S288)</f>
        <v/>
      </c>
      <c r="I288" s="34" t="str">
        <f>IF(ISBLANK(Responses!T288), "", Responses!T288)</f>
        <v/>
      </c>
    </row>
    <row r="289" spans="1:9" ht="15.75" customHeight="1">
      <c r="A289" s="34" t="str">
        <f>IF(ISBLANK(Responses!A289), "", Responses!A289)</f>
        <v/>
      </c>
      <c r="B289" s="34" t="str">
        <f>IF(ISBLANK(Responses!B289), "", Responses!B289)</f>
        <v/>
      </c>
      <c r="C289" s="34" t="str">
        <f>IF(ISBLANK(Responses!N289), "", Responses!N289)</f>
        <v/>
      </c>
      <c r="D289" s="34" t="str">
        <f>IF(ISBLANK(Responses!O289), "", Responses!O289)</f>
        <v/>
      </c>
      <c r="E289" s="34" t="str">
        <f>IF(ISBLANK(Responses!P289), "", Responses!P289)</f>
        <v/>
      </c>
      <c r="F289" s="34" t="str">
        <f>IF(ISBLANK(Responses!Q289), "", Responses!Q289)</f>
        <v/>
      </c>
      <c r="G289" s="34" t="str">
        <f>IF(ISBLANK(Responses!R289), "", Responses!R289)</f>
        <v/>
      </c>
      <c r="H289" s="34" t="str">
        <f>IF(ISBLANK(Responses!S289), "", Responses!S289)</f>
        <v/>
      </c>
      <c r="I289" s="34" t="str">
        <f>IF(ISBLANK(Responses!T289), "", Responses!T289)</f>
        <v/>
      </c>
    </row>
    <row r="290" spans="1:9" ht="15.75" customHeight="1">
      <c r="A290" s="34" t="str">
        <f>IF(ISBLANK(Responses!A290), "", Responses!A290)</f>
        <v/>
      </c>
      <c r="B290" s="34" t="str">
        <f>IF(ISBLANK(Responses!B290), "", Responses!B290)</f>
        <v/>
      </c>
      <c r="C290" s="34" t="str">
        <f>IF(ISBLANK(Responses!N290), "", Responses!N290)</f>
        <v/>
      </c>
      <c r="D290" s="34" t="str">
        <f>IF(ISBLANK(Responses!O290), "", Responses!O290)</f>
        <v/>
      </c>
      <c r="E290" s="34" t="str">
        <f>IF(ISBLANK(Responses!P290), "", Responses!P290)</f>
        <v/>
      </c>
      <c r="F290" s="34" t="str">
        <f>IF(ISBLANK(Responses!Q290), "", Responses!Q290)</f>
        <v/>
      </c>
      <c r="G290" s="34" t="str">
        <f>IF(ISBLANK(Responses!R290), "", Responses!R290)</f>
        <v/>
      </c>
      <c r="H290" s="34" t="str">
        <f>IF(ISBLANK(Responses!S290), "", Responses!S290)</f>
        <v/>
      </c>
      <c r="I290" s="34" t="str">
        <f>IF(ISBLANK(Responses!T290), "", Responses!T290)</f>
        <v/>
      </c>
    </row>
    <row r="291" spans="1:9" ht="15.75" customHeight="1">
      <c r="A291" s="34" t="str">
        <f>IF(ISBLANK(Responses!A291), "", Responses!A291)</f>
        <v/>
      </c>
      <c r="B291" s="34" t="str">
        <f>IF(ISBLANK(Responses!B291), "", Responses!B291)</f>
        <v/>
      </c>
      <c r="C291" s="34" t="str">
        <f>IF(ISBLANK(Responses!N291), "", Responses!N291)</f>
        <v/>
      </c>
      <c r="D291" s="34" t="str">
        <f>IF(ISBLANK(Responses!O291), "", Responses!O291)</f>
        <v/>
      </c>
      <c r="E291" s="34" t="str">
        <f>IF(ISBLANK(Responses!P291), "", Responses!P291)</f>
        <v/>
      </c>
      <c r="F291" s="34" t="str">
        <f>IF(ISBLANK(Responses!Q291), "", Responses!Q291)</f>
        <v/>
      </c>
      <c r="G291" s="34" t="str">
        <f>IF(ISBLANK(Responses!R291), "", Responses!R291)</f>
        <v/>
      </c>
      <c r="H291" s="34" t="str">
        <f>IF(ISBLANK(Responses!S291), "", Responses!S291)</f>
        <v/>
      </c>
      <c r="I291" s="34" t="str">
        <f>IF(ISBLANK(Responses!T291), "", Responses!T291)</f>
        <v/>
      </c>
    </row>
    <row r="292" spans="1:9" ht="15.75" customHeight="1">
      <c r="A292" s="34" t="str">
        <f>IF(ISBLANK(Responses!A292), "", Responses!A292)</f>
        <v/>
      </c>
      <c r="B292" s="34" t="str">
        <f>IF(ISBLANK(Responses!B292), "", Responses!B292)</f>
        <v/>
      </c>
      <c r="C292" s="34" t="str">
        <f>IF(ISBLANK(Responses!N292), "", Responses!N292)</f>
        <v/>
      </c>
      <c r="D292" s="34" t="str">
        <f>IF(ISBLANK(Responses!O292), "", Responses!O292)</f>
        <v/>
      </c>
      <c r="E292" s="34" t="str">
        <f>IF(ISBLANK(Responses!P292), "", Responses!P292)</f>
        <v/>
      </c>
      <c r="F292" s="34" t="str">
        <f>IF(ISBLANK(Responses!Q292), "", Responses!Q292)</f>
        <v/>
      </c>
      <c r="G292" s="34" t="str">
        <f>IF(ISBLANK(Responses!R292), "", Responses!R292)</f>
        <v/>
      </c>
      <c r="H292" s="34" t="str">
        <f>IF(ISBLANK(Responses!S292), "", Responses!S292)</f>
        <v/>
      </c>
      <c r="I292" s="34" t="str">
        <f>IF(ISBLANK(Responses!T292), "", Responses!T292)</f>
        <v/>
      </c>
    </row>
    <row r="293" spans="1:9" ht="15.75" customHeight="1">
      <c r="A293" s="34" t="str">
        <f>IF(ISBLANK(Responses!A293), "", Responses!A293)</f>
        <v/>
      </c>
      <c r="B293" s="34" t="str">
        <f>IF(ISBLANK(Responses!B293), "", Responses!B293)</f>
        <v/>
      </c>
      <c r="C293" s="34" t="str">
        <f>IF(ISBLANK(Responses!N293), "", Responses!N293)</f>
        <v/>
      </c>
      <c r="D293" s="34" t="str">
        <f>IF(ISBLANK(Responses!O293), "", Responses!O293)</f>
        <v/>
      </c>
      <c r="E293" s="34" t="str">
        <f>IF(ISBLANK(Responses!P293), "", Responses!P293)</f>
        <v/>
      </c>
      <c r="F293" s="34" t="str">
        <f>IF(ISBLANK(Responses!Q293), "", Responses!Q293)</f>
        <v/>
      </c>
      <c r="G293" s="34" t="str">
        <f>IF(ISBLANK(Responses!R293), "", Responses!R293)</f>
        <v/>
      </c>
      <c r="H293" s="34" t="str">
        <f>IF(ISBLANK(Responses!S293), "", Responses!S293)</f>
        <v/>
      </c>
      <c r="I293" s="34" t="str">
        <f>IF(ISBLANK(Responses!T293), "", Responses!T293)</f>
        <v/>
      </c>
    </row>
    <row r="294" spans="1:9" ht="15.75" customHeight="1">
      <c r="A294" s="34" t="str">
        <f>IF(ISBLANK(Responses!A294), "", Responses!A294)</f>
        <v/>
      </c>
      <c r="B294" s="34" t="str">
        <f>IF(ISBLANK(Responses!B294), "", Responses!B294)</f>
        <v/>
      </c>
      <c r="C294" s="34" t="str">
        <f>IF(ISBLANK(Responses!N294), "", Responses!N294)</f>
        <v/>
      </c>
      <c r="D294" s="34" t="str">
        <f>IF(ISBLANK(Responses!O294), "", Responses!O294)</f>
        <v/>
      </c>
      <c r="E294" s="34" t="str">
        <f>IF(ISBLANK(Responses!P294), "", Responses!P294)</f>
        <v/>
      </c>
      <c r="F294" s="34" t="str">
        <f>IF(ISBLANK(Responses!Q294), "", Responses!Q294)</f>
        <v/>
      </c>
      <c r="G294" s="34" t="str">
        <f>IF(ISBLANK(Responses!R294), "", Responses!R294)</f>
        <v/>
      </c>
      <c r="H294" s="34" t="str">
        <f>IF(ISBLANK(Responses!S294), "", Responses!S294)</f>
        <v/>
      </c>
      <c r="I294" s="34" t="str">
        <f>IF(ISBLANK(Responses!T294), "", Responses!T294)</f>
        <v/>
      </c>
    </row>
    <row r="295" spans="1:9" ht="15.75" customHeight="1">
      <c r="A295" s="34" t="str">
        <f>IF(ISBLANK(Responses!A295), "", Responses!A295)</f>
        <v/>
      </c>
      <c r="B295" s="34" t="str">
        <f>IF(ISBLANK(Responses!B295), "", Responses!B295)</f>
        <v/>
      </c>
      <c r="C295" s="34" t="str">
        <f>IF(ISBLANK(Responses!N295), "", Responses!N295)</f>
        <v/>
      </c>
      <c r="D295" s="34" t="str">
        <f>IF(ISBLANK(Responses!O295), "", Responses!O295)</f>
        <v/>
      </c>
      <c r="E295" s="34" t="str">
        <f>IF(ISBLANK(Responses!P295), "", Responses!P295)</f>
        <v/>
      </c>
      <c r="F295" s="34" t="str">
        <f>IF(ISBLANK(Responses!Q295), "", Responses!Q295)</f>
        <v/>
      </c>
      <c r="G295" s="34" t="str">
        <f>IF(ISBLANK(Responses!R295), "", Responses!R295)</f>
        <v/>
      </c>
      <c r="H295" s="34" t="str">
        <f>IF(ISBLANK(Responses!S295), "", Responses!S295)</f>
        <v/>
      </c>
      <c r="I295" s="34" t="str">
        <f>IF(ISBLANK(Responses!T295), "", Responses!T295)</f>
        <v/>
      </c>
    </row>
    <row r="296" spans="1:9" ht="15.75" customHeight="1">
      <c r="A296" s="34" t="str">
        <f>IF(ISBLANK(Responses!A296), "", Responses!A296)</f>
        <v/>
      </c>
      <c r="B296" s="34" t="str">
        <f>IF(ISBLANK(Responses!B296), "", Responses!B296)</f>
        <v/>
      </c>
      <c r="C296" s="34" t="str">
        <f>IF(ISBLANK(Responses!N296), "", Responses!N296)</f>
        <v/>
      </c>
      <c r="D296" s="34" t="str">
        <f>IF(ISBLANK(Responses!O296), "", Responses!O296)</f>
        <v/>
      </c>
      <c r="E296" s="34" t="str">
        <f>IF(ISBLANK(Responses!P296), "", Responses!P296)</f>
        <v/>
      </c>
      <c r="F296" s="34" t="str">
        <f>IF(ISBLANK(Responses!Q296), "", Responses!Q296)</f>
        <v/>
      </c>
      <c r="G296" s="34" t="str">
        <f>IF(ISBLANK(Responses!R296), "", Responses!R296)</f>
        <v/>
      </c>
      <c r="H296" s="34" t="str">
        <f>IF(ISBLANK(Responses!S296), "", Responses!S296)</f>
        <v/>
      </c>
      <c r="I296" s="34" t="str">
        <f>IF(ISBLANK(Responses!T296), "", Responses!T296)</f>
        <v/>
      </c>
    </row>
    <row r="297" spans="1:9" ht="15.75" customHeight="1">
      <c r="A297" s="34" t="str">
        <f>IF(ISBLANK(Responses!A297), "", Responses!A297)</f>
        <v/>
      </c>
      <c r="B297" s="34" t="str">
        <f>IF(ISBLANK(Responses!B297), "", Responses!B297)</f>
        <v/>
      </c>
      <c r="C297" s="34" t="str">
        <f>IF(ISBLANK(Responses!N297), "", Responses!N297)</f>
        <v/>
      </c>
      <c r="D297" s="34" t="str">
        <f>IF(ISBLANK(Responses!O297), "", Responses!O297)</f>
        <v/>
      </c>
      <c r="E297" s="34" t="str">
        <f>IF(ISBLANK(Responses!P297), "", Responses!P297)</f>
        <v/>
      </c>
      <c r="F297" s="34" t="str">
        <f>IF(ISBLANK(Responses!Q297), "", Responses!Q297)</f>
        <v/>
      </c>
      <c r="G297" s="34" t="str">
        <f>IF(ISBLANK(Responses!R297), "", Responses!R297)</f>
        <v/>
      </c>
      <c r="H297" s="34" t="str">
        <f>IF(ISBLANK(Responses!S297), "", Responses!S297)</f>
        <v/>
      </c>
      <c r="I297" s="34" t="str">
        <f>IF(ISBLANK(Responses!T297), "", Responses!T297)</f>
        <v/>
      </c>
    </row>
    <row r="298" spans="1:9" ht="15.75" customHeight="1">
      <c r="A298" s="34" t="str">
        <f>IF(ISBLANK(Responses!A298), "", Responses!A298)</f>
        <v/>
      </c>
      <c r="B298" s="34" t="str">
        <f>IF(ISBLANK(Responses!B298), "", Responses!B298)</f>
        <v/>
      </c>
      <c r="C298" s="34" t="str">
        <f>IF(ISBLANK(Responses!N298), "", Responses!N298)</f>
        <v/>
      </c>
      <c r="D298" s="34" t="str">
        <f>IF(ISBLANK(Responses!O298), "", Responses!O298)</f>
        <v/>
      </c>
      <c r="E298" s="34" t="str">
        <f>IF(ISBLANK(Responses!P298), "", Responses!P298)</f>
        <v/>
      </c>
      <c r="F298" s="34" t="str">
        <f>IF(ISBLANK(Responses!Q298), "", Responses!Q298)</f>
        <v/>
      </c>
      <c r="G298" s="34" t="str">
        <f>IF(ISBLANK(Responses!R298), "", Responses!R298)</f>
        <v/>
      </c>
      <c r="H298" s="34" t="str">
        <f>IF(ISBLANK(Responses!S298), "", Responses!S298)</f>
        <v/>
      </c>
      <c r="I298" s="34" t="str">
        <f>IF(ISBLANK(Responses!T298), "", Responses!T298)</f>
        <v/>
      </c>
    </row>
    <row r="299" spans="1:9" ht="15.75" customHeight="1">
      <c r="A299" s="34" t="str">
        <f>IF(ISBLANK(Responses!A299), "", Responses!A299)</f>
        <v/>
      </c>
      <c r="B299" s="34" t="str">
        <f>IF(ISBLANK(Responses!B299), "", Responses!B299)</f>
        <v/>
      </c>
      <c r="C299" s="34" t="str">
        <f>IF(ISBLANK(Responses!N299), "", Responses!N299)</f>
        <v/>
      </c>
      <c r="D299" s="34" t="str">
        <f>IF(ISBLANK(Responses!O299), "", Responses!O299)</f>
        <v/>
      </c>
      <c r="E299" s="34" t="str">
        <f>IF(ISBLANK(Responses!P299), "", Responses!P299)</f>
        <v/>
      </c>
      <c r="F299" s="34" t="str">
        <f>IF(ISBLANK(Responses!Q299), "", Responses!Q299)</f>
        <v/>
      </c>
      <c r="G299" s="34" t="str">
        <f>IF(ISBLANK(Responses!R299), "", Responses!R299)</f>
        <v/>
      </c>
      <c r="H299" s="34" t="str">
        <f>IF(ISBLANK(Responses!S299), "", Responses!S299)</f>
        <v/>
      </c>
      <c r="I299" s="34" t="str">
        <f>IF(ISBLANK(Responses!T299), "", Responses!T299)</f>
        <v/>
      </c>
    </row>
    <row r="300" spans="1:9" ht="15.75" customHeight="1">
      <c r="A300" s="34" t="str">
        <f>IF(ISBLANK(Responses!A300), "", Responses!A300)</f>
        <v/>
      </c>
      <c r="B300" s="34" t="str">
        <f>IF(ISBLANK(Responses!B300), "", Responses!B300)</f>
        <v/>
      </c>
      <c r="C300" s="34" t="str">
        <f>IF(ISBLANK(Responses!N300), "", Responses!N300)</f>
        <v/>
      </c>
      <c r="D300" s="34" t="str">
        <f>IF(ISBLANK(Responses!O300), "", Responses!O300)</f>
        <v/>
      </c>
      <c r="E300" s="34" t="str">
        <f>IF(ISBLANK(Responses!P300), "", Responses!P300)</f>
        <v/>
      </c>
      <c r="F300" s="34" t="str">
        <f>IF(ISBLANK(Responses!Q300), "", Responses!Q300)</f>
        <v/>
      </c>
      <c r="G300" s="34" t="str">
        <f>IF(ISBLANK(Responses!R300), "", Responses!R300)</f>
        <v/>
      </c>
      <c r="H300" s="34" t="str">
        <f>IF(ISBLANK(Responses!S300), "", Responses!S300)</f>
        <v/>
      </c>
      <c r="I300" s="34" t="str">
        <f>IF(ISBLANK(Responses!T300), "", Responses!T300)</f>
        <v/>
      </c>
    </row>
    <row r="301" spans="1:9" ht="15.75" customHeight="1">
      <c r="A301" s="34" t="str">
        <f>IF(ISBLANK(Responses!A301), "", Responses!A301)</f>
        <v/>
      </c>
      <c r="B301" s="34" t="str">
        <f>IF(ISBLANK(Responses!B301), "", Responses!B301)</f>
        <v/>
      </c>
      <c r="C301" s="34" t="str">
        <f>IF(ISBLANK(Responses!N301), "", Responses!N301)</f>
        <v/>
      </c>
      <c r="D301" s="34" t="str">
        <f>IF(ISBLANK(Responses!O301), "", Responses!O301)</f>
        <v/>
      </c>
      <c r="E301" s="34" t="str">
        <f>IF(ISBLANK(Responses!P301), "", Responses!P301)</f>
        <v/>
      </c>
      <c r="F301" s="34" t="str">
        <f>IF(ISBLANK(Responses!Q301), "", Responses!Q301)</f>
        <v/>
      </c>
      <c r="G301" s="34" t="str">
        <f>IF(ISBLANK(Responses!R301), "", Responses!R301)</f>
        <v/>
      </c>
      <c r="H301" s="34" t="str">
        <f>IF(ISBLANK(Responses!S301), "", Responses!S301)</f>
        <v/>
      </c>
      <c r="I301" s="34" t="str">
        <f>IF(ISBLANK(Responses!T301), "", Responses!T301)</f>
        <v/>
      </c>
    </row>
    <row r="302" spans="1:9" ht="15.75" customHeight="1">
      <c r="A302" s="34" t="str">
        <f>IF(ISBLANK(Responses!A302), "", Responses!A302)</f>
        <v/>
      </c>
      <c r="B302" s="34" t="str">
        <f>IF(ISBLANK(Responses!B302), "", Responses!B302)</f>
        <v/>
      </c>
      <c r="C302" s="34" t="str">
        <f>IF(ISBLANK(Responses!N302), "", Responses!N302)</f>
        <v/>
      </c>
      <c r="D302" s="34" t="str">
        <f>IF(ISBLANK(Responses!O302), "", Responses!O302)</f>
        <v/>
      </c>
      <c r="E302" s="34" t="str">
        <f>IF(ISBLANK(Responses!P302), "", Responses!P302)</f>
        <v/>
      </c>
      <c r="F302" s="34" t="str">
        <f>IF(ISBLANK(Responses!Q302), "", Responses!Q302)</f>
        <v/>
      </c>
      <c r="G302" s="34" t="str">
        <f>IF(ISBLANK(Responses!R302), "", Responses!R302)</f>
        <v/>
      </c>
      <c r="H302" s="34" t="str">
        <f>IF(ISBLANK(Responses!S302), "", Responses!S302)</f>
        <v/>
      </c>
      <c r="I302" s="34" t="str">
        <f>IF(ISBLANK(Responses!T302), "", Responses!T302)</f>
        <v/>
      </c>
    </row>
    <row r="303" spans="1:9" ht="15.75" customHeight="1">
      <c r="A303" s="34" t="str">
        <f>IF(ISBLANK(Responses!A303), "", Responses!A303)</f>
        <v/>
      </c>
      <c r="B303" s="34" t="str">
        <f>IF(ISBLANK(Responses!B303), "", Responses!B303)</f>
        <v/>
      </c>
      <c r="C303" s="34" t="str">
        <f>IF(ISBLANK(Responses!N303), "", Responses!N303)</f>
        <v/>
      </c>
      <c r="D303" s="34" t="str">
        <f>IF(ISBLANK(Responses!O303), "", Responses!O303)</f>
        <v/>
      </c>
      <c r="E303" s="34" t="str">
        <f>IF(ISBLANK(Responses!P303), "", Responses!P303)</f>
        <v/>
      </c>
      <c r="F303" s="34" t="str">
        <f>IF(ISBLANK(Responses!Q303), "", Responses!Q303)</f>
        <v/>
      </c>
      <c r="G303" s="34" t="str">
        <f>IF(ISBLANK(Responses!R303), "", Responses!R303)</f>
        <v/>
      </c>
      <c r="H303" s="34" t="str">
        <f>IF(ISBLANK(Responses!S303), "", Responses!S303)</f>
        <v/>
      </c>
      <c r="I303" s="34" t="str">
        <f>IF(ISBLANK(Responses!T303), "", Responses!T303)</f>
        <v/>
      </c>
    </row>
    <row r="304" spans="1:9" ht="15.75" customHeight="1">
      <c r="A304" s="34" t="str">
        <f>IF(ISBLANK(Responses!A304), "", Responses!A304)</f>
        <v/>
      </c>
      <c r="B304" s="34" t="str">
        <f>IF(ISBLANK(Responses!B304), "", Responses!B304)</f>
        <v/>
      </c>
      <c r="C304" s="34" t="str">
        <f>IF(ISBLANK(Responses!N304), "", Responses!N304)</f>
        <v/>
      </c>
      <c r="D304" s="34" t="str">
        <f>IF(ISBLANK(Responses!O304), "", Responses!O304)</f>
        <v/>
      </c>
      <c r="E304" s="34" t="str">
        <f>IF(ISBLANK(Responses!P304), "", Responses!P304)</f>
        <v/>
      </c>
      <c r="F304" s="34" t="str">
        <f>IF(ISBLANK(Responses!Q304), "", Responses!Q304)</f>
        <v/>
      </c>
      <c r="G304" s="34" t="str">
        <f>IF(ISBLANK(Responses!R304), "", Responses!R304)</f>
        <v/>
      </c>
      <c r="H304" s="34" t="str">
        <f>IF(ISBLANK(Responses!S304), "", Responses!S304)</f>
        <v/>
      </c>
      <c r="I304" s="34" t="str">
        <f>IF(ISBLANK(Responses!T304), "", Responses!T304)</f>
        <v/>
      </c>
    </row>
    <row r="305" spans="1:9" ht="15.75" customHeight="1">
      <c r="A305" s="34" t="str">
        <f>IF(ISBLANK(Responses!A305), "", Responses!A305)</f>
        <v/>
      </c>
      <c r="B305" s="34" t="str">
        <f>IF(ISBLANK(Responses!B305), "", Responses!B305)</f>
        <v/>
      </c>
      <c r="C305" s="34" t="str">
        <f>IF(ISBLANK(Responses!N305), "", Responses!N305)</f>
        <v/>
      </c>
      <c r="D305" s="34" t="str">
        <f>IF(ISBLANK(Responses!O305), "", Responses!O305)</f>
        <v/>
      </c>
      <c r="E305" s="34" t="str">
        <f>IF(ISBLANK(Responses!P305), "", Responses!P305)</f>
        <v/>
      </c>
      <c r="F305" s="34" t="str">
        <f>IF(ISBLANK(Responses!Q305), "", Responses!Q305)</f>
        <v/>
      </c>
      <c r="G305" s="34" t="str">
        <f>IF(ISBLANK(Responses!R305), "", Responses!R305)</f>
        <v/>
      </c>
      <c r="H305" s="34" t="str">
        <f>IF(ISBLANK(Responses!S305), "", Responses!S305)</f>
        <v/>
      </c>
      <c r="I305" s="34" t="str">
        <f>IF(ISBLANK(Responses!T305), "", Responses!T305)</f>
        <v/>
      </c>
    </row>
    <row r="306" spans="1:9" ht="15.75" customHeight="1">
      <c r="A306" s="34" t="str">
        <f>IF(ISBLANK(Responses!A306), "", Responses!A306)</f>
        <v/>
      </c>
      <c r="B306" s="34" t="str">
        <f>IF(ISBLANK(Responses!B306), "", Responses!B306)</f>
        <v/>
      </c>
      <c r="C306" s="34" t="str">
        <f>IF(ISBLANK(Responses!N306), "", Responses!N306)</f>
        <v/>
      </c>
      <c r="D306" s="34" t="str">
        <f>IF(ISBLANK(Responses!O306), "", Responses!O306)</f>
        <v/>
      </c>
      <c r="E306" s="34" t="str">
        <f>IF(ISBLANK(Responses!P306), "", Responses!P306)</f>
        <v/>
      </c>
      <c r="F306" s="34" t="str">
        <f>IF(ISBLANK(Responses!Q306), "", Responses!Q306)</f>
        <v/>
      </c>
      <c r="G306" s="34" t="str">
        <f>IF(ISBLANK(Responses!R306), "", Responses!R306)</f>
        <v/>
      </c>
      <c r="H306" s="34" t="str">
        <f>IF(ISBLANK(Responses!S306), "", Responses!S306)</f>
        <v/>
      </c>
      <c r="I306" s="34" t="str">
        <f>IF(ISBLANK(Responses!T306), "", Responses!T306)</f>
        <v/>
      </c>
    </row>
    <row r="307" spans="1:9" ht="15.75" customHeight="1">
      <c r="A307" s="34" t="str">
        <f>IF(ISBLANK(Responses!A307), "", Responses!A307)</f>
        <v/>
      </c>
      <c r="B307" s="34" t="str">
        <f>IF(ISBLANK(Responses!B307), "", Responses!B307)</f>
        <v/>
      </c>
      <c r="C307" s="34" t="str">
        <f>IF(ISBLANK(Responses!N307), "", Responses!N307)</f>
        <v/>
      </c>
      <c r="D307" s="34" t="str">
        <f>IF(ISBLANK(Responses!O307), "", Responses!O307)</f>
        <v/>
      </c>
      <c r="E307" s="34" t="str">
        <f>IF(ISBLANK(Responses!P307), "", Responses!P307)</f>
        <v/>
      </c>
      <c r="F307" s="34" t="str">
        <f>IF(ISBLANK(Responses!Q307), "", Responses!Q307)</f>
        <v/>
      </c>
      <c r="G307" s="34" t="str">
        <f>IF(ISBLANK(Responses!R307), "", Responses!R307)</f>
        <v/>
      </c>
      <c r="H307" s="34" t="str">
        <f>IF(ISBLANK(Responses!S307), "", Responses!S307)</f>
        <v/>
      </c>
      <c r="I307" s="34" t="str">
        <f>IF(ISBLANK(Responses!T307), "", Responses!T307)</f>
        <v/>
      </c>
    </row>
    <row r="308" spans="1:9" ht="15.75" customHeight="1">
      <c r="A308" s="34" t="str">
        <f>IF(ISBLANK(Responses!A308), "", Responses!A308)</f>
        <v/>
      </c>
      <c r="B308" s="34" t="str">
        <f>IF(ISBLANK(Responses!B308), "", Responses!B308)</f>
        <v/>
      </c>
      <c r="C308" s="34" t="str">
        <f>IF(ISBLANK(Responses!N308), "", Responses!N308)</f>
        <v/>
      </c>
      <c r="D308" s="34" t="str">
        <f>IF(ISBLANK(Responses!O308), "", Responses!O308)</f>
        <v/>
      </c>
      <c r="E308" s="34" t="str">
        <f>IF(ISBLANK(Responses!P308), "", Responses!P308)</f>
        <v/>
      </c>
      <c r="F308" s="34" t="str">
        <f>IF(ISBLANK(Responses!Q308), "", Responses!Q308)</f>
        <v/>
      </c>
      <c r="G308" s="34" t="str">
        <f>IF(ISBLANK(Responses!R308), "", Responses!R308)</f>
        <v/>
      </c>
      <c r="H308" s="34" t="str">
        <f>IF(ISBLANK(Responses!S308), "", Responses!S308)</f>
        <v/>
      </c>
      <c r="I308" s="34" t="str">
        <f>IF(ISBLANK(Responses!T308), "", Responses!T308)</f>
        <v/>
      </c>
    </row>
    <row r="309" spans="1:9" ht="15.75" customHeight="1">
      <c r="A309" s="34" t="str">
        <f>IF(ISBLANK(Responses!A309), "", Responses!A309)</f>
        <v/>
      </c>
      <c r="B309" s="34" t="str">
        <f>IF(ISBLANK(Responses!B309), "", Responses!B309)</f>
        <v/>
      </c>
      <c r="C309" s="34" t="str">
        <f>IF(ISBLANK(Responses!N309), "", Responses!N309)</f>
        <v/>
      </c>
      <c r="D309" s="34" t="str">
        <f>IF(ISBLANK(Responses!O309), "", Responses!O309)</f>
        <v/>
      </c>
      <c r="E309" s="34" t="str">
        <f>IF(ISBLANK(Responses!P309), "", Responses!P309)</f>
        <v/>
      </c>
      <c r="F309" s="34" t="str">
        <f>IF(ISBLANK(Responses!Q309), "", Responses!Q309)</f>
        <v/>
      </c>
      <c r="G309" s="34" t="str">
        <f>IF(ISBLANK(Responses!R309), "", Responses!R309)</f>
        <v/>
      </c>
      <c r="H309" s="34" t="str">
        <f>IF(ISBLANK(Responses!S309), "", Responses!S309)</f>
        <v/>
      </c>
      <c r="I309" s="34" t="str">
        <f>IF(ISBLANK(Responses!T309), "", Responses!T309)</f>
        <v/>
      </c>
    </row>
    <row r="310" spans="1:9" ht="15.75" customHeight="1">
      <c r="A310" s="34" t="str">
        <f>IF(ISBLANK(Responses!A310), "", Responses!A310)</f>
        <v/>
      </c>
      <c r="B310" s="34" t="str">
        <f>IF(ISBLANK(Responses!B310), "", Responses!B310)</f>
        <v/>
      </c>
      <c r="C310" s="34" t="str">
        <f>IF(ISBLANK(Responses!N310), "", Responses!N310)</f>
        <v/>
      </c>
      <c r="D310" s="34" t="str">
        <f>IF(ISBLANK(Responses!O310), "", Responses!O310)</f>
        <v/>
      </c>
      <c r="E310" s="34" t="str">
        <f>IF(ISBLANK(Responses!P310), "", Responses!P310)</f>
        <v/>
      </c>
      <c r="F310" s="34" t="str">
        <f>IF(ISBLANK(Responses!Q310), "", Responses!Q310)</f>
        <v/>
      </c>
      <c r="G310" s="34" t="str">
        <f>IF(ISBLANK(Responses!R310), "", Responses!R310)</f>
        <v/>
      </c>
      <c r="H310" s="34" t="str">
        <f>IF(ISBLANK(Responses!S310), "", Responses!S310)</f>
        <v/>
      </c>
      <c r="I310" s="34" t="str">
        <f>IF(ISBLANK(Responses!T310), "", Responses!T310)</f>
        <v/>
      </c>
    </row>
    <row r="311" spans="1:9" ht="15.75" customHeight="1">
      <c r="A311" s="34" t="str">
        <f>IF(ISBLANK(Responses!A311), "", Responses!A311)</f>
        <v/>
      </c>
      <c r="B311" s="34" t="str">
        <f>IF(ISBLANK(Responses!B311), "", Responses!B311)</f>
        <v/>
      </c>
      <c r="C311" s="34" t="str">
        <f>IF(ISBLANK(Responses!N311), "", Responses!N311)</f>
        <v/>
      </c>
      <c r="D311" s="34" t="str">
        <f>IF(ISBLANK(Responses!O311), "", Responses!O311)</f>
        <v/>
      </c>
      <c r="E311" s="34" t="str">
        <f>IF(ISBLANK(Responses!P311), "", Responses!P311)</f>
        <v/>
      </c>
      <c r="F311" s="34" t="str">
        <f>IF(ISBLANK(Responses!Q311), "", Responses!Q311)</f>
        <v/>
      </c>
      <c r="G311" s="34" t="str">
        <f>IF(ISBLANK(Responses!R311), "", Responses!R311)</f>
        <v/>
      </c>
      <c r="H311" s="34" t="str">
        <f>IF(ISBLANK(Responses!S311), "", Responses!S311)</f>
        <v/>
      </c>
      <c r="I311" s="34" t="str">
        <f>IF(ISBLANK(Responses!T311), "", Responses!T311)</f>
        <v/>
      </c>
    </row>
    <row r="312" spans="1:9" ht="15.75" customHeight="1">
      <c r="A312" s="34" t="str">
        <f>IF(ISBLANK(Responses!A312), "", Responses!A312)</f>
        <v/>
      </c>
      <c r="B312" s="34" t="str">
        <f>IF(ISBLANK(Responses!B312), "", Responses!B312)</f>
        <v/>
      </c>
      <c r="C312" s="34" t="str">
        <f>IF(ISBLANK(Responses!N312), "", Responses!N312)</f>
        <v/>
      </c>
      <c r="D312" s="34" t="str">
        <f>IF(ISBLANK(Responses!O312), "", Responses!O312)</f>
        <v/>
      </c>
      <c r="E312" s="34" t="str">
        <f>IF(ISBLANK(Responses!P312), "", Responses!P312)</f>
        <v/>
      </c>
      <c r="F312" s="34" t="str">
        <f>IF(ISBLANK(Responses!Q312), "", Responses!Q312)</f>
        <v/>
      </c>
      <c r="G312" s="34" t="str">
        <f>IF(ISBLANK(Responses!R312), "", Responses!R312)</f>
        <v/>
      </c>
      <c r="H312" s="34" t="str">
        <f>IF(ISBLANK(Responses!S312), "", Responses!S312)</f>
        <v/>
      </c>
      <c r="I312" s="34" t="str">
        <f>IF(ISBLANK(Responses!T312), "", Responses!T312)</f>
        <v/>
      </c>
    </row>
    <row r="313" spans="1:9" ht="15.75" customHeight="1">
      <c r="A313" s="34" t="str">
        <f>IF(ISBLANK(Responses!A313), "", Responses!A313)</f>
        <v/>
      </c>
      <c r="B313" s="34" t="str">
        <f>IF(ISBLANK(Responses!B313), "", Responses!B313)</f>
        <v/>
      </c>
      <c r="C313" s="34" t="str">
        <f>IF(ISBLANK(Responses!N313), "", Responses!N313)</f>
        <v/>
      </c>
      <c r="D313" s="34" t="str">
        <f>IF(ISBLANK(Responses!O313), "", Responses!O313)</f>
        <v/>
      </c>
      <c r="E313" s="34" t="str">
        <f>IF(ISBLANK(Responses!P313), "", Responses!P313)</f>
        <v/>
      </c>
      <c r="F313" s="34" t="str">
        <f>IF(ISBLANK(Responses!Q313), "", Responses!Q313)</f>
        <v/>
      </c>
      <c r="G313" s="34" t="str">
        <f>IF(ISBLANK(Responses!R313), "", Responses!R313)</f>
        <v/>
      </c>
      <c r="H313" s="34" t="str">
        <f>IF(ISBLANK(Responses!S313), "", Responses!S313)</f>
        <v/>
      </c>
      <c r="I313" s="34" t="str">
        <f>IF(ISBLANK(Responses!T313), "", Responses!T313)</f>
        <v/>
      </c>
    </row>
    <row r="314" spans="1:9" ht="15.75" customHeight="1">
      <c r="A314" s="34" t="str">
        <f>IF(ISBLANK(Responses!A314), "", Responses!A314)</f>
        <v/>
      </c>
      <c r="B314" s="34" t="str">
        <f>IF(ISBLANK(Responses!B314), "", Responses!B314)</f>
        <v/>
      </c>
      <c r="C314" s="34" t="str">
        <f>IF(ISBLANK(Responses!N314), "", Responses!N314)</f>
        <v/>
      </c>
      <c r="D314" s="34" t="str">
        <f>IF(ISBLANK(Responses!O314), "", Responses!O314)</f>
        <v/>
      </c>
      <c r="E314" s="34" t="str">
        <f>IF(ISBLANK(Responses!P314), "", Responses!P314)</f>
        <v/>
      </c>
      <c r="F314" s="34" t="str">
        <f>IF(ISBLANK(Responses!Q314), "", Responses!Q314)</f>
        <v/>
      </c>
      <c r="G314" s="34" t="str">
        <f>IF(ISBLANK(Responses!R314), "", Responses!R314)</f>
        <v/>
      </c>
      <c r="H314" s="34" t="str">
        <f>IF(ISBLANK(Responses!S314), "", Responses!S314)</f>
        <v/>
      </c>
      <c r="I314" s="34" t="str">
        <f>IF(ISBLANK(Responses!T314), "", Responses!T314)</f>
        <v/>
      </c>
    </row>
    <row r="315" spans="1:9" ht="15.75" customHeight="1">
      <c r="A315" s="34" t="str">
        <f>IF(ISBLANK(Responses!A315), "", Responses!A315)</f>
        <v/>
      </c>
      <c r="B315" s="34" t="str">
        <f>IF(ISBLANK(Responses!B315), "", Responses!B315)</f>
        <v/>
      </c>
      <c r="C315" s="34" t="str">
        <f>IF(ISBLANK(Responses!N315), "", Responses!N315)</f>
        <v/>
      </c>
      <c r="D315" s="34" t="str">
        <f>IF(ISBLANK(Responses!O315), "", Responses!O315)</f>
        <v/>
      </c>
      <c r="E315" s="34" t="str">
        <f>IF(ISBLANK(Responses!P315), "", Responses!P315)</f>
        <v/>
      </c>
      <c r="F315" s="34" t="str">
        <f>IF(ISBLANK(Responses!Q315), "", Responses!Q315)</f>
        <v/>
      </c>
      <c r="G315" s="34" t="str">
        <f>IF(ISBLANK(Responses!R315), "", Responses!R315)</f>
        <v/>
      </c>
      <c r="H315" s="34" t="str">
        <f>IF(ISBLANK(Responses!S315), "", Responses!S315)</f>
        <v/>
      </c>
      <c r="I315" s="34" t="str">
        <f>IF(ISBLANK(Responses!T315), "", Responses!T315)</f>
        <v/>
      </c>
    </row>
    <row r="316" spans="1:9" ht="15.75" customHeight="1">
      <c r="A316" s="34" t="str">
        <f>IF(ISBLANK(Responses!A316), "", Responses!A316)</f>
        <v/>
      </c>
      <c r="B316" s="34" t="str">
        <f>IF(ISBLANK(Responses!B316), "", Responses!B316)</f>
        <v/>
      </c>
      <c r="C316" s="34" t="str">
        <f>IF(ISBLANK(Responses!N316), "", Responses!N316)</f>
        <v/>
      </c>
      <c r="D316" s="34" t="str">
        <f>IF(ISBLANK(Responses!O316), "", Responses!O316)</f>
        <v/>
      </c>
      <c r="E316" s="34" t="str">
        <f>IF(ISBLANK(Responses!P316), "", Responses!P316)</f>
        <v/>
      </c>
      <c r="F316" s="34" t="str">
        <f>IF(ISBLANK(Responses!Q316), "", Responses!Q316)</f>
        <v/>
      </c>
      <c r="G316" s="34" t="str">
        <f>IF(ISBLANK(Responses!R316), "", Responses!R316)</f>
        <v/>
      </c>
      <c r="H316" s="34" t="str">
        <f>IF(ISBLANK(Responses!S316), "", Responses!S316)</f>
        <v/>
      </c>
      <c r="I316" s="34" t="str">
        <f>IF(ISBLANK(Responses!T316), "", Responses!T316)</f>
        <v/>
      </c>
    </row>
    <row r="317" spans="1:9" ht="15.75" customHeight="1">
      <c r="A317" s="34" t="str">
        <f>IF(ISBLANK(Responses!A317), "", Responses!A317)</f>
        <v/>
      </c>
      <c r="B317" s="34" t="str">
        <f>IF(ISBLANK(Responses!B317), "", Responses!B317)</f>
        <v/>
      </c>
      <c r="C317" s="34" t="str">
        <f>IF(ISBLANK(Responses!N317), "", Responses!N317)</f>
        <v/>
      </c>
      <c r="D317" s="34" t="str">
        <f>IF(ISBLANK(Responses!O317), "", Responses!O317)</f>
        <v/>
      </c>
      <c r="E317" s="34" t="str">
        <f>IF(ISBLANK(Responses!P317), "", Responses!P317)</f>
        <v/>
      </c>
      <c r="F317" s="34" t="str">
        <f>IF(ISBLANK(Responses!Q317), "", Responses!Q317)</f>
        <v/>
      </c>
      <c r="G317" s="34" t="str">
        <f>IF(ISBLANK(Responses!R317), "", Responses!R317)</f>
        <v/>
      </c>
      <c r="H317" s="34" t="str">
        <f>IF(ISBLANK(Responses!S317), "", Responses!S317)</f>
        <v/>
      </c>
      <c r="I317" s="34" t="str">
        <f>IF(ISBLANK(Responses!T317), "", Responses!T317)</f>
        <v/>
      </c>
    </row>
    <row r="318" spans="1:9" ht="15.75" customHeight="1">
      <c r="A318" s="34" t="str">
        <f>IF(ISBLANK(Responses!A318), "", Responses!A318)</f>
        <v/>
      </c>
      <c r="B318" s="34" t="str">
        <f>IF(ISBLANK(Responses!B318), "", Responses!B318)</f>
        <v/>
      </c>
      <c r="C318" s="34" t="str">
        <f>IF(ISBLANK(Responses!N318), "", Responses!N318)</f>
        <v/>
      </c>
      <c r="D318" s="34" t="str">
        <f>IF(ISBLANK(Responses!O318), "", Responses!O318)</f>
        <v/>
      </c>
      <c r="E318" s="34" t="str">
        <f>IF(ISBLANK(Responses!P318), "", Responses!P318)</f>
        <v/>
      </c>
      <c r="F318" s="34" t="str">
        <f>IF(ISBLANK(Responses!Q318), "", Responses!Q318)</f>
        <v/>
      </c>
      <c r="G318" s="34" t="str">
        <f>IF(ISBLANK(Responses!R318), "", Responses!R318)</f>
        <v/>
      </c>
      <c r="H318" s="34" t="str">
        <f>IF(ISBLANK(Responses!S318), "", Responses!S318)</f>
        <v/>
      </c>
      <c r="I318" s="34" t="str">
        <f>IF(ISBLANK(Responses!T318), "", Responses!T318)</f>
        <v/>
      </c>
    </row>
    <row r="319" spans="1:9" ht="15.75" customHeight="1">
      <c r="A319" s="34" t="str">
        <f>IF(ISBLANK(Responses!A319), "", Responses!A319)</f>
        <v/>
      </c>
      <c r="B319" s="34" t="str">
        <f>IF(ISBLANK(Responses!B319), "", Responses!B319)</f>
        <v/>
      </c>
      <c r="C319" s="34" t="str">
        <f>IF(ISBLANK(Responses!N319), "", Responses!N319)</f>
        <v/>
      </c>
      <c r="D319" s="34" t="str">
        <f>IF(ISBLANK(Responses!O319), "", Responses!O319)</f>
        <v/>
      </c>
      <c r="E319" s="34" t="str">
        <f>IF(ISBLANK(Responses!P319), "", Responses!P319)</f>
        <v/>
      </c>
      <c r="F319" s="34" t="str">
        <f>IF(ISBLANK(Responses!Q319), "", Responses!Q319)</f>
        <v/>
      </c>
      <c r="G319" s="34" t="str">
        <f>IF(ISBLANK(Responses!R319), "", Responses!R319)</f>
        <v/>
      </c>
      <c r="H319" s="34" t="str">
        <f>IF(ISBLANK(Responses!S319), "", Responses!S319)</f>
        <v/>
      </c>
      <c r="I319" s="34" t="str">
        <f>IF(ISBLANK(Responses!T319), "", Responses!T319)</f>
        <v/>
      </c>
    </row>
    <row r="320" spans="1:9" ht="15.75" customHeight="1">
      <c r="A320" s="34" t="str">
        <f>IF(ISBLANK(Responses!A320), "", Responses!A320)</f>
        <v/>
      </c>
      <c r="B320" s="34" t="str">
        <f>IF(ISBLANK(Responses!B320), "", Responses!B320)</f>
        <v/>
      </c>
      <c r="C320" s="34" t="str">
        <f>IF(ISBLANK(Responses!N320), "", Responses!N320)</f>
        <v/>
      </c>
      <c r="D320" s="34" t="str">
        <f>IF(ISBLANK(Responses!O320), "", Responses!O320)</f>
        <v/>
      </c>
      <c r="E320" s="34" t="str">
        <f>IF(ISBLANK(Responses!P320), "", Responses!P320)</f>
        <v/>
      </c>
      <c r="F320" s="34" t="str">
        <f>IF(ISBLANK(Responses!Q320), "", Responses!Q320)</f>
        <v/>
      </c>
      <c r="G320" s="34" t="str">
        <f>IF(ISBLANK(Responses!R320), "", Responses!R320)</f>
        <v/>
      </c>
      <c r="H320" s="34" t="str">
        <f>IF(ISBLANK(Responses!S320), "", Responses!S320)</f>
        <v/>
      </c>
      <c r="I320" s="34" t="str">
        <f>IF(ISBLANK(Responses!T320), "", Responses!T320)</f>
        <v/>
      </c>
    </row>
    <row r="321" spans="1:9" ht="15.75" customHeight="1">
      <c r="A321" s="34" t="str">
        <f>IF(ISBLANK(Responses!A321), "", Responses!A321)</f>
        <v/>
      </c>
      <c r="B321" s="34" t="str">
        <f>IF(ISBLANK(Responses!B321), "", Responses!B321)</f>
        <v/>
      </c>
      <c r="C321" s="34" t="str">
        <f>IF(ISBLANK(Responses!N321), "", Responses!N321)</f>
        <v/>
      </c>
      <c r="D321" s="34" t="str">
        <f>IF(ISBLANK(Responses!O321), "", Responses!O321)</f>
        <v/>
      </c>
      <c r="E321" s="34" t="str">
        <f>IF(ISBLANK(Responses!P321), "", Responses!P321)</f>
        <v/>
      </c>
      <c r="F321" s="34" t="str">
        <f>IF(ISBLANK(Responses!Q321), "", Responses!Q321)</f>
        <v/>
      </c>
      <c r="G321" s="34" t="str">
        <f>IF(ISBLANK(Responses!R321), "", Responses!R321)</f>
        <v/>
      </c>
      <c r="H321" s="34" t="str">
        <f>IF(ISBLANK(Responses!S321), "", Responses!S321)</f>
        <v/>
      </c>
      <c r="I321" s="34" t="str">
        <f>IF(ISBLANK(Responses!T321), "", Responses!T321)</f>
        <v/>
      </c>
    </row>
    <row r="322" spans="1:9" ht="15.75" customHeight="1">
      <c r="A322" s="34" t="str">
        <f>IF(ISBLANK(Responses!A322), "", Responses!A322)</f>
        <v/>
      </c>
      <c r="B322" s="34" t="str">
        <f>IF(ISBLANK(Responses!B322), "", Responses!B322)</f>
        <v/>
      </c>
      <c r="C322" s="34" t="str">
        <f>IF(ISBLANK(Responses!N322), "", Responses!N322)</f>
        <v/>
      </c>
      <c r="D322" s="34" t="str">
        <f>IF(ISBLANK(Responses!O322), "", Responses!O322)</f>
        <v/>
      </c>
      <c r="E322" s="34" t="str">
        <f>IF(ISBLANK(Responses!P322), "", Responses!P322)</f>
        <v/>
      </c>
      <c r="F322" s="34" t="str">
        <f>IF(ISBLANK(Responses!Q322), "", Responses!Q322)</f>
        <v/>
      </c>
      <c r="G322" s="34" t="str">
        <f>IF(ISBLANK(Responses!R322), "", Responses!R322)</f>
        <v/>
      </c>
      <c r="H322" s="34" t="str">
        <f>IF(ISBLANK(Responses!S322), "", Responses!S322)</f>
        <v/>
      </c>
      <c r="I322" s="34" t="str">
        <f>IF(ISBLANK(Responses!T322), "", Responses!T322)</f>
        <v/>
      </c>
    </row>
    <row r="323" spans="1:9" ht="15.75" customHeight="1">
      <c r="A323" s="34" t="str">
        <f>IF(ISBLANK(Responses!A323), "", Responses!A323)</f>
        <v/>
      </c>
      <c r="B323" s="34" t="str">
        <f>IF(ISBLANK(Responses!B323), "", Responses!B323)</f>
        <v/>
      </c>
      <c r="C323" s="34" t="str">
        <f>IF(ISBLANK(Responses!N323), "", Responses!N323)</f>
        <v/>
      </c>
      <c r="D323" s="34" t="str">
        <f>IF(ISBLANK(Responses!O323), "", Responses!O323)</f>
        <v/>
      </c>
      <c r="E323" s="34" t="str">
        <f>IF(ISBLANK(Responses!P323), "", Responses!P323)</f>
        <v/>
      </c>
      <c r="F323" s="34" t="str">
        <f>IF(ISBLANK(Responses!Q323), "", Responses!Q323)</f>
        <v/>
      </c>
      <c r="G323" s="34" t="str">
        <f>IF(ISBLANK(Responses!R323), "", Responses!R323)</f>
        <v/>
      </c>
      <c r="H323" s="34" t="str">
        <f>IF(ISBLANK(Responses!S323), "", Responses!S323)</f>
        <v/>
      </c>
      <c r="I323" s="34" t="str">
        <f>IF(ISBLANK(Responses!T323), "", Responses!T323)</f>
        <v/>
      </c>
    </row>
    <row r="324" spans="1:9" ht="15.75" customHeight="1">
      <c r="A324" s="34" t="str">
        <f>IF(ISBLANK(Responses!A324), "", Responses!A324)</f>
        <v/>
      </c>
      <c r="B324" s="34" t="str">
        <f>IF(ISBLANK(Responses!B324), "", Responses!B324)</f>
        <v/>
      </c>
      <c r="C324" s="34" t="str">
        <f>IF(ISBLANK(Responses!N324), "", Responses!N324)</f>
        <v/>
      </c>
      <c r="D324" s="34" t="str">
        <f>IF(ISBLANK(Responses!O324), "", Responses!O324)</f>
        <v/>
      </c>
      <c r="E324" s="34" t="str">
        <f>IF(ISBLANK(Responses!P324), "", Responses!P324)</f>
        <v/>
      </c>
      <c r="F324" s="34" t="str">
        <f>IF(ISBLANK(Responses!Q324), "", Responses!Q324)</f>
        <v/>
      </c>
      <c r="G324" s="34" t="str">
        <f>IF(ISBLANK(Responses!R324), "", Responses!R324)</f>
        <v/>
      </c>
      <c r="H324" s="34" t="str">
        <f>IF(ISBLANK(Responses!S324), "", Responses!S324)</f>
        <v/>
      </c>
      <c r="I324" s="34" t="str">
        <f>IF(ISBLANK(Responses!T324), "", Responses!T324)</f>
        <v/>
      </c>
    </row>
    <row r="325" spans="1:9" ht="15.75" customHeight="1">
      <c r="A325" s="34" t="str">
        <f>IF(ISBLANK(Responses!A325), "", Responses!A325)</f>
        <v/>
      </c>
      <c r="B325" s="34" t="str">
        <f>IF(ISBLANK(Responses!B325), "", Responses!B325)</f>
        <v/>
      </c>
      <c r="C325" s="34" t="str">
        <f>IF(ISBLANK(Responses!N325), "", Responses!N325)</f>
        <v/>
      </c>
      <c r="D325" s="34" t="str">
        <f>IF(ISBLANK(Responses!O325), "", Responses!O325)</f>
        <v/>
      </c>
      <c r="E325" s="34" t="str">
        <f>IF(ISBLANK(Responses!P325), "", Responses!P325)</f>
        <v/>
      </c>
      <c r="F325" s="34" t="str">
        <f>IF(ISBLANK(Responses!Q325), "", Responses!Q325)</f>
        <v/>
      </c>
      <c r="G325" s="34" t="str">
        <f>IF(ISBLANK(Responses!R325), "", Responses!R325)</f>
        <v/>
      </c>
      <c r="H325" s="34" t="str">
        <f>IF(ISBLANK(Responses!S325), "", Responses!S325)</f>
        <v/>
      </c>
      <c r="I325" s="34" t="str">
        <f>IF(ISBLANK(Responses!T325), "", Responses!T325)</f>
        <v/>
      </c>
    </row>
    <row r="326" spans="1:9" ht="15.75" customHeight="1">
      <c r="A326" s="34" t="str">
        <f>IF(ISBLANK(Responses!A326), "", Responses!A326)</f>
        <v/>
      </c>
      <c r="B326" s="34" t="str">
        <f>IF(ISBLANK(Responses!B326), "", Responses!B326)</f>
        <v/>
      </c>
      <c r="C326" s="34" t="str">
        <f>IF(ISBLANK(Responses!N326), "", Responses!N326)</f>
        <v/>
      </c>
      <c r="D326" s="34" t="str">
        <f>IF(ISBLANK(Responses!O326), "", Responses!O326)</f>
        <v/>
      </c>
      <c r="E326" s="34" t="str">
        <f>IF(ISBLANK(Responses!P326), "", Responses!P326)</f>
        <v/>
      </c>
      <c r="F326" s="34" t="str">
        <f>IF(ISBLANK(Responses!Q326), "", Responses!Q326)</f>
        <v/>
      </c>
      <c r="G326" s="34" t="str">
        <f>IF(ISBLANK(Responses!R326), "", Responses!R326)</f>
        <v/>
      </c>
      <c r="H326" s="34" t="str">
        <f>IF(ISBLANK(Responses!S326), "", Responses!S326)</f>
        <v/>
      </c>
      <c r="I326" s="34" t="str">
        <f>IF(ISBLANK(Responses!T326), "", Responses!T326)</f>
        <v/>
      </c>
    </row>
    <row r="327" spans="1:9" ht="15.75" customHeight="1">
      <c r="A327" s="34" t="str">
        <f>IF(ISBLANK(Responses!A327), "", Responses!A327)</f>
        <v/>
      </c>
      <c r="B327" s="34" t="str">
        <f>IF(ISBLANK(Responses!B327), "", Responses!B327)</f>
        <v/>
      </c>
      <c r="C327" s="34" t="str">
        <f>IF(ISBLANK(Responses!N327), "", Responses!N327)</f>
        <v/>
      </c>
      <c r="D327" s="34" t="str">
        <f>IF(ISBLANK(Responses!O327), "", Responses!O327)</f>
        <v/>
      </c>
      <c r="E327" s="34" t="str">
        <f>IF(ISBLANK(Responses!P327), "", Responses!P327)</f>
        <v/>
      </c>
      <c r="F327" s="34" t="str">
        <f>IF(ISBLANK(Responses!Q327), "", Responses!Q327)</f>
        <v/>
      </c>
      <c r="G327" s="34" t="str">
        <f>IF(ISBLANK(Responses!R327), "", Responses!R327)</f>
        <v/>
      </c>
      <c r="H327" s="34" t="str">
        <f>IF(ISBLANK(Responses!S327), "", Responses!S327)</f>
        <v/>
      </c>
      <c r="I327" s="34" t="str">
        <f>IF(ISBLANK(Responses!T327), "", Responses!T327)</f>
        <v/>
      </c>
    </row>
    <row r="328" spans="1:9" ht="15.75" customHeight="1">
      <c r="A328" s="34" t="str">
        <f>IF(ISBLANK(Responses!A328), "", Responses!A328)</f>
        <v/>
      </c>
      <c r="B328" s="34" t="str">
        <f>IF(ISBLANK(Responses!B328), "", Responses!B328)</f>
        <v/>
      </c>
      <c r="C328" s="34" t="str">
        <f>IF(ISBLANK(Responses!N328), "", Responses!N328)</f>
        <v/>
      </c>
      <c r="D328" s="34" t="str">
        <f>IF(ISBLANK(Responses!O328), "", Responses!O328)</f>
        <v/>
      </c>
      <c r="E328" s="34" t="str">
        <f>IF(ISBLANK(Responses!P328), "", Responses!P328)</f>
        <v/>
      </c>
      <c r="F328" s="34" t="str">
        <f>IF(ISBLANK(Responses!Q328), "", Responses!Q328)</f>
        <v/>
      </c>
      <c r="G328" s="34" t="str">
        <f>IF(ISBLANK(Responses!R328), "", Responses!R328)</f>
        <v/>
      </c>
      <c r="H328" s="34" t="str">
        <f>IF(ISBLANK(Responses!S328), "", Responses!S328)</f>
        <v/>
      </c>
      <c r="I328" s="34" t="str">
        <f>IF(ISBLANK(Responses!T328), "", Responses!T328)</f>
        <v/>
      </c>
    </row>
    <row r="329" spans="1:9" ht="15.75" customHeight="1">
      <c r="A329" s="34" t="str">
        <f>IF(ISBLANK(Responses!A329), "", Responses!A329)</f>
        <v/>
      </c>
      <c r="B329" s="34" t="str">
        <f>IF(ISBLANK(Responses!B329), "", Responses!B329)</f>
        <v/>
      </c>
      <c r="C329" s="34" t="str">
        <f>IF(ISBLANK(Responses!N329), "", Responses!N329)</f>
        <v/>
      </c>
      <c r="D329" s="34" t="str">
        <f>IF(ISBLANK(Responses!O329), "", Responses!O329)</f>
        <v/>
      </c>
      <c r="E329" s="34" t="str">
        <f>IF(ISBLANK(Responses!P329), "", Responses!P329)</f>
        <v/>
      </c>
      <c r="F329" s="34" t="str">
        <f>IF(ISBLANK(Responses!Q329), "", Responses!Q329)</f>
        <v/>
      </c>
      <c r="G329" s="34" t="str">
        <f>IF(ISBLANK(Responses!R329), "", Responses!R329)</f>
        <v/>
      </c>
      <c r="H329" s="34" t="str">
        <f>IF(ISBLANK(Responses!S329), "", Responses!S329)</f>
        <v/>
      </c>
      <c r="I329" s="34" t="str">
        <f>IF(ISBLANK(Responses!T329), "", Responses!T329)</f>
        <v/>
      </c>
    </row>
    <row r="330" spans="1:9" ht="15.75" customHeight="1">
      <c r="A330" s="34" t="str">
        <f>IF(ISBLANK(Responses!A330), "", Responses!A330)</f>
        <v/>
      </c>
      <c r="B330" s="34" t="str">
        <f>IF(ISBLANK(Responses!B330), "", Responses!B330)</f>
        <v/>
      </c>
      <c r="C330" s="34" t="str">
        <f>IF(ISBLANK(Responses!N330), "", Responses!N330)</f>
        <v/>
      </c>
      <c r="D330" s="34" t="str">
        <f>IF(ISBLANK(Responses!O330), "", Responses!O330)</f>
        <v/>
      </c>
      <c r="E330" s="34" t="str">
        <f>IF(ISBLANK(Responses!P330), "", Responses!P330)</f>
        <v/>
      </c>
      <c r="F330" s="34" t="str">
        <f>IF(ISBLANK(Responses!Q330), "", Responses!Q330)</f>
        <v/>
      </c>
      <c r="G330" s="34" t="str">
        <f>IF(ISBLANK(Responses!R330), "", Responses!R330)</f>
        <v/>
      </c>
      <c r="H330" s="34" t="str">
        <f>IF(ISBLANK(Responses!S330), "", Responses!S330)</f>
        <v/>
      </c>
      <c r="I330" s="34" t="str">
        <f>IF(ISBLANK(Responses!T330), "", Responses!T330)</f>
        <v/>
      </c>
    </row>
    <row r="331" spans="1:9" ht="15.75" customHeight="1">
      <c r="A331" s="34" t="str">
        <f>IF(ISBLANK(Responses!A331), "", Responses!A331)</f>
        <v/>
      </c>
      <c r="B331" s="34" t="str">
        <f>IF(ISBLANK(Responses!B331), "", Responses!B331)</f>
        <v/>
      </c>
      <c r="C331" s="34" t="str">
        <f>IF(ISBLANK(Responses!N331), "", Responses!N331)</f>
        <v/>
      </c>
      <c r="D331" s="34" t="str">
        <f>IF(ISBLANK(Responses!O331), "", Responses!O331)</f>
        <v/>
      </c>
      <c r="E331" s="34" t="str">
        <f>IF(ISBLANK(Responses!P331), "", Responses!P331)</f>
        <v/>
      </c>
      <c r="F331" s="34" t="str">
        <f>IF(ISBLANK(Responses!Q331), "", Responses!Q331)</f>
        <v/>
      </c>
      <c r="G331" s="34" t="str">
        <f>IF(ISBLANK(Responses!R331), "", Responses!R331)</f>
        <v/>
      </c>
      <c r="H331" s="34" t="str">
        <f>IF(ISBLANK(Responses!S331), "", Responses!S331)</f>
        <v/>
      </c>
      <c r="I331" s="34" t="str">
        <f>IF(ISBLANK(Responses!T331), "", Responses!T331)</f>
        <v/>
      </c>
    </row>
    <row r="332" spans="1:9" ht="15.75" customHeight="1">
      <c r="A332" s="34" t="str">
        <f>IF(ISBLANK(Responses!A332), "", Responses!A332)</f>
        <v/>
      </c>
      <c r="B332" s="34" t="str">
        <f>IF(ISBLANK(Responses!B332), "", Responses!B332)</f>
        <v/>
      </c>
      <c r="C332" s="34" t="str">
        <f>IF(ISBLANK(Responses!N332), "", Responses!N332)</f>
        <v/>
      </c>
      <c r="D332" s="34" t="str">
        <f>IF(ISBLANK(Responses!O332), "", Responses!O332)</f>
        <v/>
      </c>
      <c r="E332" s="34" t="str">
        <f>IF(ISBLANK(Responses!P332), "", Responses!P332)</f>
        <v/>
      </c>
      <c r="F332" s="34" t="str">
        <f>IF(ISBLANK(Responses!Q332), "", Responses!Q332)</f>
        <v/>
      </c>
      <c r="G332" s="34" t="str">
        <f>IF(ISBLANK(Responses!R332), "", Responses!R332)</f>
        <v/>
      </c>
      <c r="H332" s="34" t="str">
        <f>IF(ISBLANK(Responses!S332), "", Responses!S332)</f>
        <v/>
      </c>
      <c r="I332" s="34" t="str">
        <f>IF(ISBLANK(Responses!T332), "", Responses!T332)</f>
        <v/>
      </c>
    </row>
    <row r="333" spans="1:9" ht="15.75" customHeight="1">
      <c r="A333" s="34" t="str">
        <f>IF(ISBLANK(Responses!A333), "", Responses!A333)</f>
        <v/>
      </c>
      <c r="B333" s="34" t="str">
        <f>IF(ISBLANK(Responses!B333), "", Responses!B333)</f>
        <v/>
      </c>
      <c r="C333" s="34" t="str">
        <f>IF(ISBLANK(Responses!N333), "", Responses!N333)</f>
        <v/>
      </c>
      <c r="D333" s="34" t="str">
        <f>IF(ISBLANK(Responses!O333), "", Responses!O333)</f>
        <v/>
      </c>
      <c r="E333" s="34" t="str">
        <f>IF(ISBLANK(Responses!P333), "", Responses!P333)</f>
        <v/>
      </c>
      <c r="F333" s="34" t="str">
        <f>IF(ISBLANK(Responses!Q333), "", Responses!Q333)</f>
        <v/>
      </c>
      <c r="G333" s="34" t="str">
        <f>IF(ISBLANK(Responses!R333), "", Responses!R333)</f>
        <v/>
      </c>
      <c r="H333" s="34" t="str">
        <f>IF(ISBLANK(Responses!S333), "", Responses!S333)</f>
        <v/>
      </c>
      <c r="I333" s="34" t="str">
        <f>IF(ISBLANK(Responses!T333), "", Responses!T333)</f>
        <v/>
      </c>
    </row>
    <row r="334" spans="1:9" ht="15.75" customHeight="1">
      <c r="A334" s="34" t="str">
        <f>IF(ISBLANK(Responses!A334), "", Responses!A334)</f>
        <v/>
      </c>
      <c r="B334" s="34" t="str">
        <f>IF(ISBLANK(Responses!B334), "", Responses!B334)</f>
        <v/>
      </c>
      <c r="C334" s="34" t="str">
        <f>IF(ISBLANK(Responses!N334), "", Responses!N334)</f>
        <v/>
      </c>
      <c r="D334" s="34" t="str">
        <f>IF(ISBLANK(Responses!O334), "", Responses!O334)</f>
        <v/>
      </c>
      <c r="E334" s="34" t="str">
        <f>IF(ISBLANK(Responses!P334), "", Responses!P334)</f>
        <v/>
      </c>
      <c r="F334" s="34" t="str">
        <f>IF(ISBLANK(Responses!Q334), "", Responses!Q334)</f>
        <v/>
      </c>
      <c r="G334" s="34" t="str">
        <f>IF(ISBLANK(Responses!R334), "", Responses!R334)</f>
        <v/>
      </c>
      <c r="H334" s="34" t="str">
        <f>IF(ISBLANK(Responses!S334), "", Responses!S334)</f>
        <v/>
      </c>
      <c r="I334" s="34" t="str">
        <f>IF(ISBLANK(Responses!T334), "", Responses!T334)</f>
        <v/>
      </c>
    </row>
    <row r="335" spans="1:9" ht="15.75" customHeight="1">
      <c r="A335" s="34" t="str">
        <f>IF(ISBLANK(Responses!A335), "", Responses!A335)</f>
        <v/>
      </c>
      <c r="B335" s="34" t="str">
        <f>IF(ISBLANK(Responses!B335), "", Responses!B335)</f>
        <v/>
      </c>
      <c r="C335" s="34" t="str">
        <f>IF(ISBLANK(Responses!N335), "", Responses!N335)</f>
        <v/>
      </c>
      <c r="D335" s="34" t="str">
        <f>IF(ISBLANK(Responses!O335), "", Responses!O335)</f>
        <v/>
      </c>
      <c r="E335" s="34" t="str">
        <f>IF(ISBLANK(Responses!P335), "", Responses!P335)</f>
        <v/>
      </c>
      <c r="F335" s="34" t="str">
        <f>IF(ISBLANK(Responses!Q335), "", Responses!Q335)</f>
        <v/>
      </c>
      <c r="G335" s="34" t="str">
        <f>IF(ISBLANK(Responses!R335), "", Responses!R335)</f>
        <v/>
      </c>
      <c r="H335" s="34" t="str">
        <f>IF(ISBLANK(Responses!S335), "", Responses!S335)</f>
        <v/>
      </c>
      <c r="I335" s="34" t="str">
        <f>IF(ISBLANK(Responses!T335), "", Responses!T335)</f>
        <v/>
      </c>
    </row>
    <row r="336" spans="1:9" ht="15.75" customHeight="1">
      <c r="A336" s="34" t="str">
        <f>IF(ISBLANK(Responses!A336), "", Responses!A336)</f>
        <v/>
      </c>
      <c r="B336" s="34" t="str">
        <f>IF(ISBLANK(Responses!B336), "", Responses!B336)</f>
        <v/>
      </c>
      <c r="C336" s="34" t="str">
        <f>IF(ISBLANK(Responses!N336), "", Responses!N336)</f>
        <v/>
      </c>
      <c r="D336" s="34" t="str">
        <f>IF(ISBLANK(Responses!O336), "", Responses!O336)</f>
        <v/>
      </c>
      <c r="E336" s="34" t="str">
        <f>IF(ISBLANK(Responses!P336), "", Responses!P336)</f>
        <v/>
      </c>
      <c r="F336" s="34" t="str">
        <f>IF(ISBLANK(Responses!Q336), "", Responses!Q336)</f>
        <v/>
      </c>
      <c r="G336" s="34" t="str">
        <f>IF(ISBLANK(Responses!R336), "", Responses!R336)</f>
        <v/>
      </c>
      <c r="H336" s="34" t="str">
        <f>IF(ISBLANK(Responses!S336), "", Responses!S336)</f>
        <v/>
      </c>
      <c r="I336" s="34" t="str">
        <f>IF(ISBLANK(Responses!T336), "", Responses!T336)</f>
        <v/>
      </c>
    </row>
    <row r="337" spans="1:9" ht="15.75" customHeight="1">
      <c r="A337" s="34" t="str">
        <f>IF(ISBLANK(Responses!A337), "", Responses!A337)</f>
        <v/>
      </c>
      <c r="B337" s="34" t="str">
        <f>IF(ISBLANK(Responses!B337), "", Responses!B337)</f>
        <v/>
      </c>
      <c r="C337" s="34" t="str">
        <f>IF(ISBLANK(Responses!N337), "", Responses!N337)</f>
        <v/>
      </c>
      <c r="D337" s="34" t="str">
        <f>IF(ISBLANK(Responses!O337), "", Responses!O337)</f>
        <v/>
      </c>
      <c r="E337" s="34" t="str">
        <f>IF(ISBLANK(Responses!P337), "", Responses!P337)</f>
        <v/>
      </c>
      <c r="F337" s="34" t="str">
        <f>IF(ISBLANK(Responses!Q337), "", Responses!Q337)</f>
        <v/>
      </c>
      <c r="G337" s="34" t="str">
        <f>IF(ISBLANK(Responses!R337), "", Responses!R337)</f>
        <v/>
      </c>
      <c r="H337" s="34" t="str">
        <f>IF(ISBLANK(Responses!S337), "", Responses!S337)</f>
        <v/>
      </c>
      <c r="I337" s="34" t="str">
        <f>IF(ISBLANK(Responses!T337), "", Responses!T337)</f>
        <v/>
      </c>
    </row>
    <row r="338" spans="1:9" ht="15.75" customHeight="1">
      <c r="A338" s="34" t="str">
        <f>IF(ISBLANK(Responses!A338), "", Responses!A338)</f>
        <v/>
      </c>
      <c r="B338" s="34" t="str">
        <f>IF(ISBLANK(Responses!B338), "", Responses!B338)</f>
        <v/>
      </c>
      <c r="C338" s="34" t="str">
        <f>IF(ISBLANK(Responses!N338), "", Responses!N338)</f>
        <v/>
      </c>
      <c r="D338" s="34" t="str">
        <f>IF(ISBLANK(Responses!O338), "", Responses!O338)</f>
        <v/>
      </c>
      <c r="E338" s="34" t="str">
        <f>IF(ISBLANK(Responses!P338), "", Responses!P338)</f>
        <v/>
      </c>
      <c r="F338" s="34" t="str">
        <f>IF(ISBLANK(Responses!Q338), "", Responses!Q338)</f>
        <v/>
      </c>
      <c r="G338" s="34" t="str">
        <f>IF(ISBLANK(Responses!R338), "", Responses!R338)</f>
        <v/>
      </c>
      <c r="H338" s="34" t="str">
        <f>IF(ISBLANK(Responses!S338), "", Responses!S338)</f>
        <v/>
      </c>
      <c r="I338" s="34" t="str">
        <f>IF(ISBLANK(Responses!T338), "", Responses!T338)</f>
        <v/>
      </c>
    </row>
    <row r="339" spans="1:9" ht="15.75" customHeight="1">
      <c r="A339" s="34" t="str">
        <f>IF(ISBLANK(Responses!A339), "", Responses!A339)</f>
        <v/>
      </c>
      <c r="B339" s="34" t="str">
        <f>IF(ISBLANK(Responses!B339), "", Responses!B339)</f>
        <v/>
      </c>
      <c r="C339" s="34" t="str">
        <f>IF(ISBLANK(Responses!N339), "", Responses!N339)</f>
        <v/>
      </c>
      <c r="D339" s="34" t="str">
        <f>IF(ISBLANK(Responses!O339), "", Responses!O339)</f>
        <v/>
      </c>
      <c r="E339" s="34" t="str">
        <f>IF(ISBLANK(Responses!P339), "", Responses!P339)</f>
        <v/>
      </c>
      <c r="F339" s="34" t="str">
        <f>IF(ISBLANK(Responses!Q339), "", Responses!Q339)</f>
        <v/>
      </c>
      <c r="G339" s="34" t="str">
        <f>IF(ISBLANK(Responses!R339), "", Responses!R339)</f>
        <v/>
      </c>
      <c r="H339" s="34" t="str">
        <f>IF(ISBLANK(Responses!S339), "", Responses!S339)</f>
        <v/>
      </c>
      <c r="I339" s="34" t="str">
        <f>IF(ISBLANK(Responses!T339), "", Responses!T339)</f>
        <v/>
      </c>
    </row>
    <row r="340" spans="1:9" ht="15.75" customHeight="1">
      <c r="A340" s="34" t="str">
        <f>IF(ISBLANK(Responses!A340), "", Responses!A340)</f>
        <v/>
      </c>
      <c r="B340" s="34" t="str">
        <f>IF(ISBLANK(Responses!B340), "", Responses!B340)</f>
        <v/>
      </c>
      <c r="C340" s="34" t="str">
        <f>IF(ISBLANK(Responses!N340), "", Responses!N340)</f>
        <v/>
      </c>
      <c r="D340" s="34" t="str">
        <f>IF(ISBLANK(Responses!O340), "", Responses!O340)</f>
        <v/>
      </c>
      <c r="E340" s="34" t="str">
        <f>IF(ISBLANK(Responses!P340), "", Responses!P340)</f>
        <v/>
      </c>
      <c r="F340" s="34" t="str">
        <f>IF(ISBLANK(Responses!Q340), "", Responses!Q340)</f>
        <v/>
      </c>
      <c r="G340" s="34" t="str">
        <f>IF(ISBLANK(Responses!R340), "", Responses!R340)</f>
        <v/>
      </c>
      <c r="H340" s="34" t="str">
        <f>IF(ISBLANK(Responses!S340), "", Responses!S340)</f>
        <v/>
      </c>
      <c r="I340" s="34" t="str">
        <f>IF(ISBLANK(Responses!T340), "", Responses!T340)</f>
        <v/>
      </c>
    </row>
    <row r="341" spans="1:9" ht="15.75" customHeight="1">
      <c r="A341" s="34" t="str">
        <f>IF(ISBLANK(Responses!A341), "", Responses!A341)</f>
        <v/>
      </c>
      <c r="B341" s="34" t="str">
        <f>IF(ISBLANK(Responses!B341), "", Responses!B341)</f>
        <v/>
      </c>
      <c r="C341" s="34" t="str">
        <f>IF(ISBLANK(Responses!N341), "", Responses!N341)</f>
        <v/>
      </c>
      <c r="D341" s="34" t="str">
        <f>IF(ISBLANK(Responses!O341), "", Responses!O341)</f>
        <v/>
      </c>
      <c r="E341" s="34" t="str">
        <f>IF(ISBLANK(Responses!P341), "", Responses!P341)</f>
        <v/>
      </c>
      <c r="F341" s="34" t="str">
        <f>IF(ISBLANK(Responses!Q341), "", Responses!Q341)</f>
        <v/>
      </c>
      <c r="G341" s="34" t="str">
        <f>IF(ISBLANK(Responses!R341), "", Responses!R341)</f>
        <v/>
      </c>
      <c r="H341" s="34" t="str">
        <f>IF(ISBLANK(Responses!S341), "", Responses!S341)</f>
        <v/>
      </c>
      <c r="I341" s="34" t="str">
        <f>IF(ISBLANK(Responses!T341), "", Responses!T341)</f>
        <v/>
      </c>
    </row>
    <row r="342" spans="1:9" ht="15.75" customHeight="1">
      <c r="A342" s="34" t="str">
        <f>IF(ISBLANK(Responses!A342), "", Responses!A342)</f>
        <v/>
      </c>
      <c r="B342" s="34" t="str">
        <f>IF(ISBLANK(Responses!B342), "", Responses!B342)</f>
        <v/>
      </c>
      <c r="C342" s="34" t="str">
        <f>IF(ISBLANK(Responses!N342), "", Responses!N342)</f>
        <v/>
      </c>
      <c r="D342" s="34" t="str">
        <f>IF(ISBLANK(Responses!O342), "", Responses!O342)</f>
        <v/>
      </c>
      <c r="E342" s="34" t="str">
        <f>IF(ISBLANK(Responses!P342), "", Responses!P342)</f>
        <v/>
      </c>
      <c r="F342" s="34" t="str">
        <f>IF(ISBLANK(Responses!Q342), "", Responses!Q342)</f>
        <v/>
      </c>
      <c r="G342" s="34" t="str">
        <f>IF(ISBLANK(Responses!R342), "", Responses!R342)</f>
        <v/>
      </c>
      <c r="H342" s="34" t="str">
        <f>IF(ISBLANK(Responses!S342), "", Responses!S342)</f>
        <v/>
      </c>
      <c r="I342" s="34" t="str">
        <f>IF(ISBLANK(Responses!T342), "", Responses!T342)</f>
        <v/>
      </c>
    </row>
    <row r="343" spans="1:9" ht="15.75" customHeight="1">
      <c r="A343" s="34" t="str">
        <f>IF(ISBLANK(Responses!A343), "", Responses!A343)</f>
        <v/>
      </c>
      <c r="B343" s="34" t="str">
        <f>IF(ISBLANK(Responses!B343), "", Responses!B343)</f>
        <v/>
      </c>
      <c r="C343" s="34" t="str">
        <f>IF(ISBLANK(Responses!N343), "", Responses!N343)</f>
        <v/>
      </c>
      <c r="D343" s="34" t="str">
        <f>IF(ISBLANK(Responses!O343), "", Responses!O343)</f>
        <v/>
      </c>
      <c r="E343" s="34" t="str">
        <f>IF(ISBLANK(Responses!P343), "", Responses!P343)</f>
        <v/>
      </c>
      <c r="F343" s="34" t="str">
        <f>IF(ISBLANK(Responses!Q343), "", Responses!Q343)</f>
        <v/>
      </c>
      <c r="G343" s="34" t="str">
        <f>IF(ISBLANK(Responses!R343), "", Responses!R343)</f>
        <v/>
      </c>
      <c r="H343" s="34" t="str">
        <f>IF(ISBLANK(Responses!S343), "", Responses!S343)</f>
        <v/>
      </c>
      <c r="I343" s="34" t="str">
        <f>IF(ISBLANK(Responses!T343), "", Responses!T343)</f>
        <v/>
      </c>
    </row>
    <row r="344" spans="1:9" ht="15.75" customHeight="1">
      <c r="A344" s="34" t="str">
        <f>IF(ISBLANK(Responses!A344), "", Responses!A344)</f>
        <v/>
      </c>
      <c r="B344" s="34" t="str">
        <f>IF(ISBLANK(Responses!B344), "", Responses!B344)</f>
        <v/>
      </c>
      <c r="C344" s="34" t="str">
        <f>IF(ISBLANK(Responses!N344), "", Responses!N344)</f>
        <v/>
      </c>
      <c r="D344" s="34" t="str">
        <f>IF(ISBLANK(Responses!O344), "", Responses!O344)</f>
        <v/>
      </c>
      <c r="E344" s="34" t="str">
        <f>IF(ISBLANK(Responses!P344), "", Responses!P344)</f>
        <v/>
      </c>
      <c r="F344" s="34" t="str">
        <f>IF(ISBLANK(Responses!Q344), "", Responses!Q344)</f>
        <v/>
      </c>
      <c r="G344" s="34" t="str">
        <f>IF(ISBLANK(Responses!R344), "", Responses!R344)</f>
        <v/>
      </c>
      <c r="H344" s="34" t="str">
        <f>IF(ISBLANK(Responses!S344), "", Responses!S344)</f>
        <v/>
      </c>
      <c r="I344" s="34" t="str">
        <f>IF(ISBLANK(Responses!T344), "", Responses!T344)</f>
        <v/>
      </c>
    </row>
    <row r="345" spans="1:9" ht="15.75" customHeight="1">
      <c r="A345" s="34" t="str">
        <f>IF(ISBLANK(Responses!A345), "", Responses!A345)</f>
        <v/>
      </c>
      <c r="B345" s="34" t="str">
        <f>IF(ISBLANK(Responses!B345), "", Responses!B345)</f>
        <v/>
      </c>
      <c r="C345" s="34" t="str">
        <f>IF(ISBLANK(Responses!N345), "", Responses!N345)</f>
        <v/>
      </c>
      <c r="D345" s="34" t="str">
        <f>IF(ISBLANK(Responses!O345), "", Responses!O345)</f>
        <v/>
      </c>
      <c r="E345" s="34" t="str">
        <f>IF(ISBLANK(Responses!P345), "", Responses!P345)</f>
        <v/>
      </c>
      <c r="F345" s="34" t="str">
        <f>IF(ISBLANK(Responses!Q345), "", Responses!Q345)</f>
        <v/>
      </c>
      <c r="G345" s="34" t="str">
        <f>IF(ISBLANK(Responses!R345), "", Responses!R345)</f>
        <v/>
      </c>
      <c r="H345" s="34" t="str">
        <f>IF(ISBLANK(Responses!S345), "", Responses!S345)</f>
        <v/>
      </c>
      <c r="I345" s="34" t="str">
        <f>IF(ISBLANK(Responses!T345), "", Responses!T345)</f>
        <v/>
      </c>
    </row>
    <row r="346" spans="1:9" ht="15.75" customHeight="1">
      <c r="A346" s="34" t="str">
        <f>IF(ISBLANK(Responses!A346), "", Responses!A346)</f>
        <v/>
      </c>
      <c r="B346" s="34" t="str">
        <f>IF(ISBLANK(Responses!B346), "", Responses!B346)</f>
        <v/>
      </c>
      <c r="C346" s="34" t="str">
        <f>IF(ISBLANK(Responses!N346), "", Responses!N346)</f>
        <v/>
      </c>
      <c r="D346" s="34" t="str">
        <f>IF(ISBLANK(Responses!O346), "", Responses!O346)</f>
        <v/>
      </c>
      <c r="E346" s="34" t="str">
        <f>IF(ISBLANK(Responses!P346), "", Responses!P346)</f>
        <v/>
      </c>
      <c r="F346" s="34" t="str">
        <f>IF(ISBLANK(Responses!Q346), "", Responses!Q346)</f>
        <v/>
      </c>
      <c r="G346" s="34" t="str">
        <f>IF(ISBLANK(Responses!R346), "", Responses!R346)</f>
        <v/>
      </c>
      <c r="H346" s="34" t="str">
        <f>IF(ISBLANK(Responses!S346), "", Responses!S346)</f>
        <v/>
      </c>
      <c r="I346" s="34" t="str">
        <f>IF(ISBLANK(Responses!T346), "", Responses!T346)</f>
        <v/>
      </c>
    </row>
    <row r="347" spans="1:9" ht="15.75" customHeight="1">
      <c r="A347" s="34" t="str">
        <f>IF(ISBLANK(Responses!A347), "", Responses!A347)</f>
        <v/>
      </c>
      <c r="B347" s="34" t="str">
        <f>IF(ISBLANK(Responses!B347), "", Responses!B347)</f>
        <v/>
      </c>
      <c r="C347" s="34" t="str">
        <f>IF(ISBLANK(Responses!N347), "", Responses!N347)</f>
        <v/>
      </c>
      <c r="D347" s="34" t="str">
        <f>IF(ISBLANK(Responses!O347), "", Responses!O347)</f>
        <v/>
      </c>
      <c r="E347" s="34" t="str">
        <f>IF(ISBLANK(Responses!P347), "", Responses!P347)</f>
        <v/>
      </c>
      <c r="F347" s="34" t="str">
        <f>IF(ISBLANK(Responses!Q347), "", Responses!Q347)</f>
        <v/>
      </c>
      <c r="G347" s="34" t="str">
        <f>IF(ISBLANK(Responses!R347), "", Responses!R347)</f>
        <v/>
      </c>
      <c r="H347" s="34" t="str">
        <f>IF(ISBLANK(Responses!S347), "", Responses!S347)</f>
        <v/>
      </c>
      <c r="I347" s="34" t="str">
        <f>IF(ISBLANK(Responses!T347), "", Responses!T347)</f>
        <v/>
      </c>
    </row>
    <row r="348" spans="1:9" ht="15.75" customHeight="1">
      <c r="A348" s="34" t="str">
        <f>IF(ISBLANK(Responses!A348), "", Responses!A348)</f>
        <v/>
      </c>
      <c r="B348" s="34" t="str">
        <f>IF(ISBLANK(Responses!B348), "", Responses!B348)</f>
        <v/>
      </c>
      <c r="C348" s="34" t="str">
        <f>IF(ISBLANK(Responses!N348), "", Responses!N348)</f>
        <v/>
      </c>
      <c r="D348" s="34" t="str">
        <f>IF(ISBLANK(Responses!O348), "", Responses!O348)</f>
        <v/>
      </c>
      <c r="E348" s="34" t="str">
        <f>IF(ISBLANK(Responses!P348), "", Responses!P348)</f>
        <v/>
      </c>
      <c r="F348" s="34" t="str">
        <f>IF(ISBLANK(Responses!Q348), "", Responses!Q348)</f>
        <v/>
      </c>
      <c r="G348" s="34" t="str">
        <f>IF(ISBLANK(Responses!R348), "", Responses!R348)</f>
        <v/>
      </c>
      <c r="H348" s="34" t="str">
        <f>IF(ISBLANK(Responses!S348), "", Responses!S348)</f>
        <v/>
      </c>
      <c r="I348" s="34" t="str">
        <f>IF(ISBLANK(Responses!T348), "", Responses!T348)</f>
        <v/>
      </c>
    </row>
    <row r="349" spans="1:9" ht="15.75" customHeight="1">
      <c r="A349" s="34" t="str">
        <f>IF(ISBLANK(Responses!A349), "", Responses!A349)</f>
        <v/>
      </c>
      <c r="B349" s="34" t="str">
        <f>IF(ISBLANK(Responses!B349), "", Responses!B349)</f>
        <v/>
      </c>
      <c r="C349" s="34" t="str">
        <f>IF(ISBLANK(Responses!N349), "", Responses!N349)</f>
        <v/>
      </c>
      <c r="D349" s="34" t="str">
        <f>IF(ISBLANK(Responses!O349), "", Responses!O349)</f>
        <v/>
      </c>
      <c r="E349" s="34" t="str">
        <f>IF(ISBLANK(Responses!P349), "", Responses!P349)</f>
        <v/>
      </c>
      <c r="F349" s="34" t="str">
        <f>IF(ISBLANK(Responses!Q349), "", Responses!Q349)</f>
        <v/>
      </c>
      <c r="G349" s="34" t="str">
        <f>IF(ISBLANK(Responses!R349), "", Responses!R349)</f>
        <v/>
      </c>
      <c r="H349" s="34" t="str">
        <f>IF(ISBLANK(Responses!S349), "", Responses!S349)</f>
        <v/>
      </c>
      <c r="I349" s="34" t="str">
        <f>IF(ISBLANK(Responses!T349), "", Responses!T349)</f>
        <v/>
      </c>
    </row>
    <row r="350" spans="1:9" ht="15.75" customHeight="1">
      <c r="A350" s="34" t="str">
        <f>IF(ISBLANK(Responses!A350), "", Responses!A350)</f>
        <v/>
      </c>
      <c r="B350" s="34" t="str">
        <f>IF(ISBLANK(Responses!B350), "", Responses!B350)</f>
        <v/>
      </c>
      <c r="C350" s="34" t="str">
        <f>IF(ISBLANK(Responses!N350), "", Responses!N350)</f>
        <v/>
      </c>
      <c r="D350" s="34" t="str">
        <f>IF(ISBLANK(Responses!O350), "", Responses!O350)</f>
        <v/>
      </c>
      <c r="E350" s="34" t="str">
        <f>IF(ISBLANK(Responses!P350), "", Responses!P350)</f>
        <v/>
      </c>
      <c r="F350" s="34" t="str">
        <f>IF(ISBLANK(Responses!Q350), "", Responses!Q350)</f>
        <v/>
      </c>
      <c r="G350" s="34" t="str">
        <f>IF(ISBLANK(Responses!R350), "", Responses!R350)</f>
        <v/>
      </c>
      <c r="H350" s="34" t="str">
        <f>IF(ISBLANK(Responses!S350), "", Responses!S350)</f>
        <v/>
      </c>
      <c r="I350" s="34" t="str">
        <f>IF(ISBLANK(Responses!T350), "", Responses!T350)</f>
        <v/>
      </c>
    </row>
    <row r="351" spans="1:9" ht="15.75" customHeight="1">
      <c r="A351" s="34" t="str">
        <f>IF(ISBLANK(Responses!A351), "", Responses!A351)</f>
        <v/>
      </c>
      <c r="B351" s="34" t="str">
        <f>IF(ISBLANK(Responses!B351), "", Responses!B351)</f>
        <v/>
      </c>
      <c r="C351" s="34" t="str">
        <f>IF(ISBLANK(Responses!N351), "", Responses!N351)</f>
        <v/>
      </c>
      <c r="D351" s="34" t="str">
        <f>IF(ISBLANK(Responses!O351), "", Responses!O351)</f>
        <v/>
      </c>
      <c r="E351" s="34" t="str">
        <f>IF(ISBLANK(Responses!P351), "", Responses!P351)</f>
        <v/>
      </c>
      <c r="F351" s="34" t="str">
        <f>IF(ISBLANK(Responses!Q351), "", Responses!Q351)</f>
        <v/>
      </c>
      <c r="G351" s="34" t="str">
        <f>IF(ISBLANK(Responses!R351), "", Responses!R351)</f>
        <v/>
      </c>
      <c r="H351" s="34" t="str">
        <f>IF(ISBLANK(Responses!S351), "", Responses!S351)</f>
        <v/>
      </c>
      <c r="I351" s="34" t="str">
        <f>IF(ISBLANK(Responses!T351), "", Responses!T351)</f>
        <v/>
      </c>
    </row>
    <row r="352" spans="1:9" ht="15.75" customHeight="1">
      <c r="A352" s="34" t="str">
        <f>IF(ISBLANK(Responses!A352), "", Responses!A352)</f>
        <v/>
      </c>
      <c r="B352" s="34" t="str">
        <f>IF(ISBLANK(Responses!B352), "", Responses!B352)</f>
        <v/>
      </c>
      <c r="C352" s="34" t="str">
        <f>IF(ISBLANK(Responses!N352), "", Responses!N352)</f>
        <v/>
      </c>
      <c r="D352" s="34" t="str">
        <f>IF(ISBLANK(Responses!O352), "", Responses!O352)</f>
        <v/>
      </c>
      <c r="E352" s="34" t="str">
        <f>IF(ISBLANK(Responses!P352), "", Responses!P352)</f>
        <v/>
      </c>
      <c r="F352" s="34" t="str">
        <f>IF(ISBLANK(Responses!Q352), "", Responses!Q352)</f>
        <v/>
      </c>
      <c r="G352" s="34" t="str">
        <f>IF(ISBLANK(Responses!R352), "", Responses!R352)</f>
        <v/>
      </c>
      <c r="H352" s="34" t="str">
        <f>IF(ISBLANK(Responses!S352), "", Responses!S352)</f>
        <v/>
      </c>
      <c r="I352" s="34" t="str">
        <f>IF(ISBLANK(Responses!T352), "", Responses!T352)</f>
        <v/>
      </c>
    </row>
    <row r="353" spans="1:9" ht="15.75" customHeight="1">
      <c r="A353" s="34" t="str">
        <f>IF(ISBLANK(Responses!A353), "", Responses!A353)</f>
        <v/>
      </c>
      <c r="B353" s="34" t="str">
        <f>IF(ISBLANK(Responses!B353), "", Responses!B353)</f>
        <v/>
      </c>
      <c r="C353" s="34" t="str">
        <f>IF(ISBLANK(Responses!N353), "", Responses!N353)</f>
        <v/>
      </c>
      <c r="D353" s="34" t="str">
        <f>IF(ISBLANK(Responses!O353), "", Responses!O353)</f>
        <v/>
      </c>
      <c r="E353" s="34" t="str">
        <f>IF(ISBLANK(Responses!P353), "", Responses!P353)</f>
        <v/>
      </c>
      <c r="F353" s="34" t="str">
        <f>IF(ISBLANK(Responses!Q353), "", Responses!Q353)</f>
        <v/>
      </c>
      <c r="G353" s="34" t="str">
        <f>IF(ISBLANK(Responses!R353), "", Responses!R353)</f>
        <v/>
      </c>
      <c r="H353" s="34" t="str">
        <f>IF(ISBLANK(Responses!S353), "", Responses!S353)</f>
        <v/>
      </c>
      <c r="I353" s="34" t="str">
        <f>IF(ISBLANK(Responses!T353), "", Responses!T353)</f>
        <v/>
      </c>
    </row>
    <row r="354" spans="1:9" ht="15.75" customHeight="1">
      <c r="A354" s="34" t="str">
        <f>IF(ISBLANK(Responses!A354), "", Responses!A354)</f>
        <v/>
      </c>
      <c r="B354" s="34" t="str">
        <f>IF(ISBLANK(Responses!B354), "", Responses!B354)</f>
        <v/>
      </c>
      <c r="C354" s="34" t="str">
        <f>IF(ISBLANK(Responses!N354), "", Responses!N354)</f>
        <v/>
      </c>
      <c r="D354" s="34" t="str">
        <f>IF(ISBLANK(Responses!O354), "", Responses!O354)</f>
        <v/>
      </c>
      <c r="E354" s="34" t="str">
        <f>IF(ISBLANK(Responses!P354), "", Responses!P354)</f>
        <v/>
      </c>
      <c r="F354" s="34" t="str">
        <f>IF(ISBLANK(Responses!Q354), "", Responses!Q354)</f>
        <v/>
      </c>
      <c r="G354" s="34" t="str">
        <f>IF(ISBLANK(Responses!R354), "", Responses!R354)</f>
        <v/>
      </c>
      <c r="H354" s="34" t="str">
        <f>IF(ISBLANK(Responses!S354), "", Responses!S354)</f>
        <v/>
      </c>
      <c r="I354" s="34" t="str">
        <f>IF(ISBLANK(Responses!T354), "", Responses!T354)</f>
        <v/>
      </c>
    </row>
    <row r="355" spans="1:9" ht="15.75" customHeight="1">
      <c r="A355" s="34" t="str">
        <f>IF(ISBLANK(Responses!A355), "", Responses!A355)</f>
        <v/>
      </c>
      <c r="B355" s="34" t="str">
        <f>IF(ISBLANK(Responses!B355), "", Responses!B355)</f>
        <v/>
      </c>
      <c r="C355" s="34" t="str">
        <f>IF(ISBLANK(Responses!N355), "", Responses!N355)</f>
        <v/>
      </c>
      <c r="D355" s="34" t="str">
        <f>IF(ISBLANK(Responses!O355), "", Responses!O355)</f>
        <v/>
      </c>
      <c r="E355" s="34" t="str">
        <f>IF(ISBLANK(Responses!P355), "", Responses!P355)</f>
        <v/>
      </c>
      <c r="F355" s="34" t="str">
        <f>IF(ISBLANK(Responses!Q355), "", Responses!Q355)</f>
        <v/>
      </c>
      <c r="G355" s="34" t="str">
        <f>IF(ISBLANK(Responses!R355), "", Responses!R355)</f>
        <v/>
      </c>
      <c r="H355" s="34" t="str">
        <f>IF(ISBLANK(Responses!S355), "", Responses!S355)</f>
        <v/>
      </c>
      <c r="I355" s="34" t="str">
        <f>IF(ISBLANK(Responses!T355), "", Responses!T355)</f>
        <v/>
      </c>
    </row>
    <row r="356" spans="1:9" ht="15.75" customHeight="1">
      <c r="A356" s="34" t="str">
        <f>IF(ISBLANK(Responses!A356), "", Responses!A356)</f>
        <v/>
      </c>
      <c r="B356" s="34" t="str">
        <f>IF(ISBLANK(Responses!B356), "", Responses!B356)</f>
        <v/>
      </c>
      <c r="C356" s="34" t="str">
        <f>IF(ISBLANK(Responses!N356), "", Responses!N356)</f>
        <v/>
      </c>
      <c r="D356" s="34" t="str">
        <f>IF(ISBLANK(Responses!O356), "", Responses!O356)</f>
        <v/>
      </c>
      <c r="E356" s="34" t="str">
        <f>IF(ISBLANK(Responses!P356), "", Responses!P356)</f>
        <v/>
      </c>
      <c r="F356" s="34" t="str">
        <f>IF(ISBLANK(Responses!Q356), "", Responses!Q356)</f>
        <v/>
      </c>
      <c r="G356" s="34" t="str">
        <f>IF(ISBLANK(Responses!R356), "", Responses!R356)</f>
        <v/>
      </c>
      <c r="H356" s="34" t="str">
        <f>IF(ISBLANK(Responses!S356), "", Responses!S356)</f>
        <v/>
      </c>
      <c r="I356" s="34" t="str">
        <f>IF(ISBLANK(Responses!T356), "", Responses!T356)</f>
        <v/>
      </c>
    </row>
    <row r="357" spans="1:9" ht="15.75" customHeight="1">
      <c r="A357" s="34" t="str">
        <f>IF(ISBLANK(Responses!A357), "", Responses!A357)</f>
        <v/>
      </c>
      <c r="B357" s="34" t="str">
        <f>IF(ISBLANK(Responses!B357), "", Responses!B357)</f>
        <v/>
      </c>
      <c r="C357" s="34" t="str">
        <f>IF(ISBLANK(Responses!N357), "", Responses!N357)</f>
        <v/>
      </c>
      <c r="D357" s="34" t="str">
        <f>IF(ISBLANK(Responses!O357), "", Responses!O357)</f>
        <v/>
      </c>
      <c r="E357" s="34" t="str">
        <f>IF(ISBLANK(Responses!P357), "", Responses!P357)</f>
        <v/>
      </c>
      <c r="F357" s="34" t="str">
        <f>IF(ISBLANK(Responses!Q357), "", Responses!Q357)</f>
        <v/>
      </c>
      <c r="G357" s="34" t="str">
        <f>IF(ISBLANK(Responses!R357), "", Responses!R357)</f>
        <v/>
      </c>
      <c r="H357" s="34" t="str">
        <f>IF(ISBLANK(Responses!S357), "", Responses!S357)</f>
        <v/>
      </c>
      <c r="I357" s="34" t="str">
        <f>IF(ISBLANK(Responses!T357), "", Responses!T357)</f>
        <v/>
      </c>
    </row>
    <row r="358" spans="1:9" ht="15.75" customHeight="1">
      <c r="A358" s="34" t="str">
        <f>IF(ISBLANK(Responses!A358), "", Responses!A358)</f>
        <v/>
      </c>
      <c r="B358" s="34" t="str">
        <f>IF(ISBLANK(Responses!B358), "", Responses!B358)</f>
        <v/>
      </c>
      <c r="C358" s="34" t="str">
        <f>IF(ISBLANK(Responses!N358), "", Responses!N358)</f>
        <v/>
      </c>
      <c r="D358" s="34" t="str">
        <f>IF(ISBLANK(Responses!O358), "", Responses!O358)</f>
        <v/>
      </c>
      <c r="E358" s="34" t="str">
        <f>IF(ISBLANK(Responses!P358), "", Responses!P358)</f>
        <v/>
      </c>
      <c r="F358" s="34" t="str">
        <f>IF(ISBLANK(Responses!Q358), "", Responses!Q358)</f>
        <v/>
      </c>
      <c r="G358" s="34" t="str">
        <f>IF(ISBLANK(Responses!R358), "", Responses!R358)</f>
        <v/>
      </c>
      <c r="H358" s="34" t="str">
        <f>IF(ISBLANK(Responses!S358), "", Responses!S358)</f>
        <v/>
      </c>
      <c r="I358" s="34" t="str">
        <f>IF(ISBLANK(Responses!T358), "", Responses!T358)</f>
        <v/>
      </c>
    </row>
    <row r="359" spans="1:9" ht="15.75" customHeight="1">
      <c r="A359" s="34" t="str">
        <f>IF(ISBLANK(Responses!A359), "", Responses!A359)</f>
        <v/>
      </c>
      <c r="B359" s="34" t="str">
        <f>IF(ISBLANK(Responses!B359), "", Responses!B359)</f>
        <v/>
      </c>
      <c r="C359" s="34" t="str">
        <f>IF(ISBLANK(Responses!N359), "", Responses!N359)</f>
        <v/>
      </c>
      <c r="D359" s="34" t="str">
        <f>IF(ISBLANK(Responses!O359), "", Responses!O359)</f>
        <v/>
      </c>
      <c r="E359" s="34" t="str">
        <f>IF(ISBLANK(Responses!P359), "", Responses!P359)</f>
        <v/>
      </c>
      <c r="F359" s="34" t="str">
        <f>IF(ISBLANK(Responses!Q359), "", Responses!Q359)</f>
        <v/>
      </c>
      <c r="G359" s="34" t="str">
        <f>IF(ISBLANK(Responses!R359), "", Responses!R359)</f>
        <v/>
      </c>
      <c r="H359" s="34" t="str">
        <f>IF(ISBLANK(Responses!S359), "", Responses!S359)</f>
        <v/>
      </c>
      <c r="I359" s="34" t="str">
        <f>IF(ISBLANK(Responses!T359), "", Responses!T359)</f>
        <v/>
      </c>
    </row>
    <row r="360" spans="1:9" ht="15.75" customHeight="1">
      <c r="A360" s="34" t="str">
        <f>IF(ISBLANK(Responses!A360), "", Responses!A360)</f>
        <v/>
      </c>
      <c r="B360" s="34" t="str">
        <f>IF(ISBLANK(Responses!B360), "", Responses!B360)</f>
        <v/>
      </c>
      <c r="C360" s="34" t="str">
        <f>IF(ISBLANK(Responses!N360), "", Responses!N360)</f>
        <v/>
      </c>
      <c r="D360" s="34" t="str">
        <f>IF(ISBLANK(Responses!O360), "", Responses!O360)</f>
        <v/>
      </c>
      <c r="E360" s="34" t="str">
        <f>IF(ISBLANK(Responses!P360), "", Responses!P360)</f>
        <v/>
      </c>
      <c r="F360" s="34" t="str">
        <f>IF(ISBLANK(Responses!Q360), "", Responses!Q360)</f>
        <v/>
      </c>
      <c r="G360" s="34" t="str">
        <f>IF(ISBLANK(Responses!R360), "", Responses!R360)</f>
        <v/>
      </c>
      <c r="H360" s="34" t="str">
        <f>IF(ISBLANK(Responses!S360), "", Responses!S360)</f>
        <v/>
      </c>
      <c r="I360" s="34" t="str">
        <f>IF(ISBLANK(Responses!T360), "", Responses!T360)</f>
        <v/>
      </c>
    </row>
    <row r="361" spans="1:9" ht="15.75" customHeight="1">
      <c r="A361" s="34" t="str">
        <f>IF(ISBLANK(Responses!A361), "", Responses!A361)</f>
        <v/>
      </c>
      <c r="B361" s="34" t="str">
        <f>IF(ISBLANK(Responses!B361), "", Responses!B361)</f>
        <v/>
      </c>
      <c r="C361" s="34" t="str">
        <f>IF(ISBLANK(Responses!N361), "", Responses!N361)</f>
        <v/>
      </c>
      <c r="D361" s="34" t="str">
        <f>IF(ISBLANK(Responses!O361), "", Responses!O361)</f>
        <v/>
      </c>
      <c r="E361" s="34" t="str">
        <f>IF(ISBLANK(Responses!P361), "", Responses!P361)</f>
        <v/>
      </c>
      <c r="F361" s="34" t="str">
        <f>IF(ISBLANK(Responses!Q361), "", Responses!Q361)</f>
        <v/>
      </c>
      <c r="G361" s="34" t="str">
        <f>IF(ISBLANK(Responses!R361), "", Responses!R361)</f>
        <v/>
      </c>
      <c r="H361" s="34" t="str">
        <f>IF(ISBLANK(Responses!S361), "", Responses!S361)</f>
        <v/>
      </c>
      <c r="I361" s="34" t="str">
        <f>IF(ISBLANK(Responses!T361), "", Responses!T361)</f>
        <v/>
      </c>
    </row>
    <row r="362" spans="1:9" ht="15.75" customHeight="1">
      <c r="A362" s="34" t="str">
        <f>IF(ISBLANK(Responses!A362), "", Responses!A362)</f>
        <v/>
      </c>
      <c r="B362" s="34" t="str">
        <f>IF(ISBLANK(Responses!B362), "", Responses!B362)</f>
        <v/>
      </c>
      <c r="C362" s="34" t="str">
        <f>IF(ISBLANK(Responses!N362), "", Responses!N362)</f>
        <v/>
      </c>
      <c r="D362" s="34" t="str">
        <f>IF(ISBLANK(Responses!O362), "", Responses!O362)</f>
        <v/>
      </c>
      <c r="E362" s="34" t="str">
        <f>IF(ISBLANK(Responses!P362), "", Responses!P362)</f>
        <v/>
      </c>
      <c r="F362" s="34" t="str">
        <f>IF(ISBLANK(Responses!Q362), "", Responses!Q362)</f>
        <v/>
      </c>
      <c r="G362" s="34" t="str">
        <f>IF(ISBLANK(Responses!R362), "", Responses!R362)</f>
        <v/>
      </c>
      <c r="H362" s="34" t="str">
        <f>IF(ISBLANK(Responses!S362), "", Responses!S362)</f>
        <v/>
      </c>
      <c r="I362" s="34" t="str">
        <f>IF(ISBLANK(Responses!T362), "", Responses!T362)</f>
        <v/>
      </c>
    </row>
    <row r="363" spans="1:9" ht="15.75" customHeight="1">
      <c r="A363" s="34" t="str">
        <f>IF(ISBLANK(Responses!A363), "", Responses!A363)</f>
        <v/>
      </c>
      <c r="B363" s="34" t="str">
        <f>IF(ISBLANK(Responses!B363), "", Responses!B363)</f>
        <v/>
      </c>
      <c r="C363" s="34" t="str">
        <f>IF(ISBLANK(Responses!N363), "", Responses!N363)</f>
        <v/>
      </c>
      <c r="D363" s="34" t="str">
        <f>IF(ISBLANK(Responses!O363), "", Responses!O363)</f>
        <v/>
      </c>
      <c r="E363" s="34" t="str">
        <f>IF(ISBLANK(Responses!P363), "", Responses!P363)</f>
        <v/>
      </c>
      <c r="F363" s="34" t="str">
        <f>IF(ISBLANK(Responses!Q363), "", Responses!Q363)</f>
        <v/>
      </c>
      <c r="G363" s="34" t="str">
        <f>IF(ISBLANK(Responses!R363), "", Responses!R363)</f>
        <v/>
      </c>
      <c r="H363" s="34" t="str">
        <f>IF(ISBLANK(Responses!S363), "", Responses!S363)</f>
        <v/>
      </c>
      <c r="I363" s="34" t="str">
        <f>IF(ISBLANK(Responses!T363), "", Responses!T363)</f>
        <v/>
      </c>
    </row>
    <row r="364" spans="1:9" ht="15.75" customHeight="1">
      <c r="A364" s="34" t="str">
        <f>IF(ISBLANK(Responses!A364), "", Responses!A364)</f>
        <v/>
      </c>
      <c r="B364" s="34" t="str">
        <f>IF(ISBLANK(Responses!B364), "", Responses!B364)</f>
        <v/>
      </c>
      <c r="C364" s="34" t="str">
        <f>IF(ISBLANK(Responses!N364), "", Responses!N364)</f>
        <v/>
      </c>
      <c r="D364" s="34" t="str">
        <f>IF(ISBLANK(Responses!O364), "", Responses!O364)</f>
        <v/>
      </c>
      <c r="E364" s="34" t="str">
        <f>IF(ISBLANK(Responses!P364), "", Responses!P364)</f>
        <v/>
      </c>
      <c r="F364" s="34" t="str">
        <f>IF(ISBLANK(Responses!Q364), "", Responses!Q364)</f>
        <v/>
      </c>
      <c r="G364" s="34" t="str">
        <f>IF(ISBLANK(Responses!R364), "", Responses!R364)</f>
        <v/>
      </c>
      <c r="H364" s="34" t="str">
        <f>IF(ISBLANK(Responses!S364), "", Responses!S364)</f>
        <v/>
      </c>
      <c r="I364" s="34" t="str">
        <f>IF(ISBLANK(Responses!T364), "", Responses!T364)</f>
        <v/>
      </c>
    </row>
    <row r="365" spans="1:9" ht="15.75" customHeight="1">
      <c r="A365" s="34" t="str">
        <f>IF(ISBLANK(Responses!A365), "", Responses!A365)</f>
        <v/>
      </c>
      <c r="B365" s="34" t="str">
        <f>IF(ISBLANK(Responses!B365), "", Responses!B365)</f>
        <v/>
      </c>
      <c r="C365" s="34" t="str">
        <f>IF(ISBLANK(Responses!N365), "", Responses!N365)</f>
        <v/>
      </c>
      <c r="D365" s="34" t="str">
        <f>IF(ISBLANK(Responses!O365), "", Responses!O365)</f>
        <v/>
      </c>
      <c r="E365" s="34" t="str">
        <f>IF(ISBLANK(Responses!P365), "", Responses!P365)</f>
        <v/>
      </c>
      <c r="F365" s="34" t="str">
        <f>IF(ISBLANK(Responses!Q365), "", Responses!Q365)</f>
        <v/>
      </c>
      <c r="G365" s="34" t="str">
        <f>IF(ISBLANK(Responses!R365), "", Responses!R365)</f>
        <v/>
      </c>
      <c r="H365" s="34" t="str">
        <f>IF(ISBLANK(Responses!S365), "", Responses!S365)</f>
        <v/>
      </c>
      <c r="I365" s="34" t="str">
        <f>IF(ISBLANK(Responses!T365), "", Responses!T365)</f>
        <v/>
      </c>
    </row>
    <row r="366" spans="1:9" ht="15.75" customHeight="1">
      <c r="A366" s="34" t="str">
        <f>IF(ISBLANK(Responses!A366), "", Responses!A366)</f>
        <v/>
      </c>
      <c r="B366" s="34" t="str">
        <f>IF(ISBLANK(Responses!B366), "", Responses!B366)</f>
        <v/>
      </c>
      <c r="C366" s="34" t="str">
        <f>IF(ISBLANK(Responses!N366), "", Responses!N366)</f>
        <v/>
      </c>
      <c r="D366" s="34" t="str">
        <f>IF(ISBLANK(Responses!O366), "", Responses!O366)</f>
        <v/>
      </c>
      <c r="E366" s="34" t="str">
        <f>IF(ISBLANK(Responses!P366), "", Responses!P366)</f>
        <v/>
      </c>
      <c r="F366" s="34" t="str">
        <f>IF(ISBLANK(Responses!Q366), "", Responses!Q366)</f>
        <v/>
      </c>
      <c r="G366" s="34" t="str">
        <f>IF(ISBLANK(Responses!R366), "", Responses!R366)</f>
        <v/>
      </c>
      <c r="H366" s="34" t="str">
        <f>IF(ISBLANK(Responses!S366), "", Responses!S366)</f>
        <v/>
      </c>
      <c r="I366" s="34" t="str">
        <f>IF(ISBLANK(Responses!T366), "", Responses!T366)</f>
        <v/>
      </c>
    </row>
    <row r="367" spans="1:9" ht="15.75" customHeight="1">
      <c r="A367" s="34" t="str">
        <f>IF(ISBLANK(Responses!A367), "", Responses!A367)</f>
        <v/>
      </c>
      <c r="B367" s="34" t="str">
        <f>IF(ISBLANK(Responses!B367), "", Responses!B367)</f>
        <v/>
      </c>
      <c r="C367" s="34" t="str">
        <f>IF(ISBLANK(Responses!N367), "", Responses!N367)</f>
        <v/>
      </c>
      <c r="D367" s="34" t="str">
        <f>IF(ISBLANK(Responses!O367), "", Responses!O367)</f>
        <v/>
      </c>
      <c r="E367" s="34" t="str">
        <f>IF(ISBLANK(Responses!P367), "", Responses!P367)</f>
        <v/>
      </c>
      <c r="F367" s="34" t="str">
        <f>IF(ISBLANK(Responses!Q367), "", Responses!Q367)</f>
        <v/>
      </c>
      <c r="G367" s="34" t="str">
        <f>IF(ISBLANK(Responses!R367), "", Responses!R367)</f>
        <v/>
      </c>
      <c r="H367" s="34" t="str">
        <f>IF(ISBLANK(Responses!S367), "", Responses!S367)</f>
        <v/>
      </c>
      <c r="I367" s="34" t="str">
        <f>IF(ISBLANK(Responses!T367), "", Responses!T367)</f>
        <v/>
      </c>
    </row>
    <row r="368" spans="1:9" ht="15.75" customHeight="1">
      <c r="A368" s="34" t="str">
        <f>IF(ISBLANK(Responses!A368), "", Responses!A368)</f>
        <v/>
      </c>
      <c r="B368" s="34" t="str">
        <f>IF(ISBLANK(Responses!B368), "", Responses!B368)</f>
        <v/>
      </c>
      <c r="C368" s="34" t="str">
        <f>IF(ISBLANK(Responses!N368), "", Responses!N368)</f>
        <v/>
      </c>
      <c r="D368" s="34" t="str">
        <f>IF(ISBLANK(Responses!O368), "", Responses!O368)</f>
        <v/>
      </c>
      <c r="E368" s="34" t="str">
        <f>IF(ISBLANK(Responses!P368), "", Responses!P368)</f>
        <v/>
      </c>
      <c r="F368" s="34" t="str">
        <f>IF(ISBLANK(Responses!Q368), "", Responses!Q368)</f>
        <v/>
      </c>
      <c r="G368" s="34" t="str">
        <f>IF(ISBLANK(Responses!R368), "", Responses!R368)</f>
        <v/>
      </c>
      <c r="H368" s="34" t="str">
        <f>IF(ISBLANK(Responses!S368), "", Responses!S368)</f>
        <v/>
      </c>
      <c r="I368" s="34" t="str">
        <f>IF(ISBLANK(Responses!T368), "", Responses!T368)</f>
        <v/>
      </c>
    </row>
    <row r="369" spans="1:9" ht="15.75" customHeight="1">
      <c r="A369" s="34" t="str">
        <f>IF(ISBLANK(Responses!A369), "", Responses!A369)</f>
        <v/>
      </c>
      <c r="B369" s="34" t="str">
        <f>IF(ISBLANK(Responses!B369), "", Responses!B369)</f>
        <v/>
      </c>
      <c r="C369" s="34" t="str">
        <f>IF(ISBLANK(Responses!N369), "", Responses!N369)</f>
        <v/>
      </c>
      <c r="D369" s="34" t="str">
        <f>IF(ISBLANK(Responses!O369), "", Responses!O369)</f>
        <v/>
      </c>
      <c r="E369" s="34" t="str">
        <f>IF(ISBLANK(Responses!P369), "", Responses!P369)</f>
        <v/>
      </c>
      <c r="F369" s="34" t="str">
        <f>IF(ISBLANK(Responses!Q369), "", Responses!Q369)</f>
        <v/>
      </c>
      <c r="G369" s="34" t="str">
        <f>IF(ISBLANK(Responses!R369), "", Responses!R369)</f>
        <v/>
      </c>
      <c r="H369" s="34" t="str">
        <f>IF(ISBLANK(Responses!S369), "", Responses!S369)</f>
        <v/>
      </c>
      <c r="I369" s="34" t="str">
        <f>IF(ISBLANK(Responses!T369), "", Responses!T369)</f>
        <v/>
      </c>
    </row>
    <row r="370" spans="1:9" ht="15.75" customHeight="1">
      <c r="A370" s="34" t="str">
        <f>IF(ISBLANK(Responses!A370), "", Responses!A370)</f>
        <v/>
      </c>
      <c r="B370" s="34" t="str">
        <f>IF(ISBLANK(Responses!B370), "", Responses!B370)</f>
        <v/>
      </c>
      <c r="C370" s="34" t="str">
        <f>IF(ISBLANK(Responses!N370), "", Responses!N370)</f>
        <v/>
      </c>
      <c r="D370" s="34" t="str">
        <f>IF(ISBLANK(Responses!O370), "", Responses!O370)</f>
        <v/>
      </c>
      <c r="E370" s="34" t="str">
        <f>IF(ISBLANK(Responses!P370), "", Responses!P370)</f>
        <v/>
      </c>
      <c r="F370" s="34" t="str">
        <f>IF(ISBLANK(Responses!Q370), "", Responses!Q370)</f>
        <v/>
      </c>
      <c r="G370" s="34" t="str">
        <f>IF(ISBLANK(Responses!R370), "", Responses!R370)</f>
        <v/>
      </c>
      <c r="H370" s="34" t="str">
        <f>IF(ISBLANK(Responses!S370), "", Responses!S370)</f>
        <v/>
      </c>
      <c r="I370" s="34" t="str">
        <f>IF(ISBLANK(Responses!T370), "", Responses!T370)</f>
        <v/>
      </c>
    </row>
    <row r="371" spans="1:9" ht="15.75" customHeight="1">
      <c r="A371" s="34" t="str">
        <f>IF(ISBLANK(Responses!A371), "", Responses!A371)</f>
        <v/>
      </c>
      <c r="B371" s="34" t="str">
        <f>IF(ISBLANK(Responses!B371), "", Responses!B371)</f>
        <v/>
      </c>
      <c r="C371" s="34" t="str">
        <f>IF(ISBLANK(Responses!N371), "", Responses!N371)</f>
        <v/>
      </c>
      <c r="D371" s="34" t="str">
        <f>IF(ISBLANK(Responses!O371), "", Responses!O371)</f>
        <v/>
      </c>
      <c r="E371" s="34" t="str">
        <f>IF(ISBLANK(Responses!P371), "", Responses!P371)</f>
        <v/>
      </c>
      <c r="F371" s="34" t="str">
        <f>IF(ISBLANK(Responses!Q371), "", Responses!Q371)</f>
        <v/>
      </c>
      <c r="G371" s="34" t="str">
        <f>IF(ISBLANK(Responses!R371), "", Responses!R371)</f>
        <v/>
      </c>
      <c r="H371" s="34" t="str">
        <f>IF(ISBLANK(Responses!S371), "", Responses!S371)</f>
        <v/>
      </c>
      <c r="I371" s="34" t="str">
        <f>IF(ISBLANK(Responses!T371), "", Responses!T371)</f>
        <v/>
      </c>
    </row>
    <row r="372" spans="1:9" ht="15.75" customHeight="1">
      <c r="A372" s="34" t="str">
        <f>IF(ISBLANK(Responses!A372), "", Responses!A372)</f>
        <v/>
      </c>
      <c r="B372" s="34" t="str">
        <f>IF(ISBLANK(Responses!B372), "", Responses!B372)</f>
        <v/>
      </c>
      <c r="C372" s="34" t="str">
        <f>IF(ISBLANK(Responses!N372), "", Responses!N372)</f>
        <v/>
      </c>
      <c r="D372" s="34" t="str">
        <f>IF(ISBLANK(Responses!O372), "", Responses!O372)</f>
        <v/>
      </c>
      <c r="E372" s="34" t="str">
        <f>IF(ISBLANK(Responses!P372), "", Responses!P372)</f>
        <v/>
      </c>
      <c r="F372" s="34" t="str">
        <f>IF(ISBLANK(Responses!Q372), "", Responses!Q372)</f>
        <v/>
      </c>
      <c r="G372" s="34" t="str">
        <f>IF(ISBLANK(Responses!R372), "", Responses!R372)</f>
        <v/>
      </c>
      <c r="H372" s="34" t="str">
        <f>IF(ISBLANK(Responses!S372), "", Responses!S372)</f>
        <v/>
      </c>
      <c r="I372" s="34" t="str">
        <f>IF(ISBLANK(Responses!T372), "", Responses!T372)</f>
        <v/>
      </c>
    </row>
    <row r="373" spans="1:9" ht="15.75" customHeight="1">
      <c r="A373" s="34" t="str">
        <f>IF(ISBLANK(Responses!A373), "", Responses!A373)</f>
        <v/>
      </c>
      <c r="B373" s="34" t="str">
        <f>IF(ISBLANK(Responses!B373), "", Responses!B373)</f>
        <v/>
      </c>
      <c r="C373" s="34" t="str">
        <f>IF(ISBLANK(Responses!N373), "", Responses!N373)</f>
        <v/>
      </c>
      <c r="D373" s="34" t="str">
        <f>IF(ISBLANK(Responses!O373), "", Responses!O373)</f>
        <v/>
      </c>
      <c r="E373" s="34" t="str">
        <f>IF(ISBLANK(Responses!P373), "", Responses!P373)</f>
        <v/>
      </c>
      <c r="F373" s="34" t="str">
        <f>IF(ISBLANK(Responses!Q373), "", Responses!Q373)</f>
        <v/>
      </c>
      <c r="G373" s="34" t="str">
        <f>IF(ISBLANK(Responses!R373), "", Responses!R373)</f>
        <v/>
      </c>
      <c r="H373" s="34" t="str">
        <f>IF(ISBLANK(Responses!S373), "", Responses!S373)</f>
        <v/>
      </c>
      <c r="I373" s="34" t="str">
        <f>IF(ISBLANK(Responses!T373), "", Responses!T373)</f>
        <v/>
      </c>
    </row>
    <row r="374" spans="1:9" ht="15.75" customHeight="1">
      <c r="A374" s="34" t="str">
        <f>IF(ISBLANK(Responses!A374), "", Responses!A374)</f>
        <v/>
      </c>
      <c r="B374" s="34" t="str">
        <f>IF(ISBLANK(Responses!B374), "", Responses!B374)</f>
        <v/>
      </c>
      <c r="C374" s="34" t="str">
        <f>IF(ISBLANK(Responses!N374), "", Responses!N374)</f>
        <v/>
      </c>
      <c r="D374" s="34" t="str">
        <f>IF(ISBLANK(Responses!O374), "", Responses!O374)</f>
        <v/>
      </c>
      <c r="E374" s="34" t="str">
        <f>IF(ISBLANK(Responses!P374), "", Responses!P374)</f>
        <v/>
      </c>
      <c r="F374" s="34" t="str">
        <f>IF(ISBLANK(Responses!Q374), "", Responses!Q374)</f>
        <v/>
      </c>
      <c r="G374" s="34" t="str">
        <f>IF(ISBLANK(Responses!R374), "", Responses!R374)</f>
        <v/>
      </c>
      <c r="H374" s="34" t="str">
        <f>IF(ISBLANK(Responses!S374), "", Responses!S374)</f>
        <v/>
      </c>
      <c r="I374" s="34" t="str">
        <f>IF(ISBLANK(Responses!T374), "", Responses!T374)</f>
        <v/>
      </c>
    </row>
    <row r="375" spans="1:9" ht="15.75" customHeight="1">
      <c r="A375" s="34" t="str">
        <f>IF(ISBLANK(Responses!A375), "", Responses!A375)</f>
        <v/>
      </c>
      <c r="B375" s="34" t="str">
        <f>IF(ISBLANK(Responses!B375), "", Responses!B375)</f>
        <v/>
      </c>
      <c r="C375" s="34" t="str">
        <f>IF(ISBLANK(Responses!N375), "", Responses!N375)</f>
        <v/>
      </c>
      <c r="D375" s="34" t="str">
        <f>IF(ISBLANK(Responses!O375), "", Responses!O375)</f>
        <v/>
      </c>
      <c r="E375" s="34" t="str">
        <f>IF(ISBLANK(Responses!P375), "", Responses!P375)</f>
        <v/>
      </c>
      <c r="F375" s="34" t="str">
        <f>IF(ISBLANK(Responses!Q375), "", Responses!Q375)</f>
        <v/>
      </c>
      <c r="G375" s="34" t="str">
        <f>IF(ISBLANK(Responses!R375), "", Responses!R375)</f>
        <v/>
      </c>
      <c r="H375" s="34" t="str">
        <f>IF(ISBLANK(Responses!S375), "", Responses!S375)</f>
        <v/>
      </c>
      <c r="I375" s="34" t="str">
        <f>IF(ISBLANK(Responses!T375), "", Responses!T375)</f>
        <v/>
      </c>
    </row>
    <row r="376" spans="1:9" ht="15.75" customHeight="1">
      <c r="A376" s="34" t="str">
        <f>IF(ISBLANK(Responses!A376), "", Responses!A376)</f>
        <v/>
      </c>
      <c r="B376" s="34" t="str">
        <f>IF(ISBLANK(Responses!B376), "", Responses!B376)</f>
        <v/>
      </c>
      <c r="C376" s="34" t="str">
        <f>IF(ISBLANK(Responses!N376), "", Responses!N376)</f>
        <v/>
      </c>
      <c r="D376" s="34" t="str">
        <f>IF(ISBLANK(Responses!O376), "", Responses!O376)</f>
        <v/>
      </c>
      <c r="E376" s="34" t="str">
        <f>IF(ISBLANK(Responses!P376), "", Responses!P376)</f>
        <v/>
      </c>
      <c r="F376" s="34" t="str">
        <f>IF(ISBLANK(Responses!Q376), "", Responses!Q376)</f>
        <v/>
      </c>
      <c r="G376" s="34" t="str">
        <f>IF(ISBLANK(Responses!R376), "", Responses!R376)</f>
        <v/>
      </c>
      <c r="H376" s="34" t="str">
        <f>IF(ISBLANK(Responses!S376), "", Responses!S376)</f>
        <v/>
      </c>
      <c r="I376" s="34" t="str">
        <f>IF(ISBLANK(Responses!T376), "", Responses!T376)</f>
        <v/>
      </c>
    </row>
    <row r="377" spans="1:9" ht="15.75" customHeight="1">
      <c r="A377" s="34" t="str">
        <f>IF(ISBLANK(Responses!A377), "", Responses!A377)</f>
        <v/>
      </c>
      <c r="B377" s="34" t="str">
        <f>IF(ISBLANK(Responses!B377), "", Responses!B377)</f>
        <v/>
      </c>
      <c r="C377" s="34" t="str">
        <f>IF(ISBLANK(Responses!N377), "", Responses!N377)</f>
        <v/>
      </c>
      <c r="D377" s="34" t="str">
        <f>IF(ISBLANK(Responses!O377), "", Responses!O377)</f>
        <v/>
      </c>
      <c r="E377" s="34" t="str">
        <f>IF(ISBLANK(Responses!P377), "", Responses!P377)</f>
        <v/>
      </c>
      <c r="F377" s="34" t="str">
        <f>IF(ISBLANK(Responses!Q377), "", Responses!Q377)</f>
        <v/>
      </c>
      <c r="G377" s="34" t="str">
        <f>IF(ISBLANK(Responses!R377), "", Responses!R377)</f>
        <v/>
      </c>
      <c r="H377" s="34" t="str">
        <f>IF(ISBLANK(Responses!S377), "", Responses!S377)</f>
        <v/>
      </c>
      <c r="I377" s="34" t="str">
        <f>IF(ISBLANK(Responses!T377), "", Responses!T377)</f>
        <v/>
      </c>
    </row>
    <row r="378" spans="1:9" ht="15.75" customHeight="1">
      <c r="A378" s="34" t="str">
        <f>IF(ISBLANK(Responses!A378), "", Responses!A378)</f>
        <v/>
      </c>
      <c r="B378" s="34" t="str">
        <f>IF(ISBLANK(Responses!B378), "", Responses!B378)</f>
        <v/>
      </c>
      <c r="C378" s="34" t="str">
        <f>IF(ISBLANK(Responses!N378), "", Responses!N378)</f>
        <v/>
      </c>
      <c r="D378" s="34" t="str">
        <f>IF(ISBLANK(Responses!O378), "", Responses!O378)</f>
        <v/>
      </c>
      <c r="E378" s="34" t="str">
        <f>IF(ISBLANK(Responses!P378), "", Responses!P378)</f>
        <v/>
      </c>
      <c r="F378" s="34" t="str">
        <f>IF(ISBLANK(Responses!Q378), "", Responses!Q378)</f>
        <v/>
      </c>
      <c r="G378" s="34" t="str">
        <f>IF(ISBLANK(Responses!R378), "", Responses!R378)</f>
        <v/>
      </c>
      <c r="H378" s="34" t="str">
        <f>IF(ISBLANK(Responses!S378), "", Responses!S378)</f>
        <v/>
      </c>
      <c r="I378" s="34" t="str">
        <f>IF(ISBLANK(Responses!T378), "", Responses!T378)</f>
        <v/>
      </c>
    </row>
    <row r="379" spans="1:9" ht="15.75" customHeight="1">
      <c r="A379" s="34" t="str">
        <f>IF(ISBLANK(Responses!A379), "", Responses!A379)</f>
        <v/>
      </c>
      <c r="B379" s="34" t="str">
        <f>IF(ISBLANK(Responses!B379), "", Responses!B379)</f>
        <v/>
      </c>
      <c r="C379" s="34" t="str">
        <f>IF(ISBLANK(Responses!N379), "", Responses!N379)</f>
        <v/>
      </c>
      <c r="D379" s="34" t="str">
        <f>IF(ISBLANK(Responses!O379), "", Responses!O379)</f>
        <v/>
      </c>
      <c r="E379" s="34" t="str">
        <f>IF(ISBLANK(Responses!P379), "", Responses!P379)</f>
        <v/>
      </c>
      <c r="F379" s="34" t="str">
        <f>IF(ISBLANK(Responses!Q379), "", Responses!Q379)</f>
        <v/>
      </c>
      <c r="G379" s="34" t="str">
        <f>IF(ISBLANK(Responses!R379), "", Responses!R379)</f>
        <v/>
      </c>
      <c r="H379" s="34" t="str">
        <f>IF(ISBLANK(Responses!S379), "", Responses!S379)</f>
        <v/>
      </c>
      <c r="I379" s="34" t="str">
        <f>IF(ISBLANK(Responses!T379), "", Responses!T379)</f>
        <v/>
      </c>
    </row>
    <row r="380" spans="1:9" ht="15.75" customHeight="1">
      <c r="A380" s="34" t="str">
        <f>IF(ISBLANK(Responses!A380), "", Responses!A380)</f>
        <v/>
      </c>
      <c r="B380" s="34" t="str">
        <f>IF(ISBLANK(Responses!B380), "", Responses!B380)</f>
        <v/>
      </c>
      <c r="C380" s="34" t="str">
        <f>IF(ISBLANK(Responses!N380), "", Responses!N380)</f>
        <v/>
      </c>
      <c r="D380" s="34" t="str">
        <f>IF(ISBLANK(Responses!O380), "", Responses!O380)</f>
        <v/>
      </c>
      <c r="E380" s="34" t="str">
        <f>IF(ISBLANK(Responses!P380), "", Responses!P380)</f>
        <v/>
      </c>
      <c r="F380" s="34" t="str">
        <f>IF(ISBLANK(Responses!Q380), "", Responses!Q380)</f>
        <v/>
      </c>
      <c r="G380" s="34" t="str">
        <f>IF(ISBLANK(Responses!R380), "", Responses!R380)</f>
        <v/>
      </c>
      <c r="H380" s="34" t="str">
        <f>IF(ISBLANK(Responses!S380), "", Responses!S380)</f>
        <v/>
      </c>
      <c r="I380" s="34" t="str">
        <f>IF(ISBLANK(Responses!T380), "", Responses!T380)</f>
        <v/>
      </c>
    </row>
    <row r="381" spans="1:9" ht="15.75" customHeight="1">
      <c r="A381" s="34" t="str">
        <f>IF(ISBLANK(Responses!A381), "", Responses!A381)</f>
        <v/>
      </c>
      <c r="B381" s="34" t="str">
        <f>IF(ISBLANK(Responses!B381), "", Responses!B381)</f>
        <v/>
      </c>
      <c r="C381" s="34" t="str">
        <f>IF(ISBLANK(Responses!N381), "", Responses!N381)</f>
        <v/>
      </c>
      <c r="D381" s="34" t="str">
        <f>IF(ISBLANK(Responses!O381), "", Responses!O381)</f>
        <v/>
      </c>
      <c r="E381" s="34" t="str">
        <f>IF(ISBLANK(Responses!P381), "", Responses!P381)</f>
        <v/>
      </c>
      <c r="F381" s="34" t="str">
        <f>IF(ISBLANK(Responses!Q381), "", Responses!Q381)</f>
        <v/>
      </c>
      <c r="G381" s="34" t="str">
        <f>IF(ISBLANK(Responses!R381), "", Responses!R381)</f>
        <v/>
      </c>
      <c r="H381" s="34" t="str">
        <f>IF(ISBLANK(Responses!S381), "", Responses!S381)</f>
        <v/>
      </c>
      <c r="I381" s="34" t="str">
        <f>IF(ISBLANK(Responses!T381), "", Responses!T381)</f>
        <v/>
      </c>
    </row>
    <row r="382" spans="1:9" ht="15.75" customHeight="1">
      <c r="A382" s="34" t="str">
        <f>IF(ISBLANK(Responses!A382), "", Responses!A382)</f>
        <v/>
      </c>
      <c r="B382" s="34" t="str">
        <f>IF(ISBLANK(Responses!B382), "", Responses!B382)</f>
        <v/>
      </c>
      <c r="C382" s="34" t="str">
        <f>IF(ISBLANK(Responses!N382), "", Responses!N382)</f>
        <v/>
      </c>
      <c r="D382" s="34" t="str">
        <f>IF(ISBLANK(Responses!O382), "", Responses!O382)</f>
        <v/>
      </c>
      <c r="E382" s="34" t="str">
        <f>IF(ISBLANK(Responses!P382), "", Responses!P382)</f>
        <v/>
      </c>
      <c r="F382" s="34" t="str">
        <f>IF(ISBLANK(Responses!Q382), "", Responses!Q382)</f>
        <v/>
      </c>
      <c r="G382" s="34" t="str">
        <f>IF(ISBLANK(Responses!R382), "", Responses!R382)</f>
        <v/>
      </c>
      <c r="H382" s="34" t="str">
        <f>IF(ISBLANK(Responses!S382), "", Responses!S382)</f>
        <v/>
      </c>
      <c r="I382" s="34" t="str">
        <f>IF(ISBLANK(Responses!T382), "", Responses!T382)</f>
        <v/>
      </c>
    </row>
    <row r="383" spans="1:9" ht="15.75" customHeight="1">
      <c r="A383" s="34" t="str">
        <f>IF(ISBLANK(Responses!A383), "", Responses!A383)</f>
        <v/>
      </c>
      <c r="B383" s="34" t="str">
        <f>IF(ISBLANK(Responses!B383), "", Responses!B383)</f>
        <v/>
      </c>
      <c r="C383" s="34" t="str">
        <f>IF(ISBLANK(Responses!N383), "", Responses!N383)</f>
        <v/>
      </c>
      <c r="D383" s="34" t="str">
        <f>IF(ISBLANK(Responses!O383), "", Responses!O383)</f>
        <v/>
      </c>
      <c r="E383" s="34" t="str">
        <f>IF(ISBLANK(Responses!P383), "", Responses!P383)</f>
        <v/>
      </c>
      <c r="F383" s="34" t="str">
        <f>IF(ISBLANK(Responses!Q383), "", Responses!Q383)</f>
        <v/>
      </c>
      <c r="G383" s="34" t="str">
        <f>IF(ISBLANK(Responses!R383), "", Responses!R383)</f>
        <v/>
      </c>
      <c r="H383" s="34" t="str">
        <f>IF(ISBLANK(Responses!S383), "", Responses!S383)</f>
        <v/>
      </c>
      <c r="I383" s="34" t="str">
        <f>IF(ISBLANK(Responses!T383), "", Responses!T383)</f>
        <v/>
      </c>
    </row>
    <row r="384" spans="1:9" ht="15.75" customHeight="1">
      <c r="A384" s="34" t="str">
        <f>IF(ISBLANK(Responses!A384), "", Responses!A384)</f>
        <v/>
      </c>
      <c r="B384" s="34" t="str">
        <f>IF(ISBLANK(Responses!B384), "", Responses!B384)</f>
        <v/>
      </c>
      <c r="C384" s="34" t="str">
        <f>IF(ISBLANK(Responses!N384), "", Responses!N384)</f>
        <v/>
      </c>
      <c r="D384" s="34" t="str">
        <f>IF(ISBLANK(Responses!O384), "", Responses!O384)</f>
        <v/>
      </c>
      <c r="E384" s="34" t="str">
        <f>IF(ISBLANK(Responses!P384), "", Responses!P384)</f>
        <v/>
      </c>
      <c r="F384" s="34" t="str">
        <f>IF(ISBLANK(Responses!Q384), "", Responses!Q384)</f>
        <v/>
      </c>
      <c r="G384" s="34" t="str">
        <f>IF(ISBLANK(Responses!R384), "", Responses!R384)</f>
        <v/>
      </c>
      <c r="H384" s="34" t="str">
        <f>IF(ISBLANK(Responses!S384), "", Responses!S384)</f>
        <v/>
      </c>
      <c r="I384" s="34" t="str">
        <f>IF(ISBLANK(Responses!T384), "", Responses!T384)</f>
        <v/>
      </c>
    </row>
    <row r="385" spans="1:9" ht="15.75" customHeight="1">
      <c r="A385" s="34" t="str">
        <f>IF(ISBLANK(Responses!A385), "", Responses!A385)</f>
        <v/>
      </c>
      <c r="B385" s="34" t="str">
        <f>IF(ISBLANK(Responses!B385), "", Responses!B385)</f>
        <v/>
      </c>
      <c r="C385" s="34" t="str">
        <f>IF(ISBLANK(Responses!N385), "", Responses!N385)</f>
        <v/>
      </c>
      <c r="D385" s="34" t="str">
        <f>IF(ISBLANK(Responses!O385), "", Responses!O385)</f>
        <v/>
      </c>
      <c r="E385" s="34" t="str">
        <f>IF(ISBLANK(Responses!P385), "", Responses!P385)</f>
        <v/>
      </c>
      <c r="F385" s="34" t="str">
        <f>IF(ISBLANK(Responses!Q385), "", Responses!Q385)</f>
        <v/>
      </c>
      <c r="G385" s="34" t="str">
        <f>IF(ISBLANK(Responses!R385), "", Responses!R385)</f>
        <v/>
      </c>
      <c r="H385" s="34" t="str">
        <f>IF(ISBLANK(Responses!S385), "", Responses!S385)</f>
        <v/>
      </c>
      <c r="I385" s="34" t="str">
        <f>IF(ISBLANK(Responses!T385), "", Responses!T385)</f>
        <v/>
      </c>
    </row>
    <row r="386" spans="1:9" ht="15.75" customHeight="1">
      <c r="A386" s="34" t="str">
        <f>IF(ISBLANK(Responses!A386), "", Responses!A386)</f>
        <v/>
      </c>
      <c r="B386" s="34" t="str">
        <f>IF(ISBLANK(Responses!B386), "", Responses!B386)</f>
        <v/>
      </c>
      <c r="C386" s="34" t="str">
        <f>IF(ISBLANK(Responses!N386), "", Responses!N386)</f>
        <v/>
      </c>
      <c r="D386" s="34" t="str">
        <f>IF(ISBLANK(Responses!O386), "", Responses!O386)</f>
        <v/>
      </c>
      <c r="E386" s="34" t="str">
        <f>IF(ISBLANK(Responses!P386), "", Responses!P386)</f>
        <v/>
      </c>
      <c r="F386" s="34" t="str">
        <f>IF(ISBLANK(Responses!Q386), "", Responses!Q386)</f>
        <v/>
      </c>
      <c r="G386" s="34" t="str">
        <f>IF(ISBLANK(Responses!R386), "", Responses!R386)</f>
        <v/>
      </c>
      <c r="H386" s="34" t="str">
        <f>IF(ISBLANK(Responses!S386), "", Responses!S386)</f>
        <v/>
      </c>
      <c r="I386" s="34" t="str">
        <f>IF(ISBLANK(Responses!T386), "", Responses!T386)</f>
        <v/>
      </c>
    </row>
    <row r="387" spans="1:9" ht="15.75" customHeight="1">
      <c r="A387" s="34" t="str">
        <f>IF(ISBLANK(Responses!A387), "", Responses!A387)</f>
        <v/>
      </c>
      <c r="B387" s="34" t="str">
        <f>IF(ISBLANK(Responses!B387), "", Responses!B387)</f>
        <v/>
      </c>
      <c r="C387" s="34" t="str">
        <f>IF(ISBLANK(Responses!N387), "", Responses!N387)</f>
        <v/>
      </c>
      <c r="D387" s="34" t="str">
        <f>IF(ISBLANK(Responses!O387), "", Responses!O387)</f>
        <v/>
      </c>
      <c r="E387" s="34" t="str">
        <f>IF(ISBLANK(Responses!P387), "", Responses!P387)</f>
        <v/>
      </c>
      <c r="F387" s="34" t="str">
        <f>IF(ISBLANK(Responses!Q387), "", Responses!Q387)</f>
        <v/>
      </c>
      <c r="G387" s="34" t="str">
        <f>IF(ISBLANK(Responses!R387), "", Responses!R387)</f>
        <v/>
      </c>
      <c r="H387" s="34" t="str">
        <f>IF(ISBLANK(Responses!S387), "", Responses!S387)</f>
        <v/>
      </c>
      <c r="I387" s="34" t="str">
        <f>IF(ISBLANK(Responses!T387), "", Responses!T387)</f>
        <v/>
      </c>
    </row>
    <row r="388" spans="1:9" ht="15.75" customHeight="1">
      <c r="A388" s="34" t="str">
        <f>IF(ISBLANK(Responses!A388), "", Responses!A388)</f>
        <v/>
      </c>
      <c r="B388" s="34" t="str">
        <f>IF(ISBLANK(Responses!B388), "", Responses!B388)</f>
        <v/>
      </c>
      <c r="C388" s="34" t="str">
        <f>IF(ISBLANK(Responses!N388), "", Responses!N388)</f>
        <v/>
      </c>
      <c r="D388" s="34" t="str">
        <f>IF(ISBLANK(Responses!O388), "", Responses!O388)</f>
        <v/>
      </c>
      <c r="E388" s="34" t="str">
        <f>IF(ISBLANK(Responses!P388), "", Responses!P388)</f>
        <v/>
      </c>
      <c r="F388" s="34" t="str">
        <f>IF(ISBLANK(Responses!Q388), "", Responses!Q388)</f>
        <v/>
      </c>
      <c r="G388" s="34" t="str">
        <f>IF(ISBLANK(Responses!R388), "", Responses!R388)</f>
        <v/>
      </c>
      <c r="H388" s="34" t="str">
        <f>IF(ISBLANK(Responses!S388), "", Responses!S388)</f>
        <v/>
      </c>
      <c r="I388" s="34" t="str">
        <f>IF(ISBLANK(Responses!T388), "", Responses!T388)</f>
        <v/>
      </c>
    </row>
    <row r="389" spans="1:9" ht="15.75" customHeight="1">
      <c r="A389" s="34" t="str">
        <f>IF(ISBLANK(Responses!A389), "", Responses!A389)</f>
        <v/>
      </c>
      <c r="B389" s="34" t="str">
        <f>IF(ISBLANK(Responses!B389), "", Responses!B389)</f>
        <v/>
      </c>
      <c r="C389" s="34" t="str">
        <f>IF(ISBLANK(Responses!N389), "", Responses!N389)</f>
        <v/>
      </c>
      <c r="D389" s="34" t="str">
        <f>IF(ISBLANK(Responses!O389), "", Responses!O389)</f>
        <v/>
      </c>
      <c r="E389" s="34" t="str">
        <f>IF(ISBLANK(Responses!P389), "", Responses!P389)</f>
        <v/>
      </c>
      <c r="F389" s="34" t="str">
        <f>IF(ISBLANK(Responses!Q389), "", Responses!Q389)</f>
        <v/>
      </c>
      <c r="G389" s="34" t="str">
        <f>IF(ISBLANK(Responses!R389), "", Responses!R389)</f>
        <v/>
      </c>
      <c r="H389" s="34" t="str">
        <f>IF(ISBLANK(Responses!S389), "", Responses!S389)</f>
        <v/>
      </c>
      <c r="I389" s="34" t="str">
        <f>IF(ISBLANK(Responses!T389), "", Responses!T389)</f>
        <v/>
      </c>
    </row>
    <row r="390" spans="1:9" ht="15.75" customHeight="1">
      <c r="A390" s="34" t="str">
        <f>IF(ISBLANK(Responses!A390), "", Responses!A390)</f>
        <v/>
      </c>
      <c r="B390" s="34" t="str">
        <f>IF(ISBLANK(Responses!B390), "", Responses!B390)</f>
        <v/>
      </c>
      <c r="C390" s="34" t="str">
        <f>IF(ISBLANK(Responses!N390), "", Responses!N390)</f>
        <v/>
      </c>
      <c r="D390" s="34" t="str">
        <f>IF(ISBLANK(Responses!O390), "", Responses!O390)</f>
        <v/>
      </c>
      <c r="E390" s="34" t="str">
        <f>IF(ISBLANK(Responses!P390), "", Responses!P390)</f>
        <v/>
      </c>
      <c r="F390" s="34" t="str">
        <f>IF(ISBLANK(Responses!Q390), "", Responses!Q390)</f>
        <v/>
      </c>
      <c r="G390" s="34" t="str">
        <f>IF(ISBLANK(Responses!R390), "", Responses!R390)</f>
        <v/>
      </c>
      <c r="H390" s="34" t="str">
        <f>IF(ISBLANK(Responses!S390), "", Responses!S390)</f>
        <v/>
      </c>
      <c r="I390" s="34" t="str">
        <f>IF(ISBLANK(Responses!T390), "", Responses!T390)</f>
        <v/>
      </c>
    </row>
    <row r="391" spans="1:9" ht="15.75" customHeight="1">
      <c r="A391" s="34" t="str">
        <f>IF(ISBLANK(Responses!A391), "", Responses!A391)</f>
        <v/>
      </c>
      <c r="B391" s="34" t="str">
        <f>IF(ISBLANK(Responses!B391), "", Responses!B391)</f>
        <v/>
      </c>
      <c r="C391" s="34" t="str">
        <f>IF(ISBLANK(Responses!N391), "", Responses!N391)</f>
        <v/>
      </c>
      <c r="D391" s="34" t="str">
        <f>IF(ISBLANK(Responses!O391), "", Responses!O391)</f>
        <v/>
      </c>
      <c r="E391" s="34" t="str">
        <f>IF(ISBLANK(Responses!P391), "", Responses!P391)</f>
        <v/>
      </c>
      <c r="F391" s="34" t="str">
        <f>IF(ISBLANK(Responses!Q391), "", Responses!Q391)</f>
        <v/>
      </c>
      <c r="G391" s="34" t="str">
        <f>IF(ISBLANK(Responses!R391), "", Responses!R391)</f>
        <v/>
      </c>
      <c r="H391" s="34" t="str">
        <f>IF(ISBLANK(Responses!S391), "", Responses!S391)</f>
        <v/>
      </c>
      <c r="I391" s="34" t="str">
        <f>IF(ISBLANK(Responses!T391), "", Responses!T391)</f>
        <v/>
      </c>
    </row>
    <row r="392" spans="1:9" ht="15.75" customHeight="1">
      <c r="A392" s="34" t="str">
        <f>IF(ISBLANK(Responses!A392), "", Responses!A392)</f>
        <v/>
      </c>
      <c r="B392" s="34" t="str">
        <f>IF(ISBLANK(Responses!B392), "", Responses!B392)</f>
        <v/>
      </c>
      <c r="C392" s="34" t="str">
        <f>IF(ISBLANK(Responses!N392), "", Responses!N392)</f>
        <v/>
      </c>
      <c r="D392" s="34" t="str">
        <f>IF(ISBLANK(Responses!O392), "", Responses!O392)</f>
        <v/>
      </c>
      <c r="E392" s="34" t="str">
        <f>IF(ISBLANK(Responses!P392), "", Responses!P392)</f>
        <v/>
      </c>
      <c r="F392" s="34" t="str">
        <f>IF(ISBLANK(Responses!Q392), "", Responses!Q392)</f>
        <v/>
      </c>
      <c r="G392" s="34" t="str">
        <f>IF(ISBLANK(Responses!R392), "", Responses!R392)</f>
        <v/>
      </c>
      <c r="H392" s="34" t="str">
        <f>IF(ISBLANK(Responses!S392), "", Responses!S392)</f>
        <v/>
      </c>
      <c r="I392" s="34" t="str">
        <f>IF(ISBLANK(Responses!T392), "", Responses!T392)</f>
        <v/>
      </c>
    </row>
    <row r="393" spans="1:9" ht="15.75" customHeight="1">
      <c r="A393" s="34" t="str">
        <f>IF(ISBLANK(Responses!A393), "", Responses!A393)</f>
        <v/>
      </c>
      <c r="B393" s="34" t="str">
        <f>IF(ISBLANK(Responses!B393), "", Responses!B393)</f>
        <v/>
      </c>
      <c r="C393" s="34" t="str">
        <f>IF(ISBLANK(Responses!N393), "", Responses!N393)</f>
        <v/>
      </c>
      <c r="D393" s="34" t="str">
        <f>IF(ISBLANK(Responses!O393), "", Responses!O393)</f>
        <v/>
      </c>
      <c r="E393" s="34" t="str">
        <f>IF(ISBLANK(Responses!P393), "", Responses!P393)</f>
        <v/>
      </c>
      <c r="F393" s="34" t="str">
        <f>IF(ISBLANK(Responses!Q393), "", Responses!Q393)</f>
        <v/>
      </c>
      <c r="G393" s="34" t="str">
        <f>IF(ISBLANK(Responses!R393), "", Responses!R393)</f>
        <v/>
      </c>
      <c r="H393" s="34" t="str">
        <f>IF(ISBLANK(Responses!S393), "", Responses!S393)</f>
        <v/>
      </c>
      <c r="I393" s="34" t="str">
        <f>IF(ISBLANK(Responses!T393), "", Responses!T393)</f>
        <v/>
      </c>
    </row>
    <row r="394" spans="1:9" ht="15.75" customHeight="1">
      <c r="A394" s="34" t="str">
        <f>IF(ISBLANK(Responses!A394), "", Responses!A394)</f>
        <v/>
      </c>
      <c r="B394" s="34" t="str">
        <f>IF(ISBLANK(Responses!B394), "", Responses!B394)</f>
        <v/>
      </c>
      <c r="C394" s="34" t="str">
        <f>IF(ISBLANK(Responses!N394), "", Responses!N394)</f>
        <v/>
      </c>
      <c r="D394" s="34" t="str">
        <f>IF(ISBLANK(Responses!O394), "", Responses!O394)</f>
        <v/>
      </c>
      <c r="E394" s="34" t="str">
        <f>IF(ISBLANK(Responses!P394), "", Responses!P394)</f>
        <v/>
      </c>
      <c r="F394" s="34" t="str">
        <f>IF(ISBLANK(Responses!Q394), "", Responses!Q394)</f>
        <v/>
      </c>
      <c r="G394" s="34" t="str">
        <f>IF(ISBLANK(Responses!R394), "", Responses!R394)</f>
        <v/>
      </c>
      <c r="H394" s="34" t="str">
        <f>IF(ISBLANK(Responses!S394), "", Responses!S394)</f>
        <v/>
      </c>
      <c r="I394" s="34" t="str">
        <f>IF(ISBLANK(Responses!T394), "", Responses!T394)</f>
        <v/>
      </c>
    </row>
    <row r="395" spans="1:9" ht="15.75" customHeight="1">
      <c r="A395" s="34" t="str">
        <f>IF(ISBLANK(Responses!A395), "", Responses!A395)</f>
        <v/>
      </c>
      <c r="B395" s="34" t="str">
        <f>IF(ISBLANK(Responses!B395), "", Responses!B395)</f>
        <v/>
      </c>
      <c r="C395" s="34" t="str">
        <f>IF(ISBLANK(Responses!N395), "", Responses!N395)</f>
        <v/>
      </c>
      <c r="D395" s="34" t="str">
        <f>IF(ISBLANK(Responses!O395), "", Responses!O395)</f>
        <v/>
      </c>
      <c r="E395" s="34" t="str">
        <f>IF(ISBLANK(Responses!P395), "", Responses!P395)</f>
        <v/>
      </c>
      <c r="F395" s="34" t="str">
        <f>IF(ISBLANK(Responses!Q395), "", Responses!Q395)</f>
        <v/>
      </c>
      <c r="G395" s="34" t="str">
        <f>IF(ISBLANK(Responses!R395), "", Responses!R395)</f>
        <v/>
      </c>
      <c r="H395" s="34" t="str">
        <f>IF(ISBLANK(Responses!S395), "", Responses!S395)</f>
        <v/>
      </c>
      <c r="I395" s="34" t="str">
        <f>IF(ISBLANK(Responses!T395), "", Responses!T395)</f>
        <v/>
      </c>
    </row>
    <row r="396" spans="1:9" ht="15.75" customHeight="1">
      <c r="A396" s="34" t="str">
        <f>IF(ISBLANK(Responses!A396), "", Responses!A396)</f>
        <v/>
      </c>
      <c r="B396" s="34" t="str">
        <f>IF(ISBLANK(Responses!B396), "", Responses!B396)</f>
        <v/>
      </c>
      <c r="C396" s="34" t="str">
        <f>IF(ISBLANK(Responses!N396), "", Responses!N396)</f>
        <v/>
      </c>
      <c r="D396" s="34" t="str">
        <f>IF(ISBLANK(Responses!O396), "", Responses!O396)</f>
        <v/>
      </c>
      <c r="E396" s="34" t="str">
        <f>IF(ISBLANK(Responses!P396), "", Responses!P396)</f>
        <v/>
      </c>
      <c r="F396" s="34" t="str">
        <f>IF(ISBLANK(Responses!Q396), "", Responses!Q396)</f>
        <v/>
      </c>
      <c r="G396" s="34" t="str">
        <f>IF(ISBLANK(Responses!R396), "", Responses!R396)</f>
        <v/>
      </c>
      <c r="H396" s="34" t="str">
        <f>IF(ISBLANK(Responses!S396), "", Responses!S396)</f>
        <v/>
      </c>
      <c r="I396" s="34" t="str">
        <f>IF(ISBLANK(Responses!T396), "", Responses!T396)</f>
        <v/>
      </c>
    </row>
    <row r="397" spans="1:9" ht="15.75" customHeight="1">
      <c r="A397" s="34" t="str">
        <f>IF(ISBLANK(Responses!A397), "", Responses!A397)</f>
        <v/>
      </c>
      <c r="B397" s="34" t="str">
        <f>IF(ISBLANK(Responses!B397), "", Responses!B397)</f>
        <v/>
      </c>
      <c r="C397" s="34" t="str">
        <f>IF(ISBLANK(Responses!N397), "", Responses!N397)</f>
        <v/>
      </c>
      <c r="D397" s="34" t="str">
        <f>IF(ISBLANK(Responses!O397), "", Responses!O397)</f>
        <v/>
      </c>
      <c r="E397" s="34" t="str">
        <f>IF(ISBLANK(Responses!P397), "", Responses!P397)</f>
        <v/>
      </c>
      <c r="F397" s="34" t="str">
        <f>IF(ISBLANK(Responses!Q397), "", Responses!Q397)</f>
        <v/>
      </c>
      <c r="G397" s="34" t="str">
        <f>IF(ISBLANK(Responses!R397), "", Responses!R397)</f>
        <v/>
      </c>
      <c r="H397" s="34" t="str">
        <f>IF(ISBLANK(Responses!S397), "", Responses!S397)</f>
        <v/>
      </c>
      <c r="I397" s="34" t="str">
        <f>IF(ISBLANK(Responses!T397), "", Responses!T397)</f>
        <v/>
      </c>
    </row>
    <row r="398" spans="1:9" ht="15.75" customHeight="1">
      <c r="A398" s="34" t="str">
        <f>IF(ISBLANK(Responses!A398), "", Responses!A398)</f>
        <v/>
      </c>
      <c r="B398" s="34" t="str">
        <f>IF(ISBLANK(Responses!B398), "", Responses!B398)</f>
        <v/>
      </c>
      <c r="C398" s="34" t="str">
        <f>IF(ISBLANK(Responses!N398), "", Responses!N398)</f>
        <v/>
      </c>
      <c r="D398" s="34" t="str">
        <f>IF(ISBLANK(Responses!O398), "", Responses!O398)</f>
        <v/>
      </c>
      <c r="E398" s="34" t="str">
        <f>IF(ISBLANK(Responses!P398), "", Responses!P398)</f>
        <v/>
      </c>
      <c r="F398" s="34" t="str">
        <f>IF(ISBLANK(Responses!Q398), "", Responses!Q398)</f>
        <v/>
      </c>
      <c r="G398" s="34" t="str">
        <f>IF(ISBLANK(Responses!R398), "", Responses!R398)</f>
        <v/>
      </c>
      <c r="H398" s="34" t="str">
        <f>IF(ISBLANK(Responses!S398), "", Responses!S398)</f>
        <v/>
      </c>
      <c r="I398" s="34" t="str">
        <f>IF(ISBLANK(Responses!T398), "", Responses!T398)</f>
        <v/>
      </c>
    </row>
    <row r="399" spans="1:9" ht="15.75" customHeight="1">
      <c r="A399" s="34" t="str">
        <f>IF(ISBLANK(Responses!A399), "", Responses!A399)</f>
        <v/>
      </c>
      <c r="B399" s="34" t="str">
        <f>IF(ISBLANK(Responses!B399), "", Responses!B399)</f>
        <v/>
      </c>
      <c r="C399" s="34" t="str">
        <f>IF(ISBLANK(Responses!N399), "", Responses!N399)</f>
        <v/>
      </c>
      <c r="D399" s="34" t="str">
        <f>IF(ISBLANK(Responses!O399), "", Responses!O399)</f>
        <v/>
      </c>
      <c r="E399" s="34" t="str">
        <f>IF(ISBLANK(Responses!P399), "", Responses!P399)</f>
        <v/>
      </c>
      <c r="F399" s="34" t="str">
        <f>IF(ISBLANK(Responses!Q399), "", Responses!Q399)</f>
        <v/>
      </c>
      <c r="G399" s="34" t="str">
        <f>IF(ISBLANK(Responses!R399), "", Responses!R399)</f>
        <v/>
      </c>
      <c r="H399" s="34" t="str">
        <f>IF(ISBLANK(Responses!S399), "", Responses!S399)</f>
        <v/>
      </c>
      <c r="I399" s="34" t="str">
        <f>IF(ISBLANK(Responses!T399), "", Responses!T399)</f>
        <v/>
      </c>
    </row>
    <row r="400" spans="1:9" ht="15.75" customHeight="1">
      <c r="A400" s="34" t="str">
        <f>IF(ISBLANK(Responses!A400), "", Responses!A400)</f>
        <v/>
      </c>
      <c r="B400" s="34" t="str">
        <f>IF(ISBLANK(Responses!B400), "", Responses!B400)</f>
        <v/>
      </c>
      <c r="C400" s="34" t="str">
        <f>IF(ISBLANK(Responses!N400), "", Responses!N400)</f>
        <v/>
      </c>
      <c r="D400" s="34" t="str">
        <f>IF(ISBLANK(Responses!O400), "", Responses!O400)</f>
        <v/>
      </c>
      <c r="E400" s="34" t="str">
        <f>IF(ISBLANK(Responses!P400), "", Responses!P400)</f>
        <v/>
      </c>
      <c r="F400" s="34" t="str">
        <f>IF(ISBLANK(Responses!Q400), "", Responses!Q400)</f>
        <v/>
      </c>
      <c r="G400" s="34" t="str">
        <f>IF(ISBLANK(Responses!R400), "", Responses!R400)</f>
        <v/>
      </c>
      <c r="H400" s="34" t="str">
        <f>IF(ISBLANK(Responses!S400), "", Responses!S400)</f>
        <v/>
      </c>
      <c r="I400" s="34" t="str">
        <f>IF(ISBLANK(Responses!T400), "", Responses!T400)</f>
        <v/>
      </c>
    </row>
    <row r="401" spans="1:9" ht="15.75" customHeight="1">
      <c r="A401" s="34" t="str">
        <f>IF(ISBLANK(Responses!A401), "", Responses!A401)</f>
        <v/>
      </c>
      <c r="B401" s="34" t="str">
        <f>IF(ISBLANK(Responses!B401), "", Responses!B401)</f>
        <v/>
      </c>
      <c r="C401" s="34" t="str">
        <f>IF(ISBLANK(Responses!N401), "", Responses!N401)</f>
        <v/>
      </c>
      <c r="D401" s="34" t="str">
        <f>IF(ISBLANK(Responses!O401), "", Responses!O401)</f>
        <v/>
      </c>
      <c r="E401" s="34" t="str">
        <f>IF(ISBLANK(Responses!P401), "", Responses!P401)</f>
        <v/>
      </c>
      <c r="F401" s="34" t="str">
        <f>IF(ISBLANK(Responses!Q401), "", Responses!Q401)</f>
        <v/>
      </c>
      <c r="G401" s="34" t="str">
        <f>IF(ISBLANK(Responses!R401), "", Responses!R401)</f>
        <v/>
      </c>
      <c r="H401" s="34" t="str">
        <f>IF(ISBLANK(Responses!S401), "", Responses!S401)</f>
        <v/>
      </c>
      <c r="I401" s="34" t="str">
        <f>IF(ISBLANK(Responses!T401), "", Responses!T401)</f>
        <v/>
      </c>
    </row>
    <row r="402" spans="1:9" ht="15.75" customHeight="1">
      <c r="A402" s="34" t="str">
        <f>IF(ISBLANK(Responses!A402), "", Responses!A402)</f>
        <v/>
      </c>
      <c r="B402" s="34" t="str">
        <f>IF(ISBLANK(Responses!B402), "", Responses!B402)</f>
        <v/>
      </c>
      <c r="C402" s="34" t="str">
        <f>IF(ISBLANK(Responses!N402), "", Responses!N402)</f>
        <v/>
      </c>
      <c r="D402" s="34" t="str">
        <f>IF(ISBLANK(Responses!O402), "", Responses!O402)</f>
        <v/>
      </c>
      <c r="E402" s="34" t="str">
        <f>IF(ISBLANK(Responses!P402), "", Responses!P402)</f>
        <v/>
      </c>
      <c r="F402" s="34" t="str">
        <f>IF(ISBLANK(Responses!Q402), "", Responses!Q402)</f>
        <v/>
      </c>
      <c r="G402" s="34" t="str">
        <f>IF(ISBLANK(Responses!R402), "", Responses!R402)</f>
        <v/>
      </c>
      <c r="H402" s="34" t="str">
        <f>IF(ISBLANK(Responses!S402), "", Responses!S402)</f>
        <v/>
      </c>
      <c r="I402" s="34" t="str">
        <f>IF(ISBLANK(Responses!T402), "", Responses!T402)</f>
        <v/>
      </c>
    </row>
    <row r="403" spans="1:9" ht="15.75" customHeight="1">
      <c r="A403" s="34" t="str">
        <f>IF(ISBLANK(Responses!A403), "", Responses!A403)</f>
        <v/>
      </c>
      <c r="B403" s="34" t="str">
        <f>IF(ISBLANK(Responses!B403), "", Responses!B403)</f>
        <v/>
      </c>
      <c r="C403" s="34" t="str">
        <f>IF(ISBLANK(Responses!N403), "", Responses!N403)</f>
        <v/>
      </c>
      <c r="D403" s="34" t="str">
        <f>IF(ISBLANK(Responses!O403), "", Responses!O403)</f>
        <v/>
      </c>
      <c r="E403" s="34" t="str">
        <f>IF(ISBLANK(Responses!P403), "", Responses!P403)</f>
        <v/>
      </c>
      <c r="F403" s="34" t="str">
        <f>IF(ISBLANK(Responses!Q403), "", Responses!Q403)</f>
        <v/>
      </c>
      <c r="G403" s="34" t="str">
        <f>IF(ISBLANK(Responses!R403), "", Responses!R403)</f>
        <v/>
      </c>
      <c r="H403" s="34" t="str">
        <f>IF(ISBLANK(Responses!S403), "", Responses!S403)</f>
        <v/>
      </c>
      <c r="I403" s="34" t="str">
        <f>IF(ISBLANK(Responses!T403), "", Responses!T403)</f>
        <v/>
      </c>
    </row>
    <row r="404" spans="1:9" ht="15.75" customHeight="1">
      <c r="A404" s="34" t="str">
        <f>IF(ISBLANK(Responses!A404), "", Responses!A404)</f>
        <v/>
      </c>
      <c r="B404" s="34" t="str">
        <f>IF(ISBLANK(Responses!B404), "", Responses!B404)</f>
        <v/>
      </c>
      <c r="C404" s="34" t="str">
        <f>IF(ISBLANK(Responses!N404), "", Responses!N404)</f>
        <v/>
      </c>
      <c r="D404" s="34" t="str">
        <f>IF(ISBLANK(Responses!O404), "", Responses!O404)</f>
        <v/>
      </c>
      <c r="E404" s="34" t="str">
        <f>IF(ISBLANK(Responses!P404), "", Responses!P404)</f>
        <v/>
      </c>
      <c r="F404" s="34" t="str">
        <f>IF(ISBLANK(Responses!Q404), "", Responses!Q404)</f>
        <v/>
      </c>
      <c r="G404" s="34" t="str">
        <f>IF(ISBLANK(Responses!R404), "", Responses!R404)</f>
        <v/>
      </c>
      <c r="H404" s="34" t="str">
        <f>IF(ISBLANK(Responses!S404), "", Responses!S404)</f>
        <v/>
      </c>
      <c r="I404" s="34" t="str">
        <f>IF(ISBLANK(Responses!T404), "", Responses!T404)</f>
        <v/>
      </c>
    </row>
    <row r="405" spans="1:9" ht="15.75" customHeight="1">
      <c r="A405" s="34" t="str">
        <f>IF(ISBLANK(Responses!A405), "", Responses!A405)</f>
        <v/>
      </c>
      <c r="B405" s="34" t="str">
        <f>IF(ISBLANK(Responses!B405), "", Responses!B405)</f>
        <v/>
      </c>
      <c r="C405" s="34" t="str">
        <f>IF(ISBLANK(Responses!N405), "", Responses!N405)</f>
        <v/>
      </c>
      <c r="D405" s="34" t="str">
        <f>IF(ISBLANK(Responses!O405), "", Responses!O405)</f>
        <v/>
      </c>
      <c r="E405" s="34" t="str">
        <f>IF(ISBLANK(Responses!P405), "", Responses!P405)</f>
        <v/>
      </c>
      <c r="F405" s="34" t="str">
        <f>IF(ISBLANK(Responses!Q405), "", Responses!Q405)</f>
        <v/>
      </c>
      <c r="G405" s="34" t="str">
        <f>IF(ISBLANK(Responses!R405), "", Responses!R405)</f>
        <v/>
      </c>
      <c r="H405" s="34" t="str">
        <f>IF(ISBLANK(Responses!S405), "", Responses!S405)</f>
        <v/>
      </c>
      <c r="I405" s="34" t="str">
        <f>IF(ISBLANK(Responses!T405), "", Responses!T405)</f>
        <v/>
      </c>
    </row>
    <row r="406" spans="1:9" ht="15.75" customHeight="1">
      <c r="A406" s="34" t="str">
        <f>IF(ISBLANK(Responses!A406), "", Responses!A406)</f>
        <v/>
      </c>
      <c r="B406" s="34" t="str">
        <f>IF(ISBLANK(Responses!B406), "", Responses!B406)</f>
        <v/>
      </c>
      <c r="C406" s="34" t="str">
        <f>IF(ISBLANK(Responses!N406), "", Responses!N406)</f>
        <v/>
      </c>
      <c r="D406" s="34" t="str">
        <f>IF(ISBLANK(Responses!O406), "", Responses!O406)</f>
        <v/>
      </c>
      <c r="E406" s="34" t="str">
        <f>IF(ISBLANK(Responses!P406), "", Responses!P406)</f>
        <v/>
      </c>
      <c r="F406" s="34" t="str">
        <f>IF(ISBLANK(Responses!Q406), "", Responses!Q406)</f>
        <v/>
      </c>
      <c r="G406" s="34" t="str">
        <f>IF(ISBLANK(Responses!R406), "", Responses!R406)</f>
        <v/>
      </c>
      <c r="H406" s="34" t="str">
        <f>IF(ISBLANK(Responses!S406), "", Responses!S406)</f>
        <v/>
      </c>
      <c r="I406" s="34" t="str">
        <f>IF(ISBLANK(Responses!T406), "", Responses!T406)</f>
        <v/>
      </c>
    </row>
    <row r="407" spans="1:9" ht="15.75" customHeight="1">
      <c r="A407" s="34" t="str">
        <f>IF(ISBLANK(Responses!A407), "", Responses!A407)</f>
        <v/>
      </c>
      <c r="B407" s="34" t="str">
        <f>IF(ISBLANK(Responses!B407), "", Responses!B407)</f>
        <v/>
      </c>
      <c r="C407" s="34" t="str">
        <f>IF(ISBLANK(Responses!N407), "", Responses!N407)</f>
        <v/>
      </c>
      <c r="D407" s="34" t="str">
        <f>IF(ISBLANK(Responses!O407), "", Responses!O407)</f>
        <v/>
      </c>
      <c r="E407" s="34" t="str">
        <f>IF(ISBLANK(Responses!P407), "", Responses!P407)</f>
        <v/>
      </c>
      <c r="F407" s="34" t="str">
        <f>IF(ISBLANK(Responses!Q407), "", Responses!Q407)</f>
        <v/>
      </c>
      <c r="G407" s="34" t="str">
        <f>IF(ISBLANK(Responses!R407), "", Responses!R407)</f>
        <v/>
      </c>
      <c r="H407" s="34" t="str">
        <f>IF(ISBLANK(Responses!S407), "", Responses!S407)</f>
        <v/>
      </c>
      <c r="I407" s="34" t="str">
        <f>IF(ISBLANK(Responses!T407), "", Responses!T407)</f>
        <v/>
      </c>
    </row>
    <row r="408" spans="1:9" ht="15.75" customHeight="1">
      <c r="A408" s="34" t="str">
        <f>IF(ISBLANK(Responses!A408), "", Responses!A408)</f>
        <v/>
      </c>
      <c r="B408" s="34" t="str">
        <f>IF(ISBLANK(Responses!B408), "", Responses!B408)</f>
        <v/>
      </c>
      <c r="C408" s="34" t="str">
        <f>IF(ISBLANK(Responses!N408), "", Responses!N408)</f>
        <v/>
      </c>
      <c r="D408" s="34" t="str">
        <f>IF(ISBLANK(Responses!O408), "", Responses!O408)</f>
        <v/>
      </c>
      <c r="E408" s="34" t="str">
        <f>IF(ISBLANK(Responses!P408), "", Responses!P408)</f>
        <v/>
      </c>
      <c r="F408" s="34" t="str">
        <f>IF(ISBLANK(Responses!Q408), "", Responses!Q408)</f>
        <v/>
      </c>
      <c r="G408" s="34" t="str">
        <f>IF(ISBLANK(Responses!R408), "", Responses!R408)</f>
        <v/>
      </c>
      <c r="H408" s="34" t="str">
        <f>IF(ISBLANK(Responses!S408), "", Responses!S408)</f>
        <v/>
      </c>
      <c r="I408" s="34" t="str">
        <f>IF(ISBLANK(Responses!T408), "", Responses!T408)</f>
        <v/>
      </c>
    </row>
    <row r="409" spans="1:9" ht="15.75" customHeight="1">
      <c r="A409" s="34" t="str">
        <f>IF(ISBLANK(Responses!A409), "", Responses!A409)</f>
        <v/>
      </c>
      <c r="B409" s="34" t="str">
        <f>IF(ISBLANK(Responses!B409), "", Responses!B409)</f>
        <v/>
      </c>
      <c r="C409" s="34" t="str">
        <f>IF(ISBLANK(Responses!N409), "", Responses!N409)</f>
        <v/>
      </c>
      <c r="D409" s="34" t="str">
        <f>IF(ISBLANK(Responses!O409), "", Responses!O409)</f>
        <v/>
      </c>
      <c r="E409" s="34" t="str">
        <f>IF(ISBLANK(Responses!P409), "", Responses!P409)</f>
        <v/>
      </c>
      <c r="F409" s="34" t="str">
        <f>IF(ISBLANK(Responses!Q409), "", Responses!Q409)</f>
        <v/>
      </c>
      <c r="G409" s="34" t="str">
        <f>IF(ISBLANK(Responses!R409), "", Responses!R409)</f>
        <v/>
      </c>
      <c r="H409" s="34" t="str">
        <f>IF(ISBLANK(Responses!S409), "", Responses!S409)</f>
        <v/>
      </c>
      <c r="I409" s="34" t="str">
        <f>IF(ISBLANK(Responses!T409), "", Responses!T409)</f>
        <v/>
      </c>
    </row>
    <row r="410" spans="1:9" ht="15.75" customHeight="1">
      <c r="A410" s="34" t="str">
        <f>IF(ISBLANK(Responses!A410), "", Responses!A410)</f>
        <v/>
      </c>
      <c r="B410" s="34" t="str">
        <f>IF(ISBLANK(Responses!B410), "", Responses!B410)</f>
        <v/>
      </c>
      <c r="C410" s="34" t="str">
        <f>IF(ISBLANK(Responses!N410), "", Responses!N410)</f>
        <v/>
      </c>
      <c r="D410" s="34" t="str">
        <f>IF(ISBLANK(Responses!O410), "", Responses!O410)</f>
        <v/>
      </c>
      <c r="E410" s="34" t="str">
        <f>IF(ISBLANK(Responses!P410), "", Responses!P410)</f>
        <v/>
      </c>
      <c r="F410" s="34" t="str">
        <f>IF(ISBLANK(Responses!Q410), "", Responses!Q410)</f>
        <v/>
      </c>
      <c r="G410" s="34" t="str">
        <f>IF(ISBLANK(Responses!R410), "", Responses!R410)</f>
        <v/>
      </c>
      <c r="H410" s="34" t="str">
        <f>IF(ISBLANK(Responses!S410), "", Responses!S410)</f>
        <v/>
      </c>
      <c r="I410" s="34" t="str">
        <f>IF(ISBLANK(Responses!T410), "", Responses!T410)</f>
        <v/>
      </c>
    </row>
    <row r="411" spans="1:9" ht="15.75" customHeight="1">
      <c r="A411" s="34" t="str">
        <f>IF(ISBLANK(Responses!A411), "", Responses!A411)</f>
        <v/>
      </c>
      <c r="B411" s="34" t="str">
        <f>IF(ISBLANK(Responses!B411), "", Responses!B411)</f>
        <v/>
      </c>
      <c r="C411" s="34" t="str">
        <f>IF(ISBLANK(Responses!N411), "", Responses!N411)</f>
        <v/>
      </c>
      <c r="D411" s="34" t="str">
        <f>IF(ISBLANK(Responses!O411), "", Responses!O411)</f>
        <v/>
      </c>
      <c r="E411" s="34" t="str">
        <f>IF(ISBLANK(Responses!P411), "", Responses!P411)</f>
        <v/>
      </c>
      <c r="F411" s="34" t="str">
        <f>IF(ISBLANK(Responses!Q411), "", Responses!Q411)</f>
        <v/>
      </c>
      <c r="G411" s="34" t="str">
        <f>IF(ISBLANK(Responses!R411), "", Responses!R411)</f>
        <v/>
      </c>
      <c r="H411" s="34" t="str">
        <f>IF(ISBLANK(Responses!S411), "", Responses!S411)</f>
        <v/>
      </c>
      <c r="I411" s="34" t="str">
        <f>IF(ISBLANK(Responses!T411), "", Responses!T411)</f>
        <v/>
      </c>
    </row>
    <row r="412" spans="1:9" ht="15.75" customHeight="1">
      <c r="A412" s="34" t="str">
        <f>IF(ISBLANK(Responses!A412), "", Responses!A412)</f>
        <v/>
      </c>
      <c r="B412" s="34" t="str">
        <f>IF(ISBLANK(Responses!B412), "", Responses!B412)</f>
        <v/>
      </c>
      <c r="C412" s="34" t="str">
        <f>IF(ISBLANK(Responses!N412), "", Responses!N412)</f>
        <v/>
      </c>
      <c r="D412" s="34" t="str">
        <f>IF(ISBLANK(Responses!O412), "", Responses!O412)</f>
        <v/>
      </c>
      <c r="E412" s="34" t="str">
        <f>IF(ISBLANK(Responses!P412), "", Responses!P412)</f>
        <v/>
      </c>
      <c r="F412" s="34" t="str">
        <f>IF(ISBLANK(Responses!Q412), "", Responses!Q412)</f>
        <v/>
      </c>
      <c r="G412" s="34" t="str">
        <f>IF(ISBLANK(Responses!R412), "", Responses!R412)</f>
        <v/>
      </c>
      <c r="H412" s="34" t="str">
        <f>IF(ISBLANK(Responses!S412), "", Responses!S412)</f>
        <v/>
      </c>
      <c r="I412" s="34" t="str">
        <f>IF(ISBLANK(Responses!T412), "", Responses!T412)</f>
        <v/>
      </c>
    </row>
    <row r="413" spans="1:9" ht="15.75" customHeight="1">
      <c r="A413" s="34" t="str">
        <f>IF(ISBLANK(Responses!A413), "", Responses!A413)</f>
        <v/>
      </c>
      <c r="B413" s="34" t="str">
        <f>IF(ISBLANK(Responses!B413), "", Responses!B413)</f>
        <v/>
      </c>
      <c r="C413" s="34" t="str">
        <f>IF(ISBLANK(Responses!N413), "", Responses!N413)</f>
        <v/>
      </c>
      <c r="D413" s="34" t="str">
        <f>IF(ISBLANK(Responses!O413), "", Responses!O413)</f>
        <v/>
      </c>
      <c r="E413" s="34" t="str">
        <f>IF(ISBLANK(Responses!P413), "", Responses!P413)</f>
        <v/>
      </c>
      <c r="F413" s="34" t="str">
        <f>IF(ISBLANK(Responses!Q413), "", Responses!Q413)</f>
        <v/>
      </c>
      <c r="G413" s="34" t="str">
        <f>IF(ISBLANK(Responses!R413), "", Responses!R413)</f>
        <v/>
      </c>
      <c r="H413" s="34" t="str">
        <f>IF(ISBLANK(Responses!S413), "", Responses!S413)</f>
        <v/>
      </c>
      <c r="I413" s="34" t="str">
        <f>IF(ISBLANK(Responses!T413), "", Responses!T413)</f>
        <v/>
      </c>
    </row>
    <row r="414" spans="1:9" ht="15.75" customHeight="1">
      <c r="A414" s="34" t="str">
        <f>IF(ISBLANK(Responses!A414), "", Responses!A414)</f>
        <v/>
      </c>
      <c r="B414" s="34" t="str">
        <f>IF(ISBLANK(Responses!B414), "", Responses!B414)</f>
        <v/>
      </c>
      <c r="C414" s="34" t="str">
        <f>IF(ISBLANK(Responses!N414), "", Responses!N414)</f>
        <v/>
      </c>
      <c r="D414" s="34" t="str">
        <f>IF(ISBLANK(Responses!O414), "", Responses!O414)</f>
        <v/>
      </c>
      <c r="E414" s="34" t="str">
        <f>IF(ISBLANK(Responses!P414), "", Responses!P414)</f>
        <v/>
      </c>
      <c r="F414" s="34" t="str">
        <f>IF(ISBLANK(Responses!Q414), "", Responses!Q414)</f>
        <v/>
      </c>
      <c r="G414" s="34" t="str">
        <f>IF(ISBLANK(Responses!R414), "", Responses!R414)</f>
        <v/>
      </c>
      <c r="H414" s="34" t="str">
        <f>IF(ISBLANK(Responses!S414), "", Responses!S414)</f>
        <v/>
      </c>
      <c r="I414" s="34" t="str">
        <f>IF(ISBLANK(Responses!T414), "", Responses!T414)</f>
        <v/>
      </c>
    </row>
    <row r="415" spans="1:9" ht="15.75" customHeight="1">
      <c r="A415" s="34" t="str">
        <f>IF(ISBLANK(Responses!A415), "", Responses!A415)</f>
        <v/>
      </c>
      <c r="B415" s="34" t="str">
        <f>IF(ISBLANK(Responses!B415), "", Responses!B415)</f>
        <v/>
      </c>
      <c r="C415" s="34" t="str">
        <f>IF(ISBLANK(Responses!N415), "", Responses!N415)</f>
        <v/>
      </c>
      <c r="D415" s="34" t="str">
        <f>IF(ISBLANK(Responses!O415), "", Responses!O415)</f>
        <v/>
      </c>
      <c r="E415" s="34" t="str">
        <f>IF(ISBLANK(Responses!P415), "", Responses!P415)</f>
        <v/>
      </c>
      <c r="F415" s="34" t="str">
        <f>IF(ISBLANK(Responses!Q415), "", Responses!Q415)</f>
        <v/>
      </c>
      <c r="G415" s="34" t="str">
        <f>IF(ISBLANK(Responses!R415), "", Responses!R415)</f>
        <v/>
      </c>
      <c r="H415" s="34" t="str">
        <f>IF(ISBLANK(Responses!S415), "", Responses!S415)</f>
        <v/>
      </c>
      <c r="I415" s="34" t="str">
        <f>IF(ISBLANK(Responses!T415), "", Responses!T415)</f>
        <v/>
      </c>
    </row>
    <row r="416" spans="1:9" ht="15.75" customHeight="1">
      <c r="A416" s="34" t="str">
        <f>IF(ISBLANK(Responses!A416), "", Responses!A416)</f>
        <v/>
      </c>
      <c r="B416" s="34" t="str">
        <f>IF(ISBLANK(Responses!B416), "", Responses!B416)</f>
        <v/>
      </c>
      <c r="C416" s="34" t="str">
        <f>IF(ISBLANK(Responses!N416), "", Responses!N416)</f>
        <v/>
      </c>
      <c r="D416" s="34" t="str">
        <f>IF(ISBLANK(Responses!O416), "", Responses!O416)</f>
        <v/>
      </c>
      <c r="E416" s="34" t="str">
        <f>IF(ISBLANK(Responses!P416), "", Responses!P416)</f>
        <v/>
      </c>
      <c r="F416" s="34" t="str">
        <f>IF(ISBLANK(Responses!Q416), "", Responses!Q416)</f>
        <v/>
      </c>
      <c r="G416" s="34" t="str">
        <f>IF(ISBLANK(Responses!R416), "", Responses!R416)</f>
        <v/>
      </c>
      <c r="H416" s="34" t="str">
        <f>IF(ISBLANK(Responses!S416), "", Responses!S416)</f>
        <v/>
      </c>
      <c r="I416" s="34" t="str">
        <f>IF(ISBLANK(Responses!T416), "", Responses!T416)</f>
        <v/>
      </c>
    </row>
    <row r="417" spans="1:9" ht="15.75" customHeight="1">
      <c r="A417" s="34" t="str">
        <f>IF(ISBLANK(Responses!A417), "", Responses!A417)</f>
        <v/>
      </c>
      <c r="B417" s="34" t="str">
        <f>IF(ISBLANK(Responses!B417), "", Responses!B417)</f>
        <v/>
      </c>
      <c r="C417" s="34" t="str">
        <f>IF(ISBLANK(Responses!N417), "", Responses!N417)</f>
        <v/>
      </c>
      <c r="D417" s="34" t="str">
        <f>IF(ISBLANK(Responses!O417), "", Responses!O417)</f>
        <v/>
      </c>
      <c r="E417" s="34" t="str">
        <f>IF(ISBLANK(Responses!P417), "", Responses!P417)</f>
        <v/>
      </c>
      <c r="F417" s="34" t="str">
        <f>IF(ISBLANK(Responses!Q417), "", Responses!Q417)</f>
        <v/>
      </c>
      <c r="G417" s="34" t="str">
        <f>IF(ISBLANK(Responses!R417), "", Responses!R417)</f>
        <v/>
      </c>
      <c r="H417" s="34" t="str">
        <f>IF(ISBLANK(Responses!S417), "", Responses!S417)</f>
        <v/>
      </c>
      <c r="I417" s="34" t="str">
        <f>IF(ISBLANK(Responses!T417), "", Responses!T417)</f>
        <v/>
      </c>
    </row>
    <row r="418" spans="1:9" ht="15.75" customHeight="1">
      <c r="A418" s="34" t="str">
        <f>IF(ISBLANK(Responses!A418), "", Responses!A418)</f>
        <v/>
      </c>
      <c r="B418" s="34" t="str">
        <f>IF(ISBLANK(Responses!B418), "", Responses!B418)</f>
        <v/>
      </c>
      <c r="C418" s="34" t="str">
        <f>IF(ISBLANK(Responses!N418), "", Responses!N418)</f>
        <v/>
      </c>
      <c r="D418" s="34" t="str">
        <f>IF(ISBLANK(Responses!O418), "", Responses!O418)</f>
        <v/>
      </c>
      <c r="E418" s="34" t="str">
        <f>IF(ISBLANK(Responses!P418), "", Responses!P418)</f>
        <v/>
      </c>
      <c r="F418" s="34" t="str">
        <f>IF(ISBLANK(Responses!Q418), "", Responses!Q418)</f>
        <v/>
      </c>
      <c r="G418" s="34" t="str">
        <f>IF(ISBLANK(Responses!R418), "", Responses!R418)</f>
        <v/>
      </c>
      <c r="H418" s="34" t="str">
        <f>IF(ISBLANK(Responses!S418), "", Responses!S418)</f>
        <v/>
      </c>
      <c r="I418" s="34" t="str">
        <f>IF(ISBLANK(Responses!T418), "", Responses!T418)</f>
        <v/>
      </c>
    </row>
    <row r="419" spans="1:9" ht="15.75" customHeight="1">
      <c r="A419" s="34" t="str">
        <f>IF(ISBLANK(Responses!A419), "", Responses!A419)</f>
        <v/>
      </c>
      <c r="B419" s="34" t="str">
        <f>IF(ISBLANK(Responses!B419), "", Responses!B419)</f>
        <v/>
      </c>
      <c r="C419" s="34" t="str">
        <f>IF(ISBLANK(Responses!N419), "", Responses!N419)</f>
        <v/>
      </c>
      <c r="D419" s="34" t="str">
        <f>IF(ISBLANK(Responses!O419), "", Responses!O419)</f>
        <v/>
      </c>
      <c r="E419" s="34" t="str">
        <f>IF(ISBLANK(Responses!P419), "", Responses!P419)</f>
        <v/>
      </c>
      <c r="F419" s="34" t="str">
        <f>IF(ISBLANK(Responses!Q419), "", Responses!Q419)</f>
        <v/>
      </c>
      <c r="G419" s="34" t="str">
        <f>IF(ISBLANK(Responses!R419), "", Responses!R419)</f>
        <v/>
      </c>
      <c r="H419" s="34" t="str">
        <f>IF(ISBLANK(Responses!S419), "", Responses!S419)</f>
        <v/>
      </c>
      <c r="I419" s="34" t="str">
        <f>IF(ISBLANK(Responses!T419), "", Responses!T419)</f>
        <v/>
      </c>
    </row>
    <row r="420" spans="1:9" ht="15.75" customHeight="1">
      <c r="A420" s="34" t="str">
        <f>IF(ISBLANK(Responses!A420), "", Responses!A420)</f>
        <v/>
      </c>
      <c r="B420" s="34" t="str">
        <f>IF(ISBLANK(Responses!B420), "", Responses!B420)</f>
        <v/>
      </c>
      <c r="C420" s="34" t="str">
        <f>IF(ISBLANK(Responses!N420), "", Responses!N420)</f>
        <v/>
      </c>
      <c r="D420" s="34" t="str">
        <f>IF(ISBLANK(Responses!O420), "", Responses!O420)</f>
        <v/>
      </c>
      <c r="E420" s="34" t="str">
        <f>IF(ISBLANK(Responses!P420), "", Responses!P420)</f>
        <v/>
      </c>
      <c r="F420" s="34" t="str">
        <f>IF(ISBLANK(Responses!Q420), "", Responses!Q420)</f>
        <v/>
      </c>
      <c r="G420" s="34" t="str">
        <f>IF(ISBLANK(Responses!R420), "", Responses!R420)</f>
        <v/>
      </c>
      <c r="H420" s="34" t="str">
        <f>IF(ISBLANK(Responses!S420), "", Responses!S420)</f>
        <v/>
      </c>
      <c r="I420" s="34" t="str">
        <f>IF(ISBLANK(Responses!T420), "", Responses!T420)</f>
        <v/>
      </c>
    </row>
    <row r="421" spans="1:9" ht="15.75" customHeight="1">
      <c r="A421" s="34" t="str">
        <f>IF(ISBLANK(Responses!A421), "", Responses!A421)</f>
        <v/>
      </c>
      <c r="B421" s="34" t="str">
        <f>IF(ISBLANK(Responses!B421), "", Responses!B421)</f>
        <v/>
      </c>
      <c r="C421" s="34" t="str">
        <f>IF(ISBLANK(Responses!N421), "", Responses!N421)</f>
        <v/>
      </c>
      <c r="D421" s="34" t="str">
        <f>IF(ISBLANK(Responses!O421), "", Responses!O421)</f>
        <v/>
      </c>
      <c r="E421" s="34" t="str">
        <f>IF(ISBLANK(Responses!P421), "", Responses!P421)</f>
        <v/>
      </c>
      <c r="F421" s="34" t="str">
        <f>IF(ISBLANK(Responses!Q421), "", Responses!Q421)</f>
        <v/>
      </c>
      <c r="G421" s="34" t="str">
        <f>IF(ISBLANK(Responses!R421), "", Responses!R421)</f>
        <v/>
      </c>
      <c r="H421" s="34" t="str">
        <f>IF(ISBLANK(Responses!S421), "", Responses!S421)</f>
        <v/>
      </c>
      <c r="I421" s="34" t="str">
        <f>IF(ISBLANK(Responses!T421), "", Responses!T421)</f>
        <v/>
      </c>
    </row>
    <row r="422" spans="1:9" ht="15.75" customHeight="1">
      <c r="A422" s="34" t="str">
        <f>IF(ISBLANK(Responses!A422), "", Responses!A422)</f>
        <v/>
      </c>
      <c r="B422" s="34" t="str">
        <f>IF(ISBLANK(Responses!B422), "", Responses!B422)</f>
        <v/>
      </c>
      <c r="C422" s="34" t="str">
        <f>IF(ISBLANK(Responses!N422), "", Responses!N422)</f>
        <v/>
      </c>
      <c r="D422" s="34" t="str">
        <f>IF(ISBLANK(Responses!O422), "", Responses!O422)</f>
        <v/>
      </c>
      <c r="E422" s="34" t="str">
        <f>IF(ISBLANK(Responses!P422), "", Responses!P422)</f>
        <v/>
      </c>
      <c r="F422" s="34" t="str">
        <f>IF(ISBLANK(Responses!Q422), "", Responses!Q422)</f>
        <v/>
      </c>
      <c r="G422" s="34" t="str">
        <f>IF(ISBLANK(Responses!R422), "", Responses!R422)</f>
        <v/>
      </c>
      <c r="H422" s="34" t="str">
        <f>IF(ISBLANK(Responses!S422), "", Responses!S422)</f>
        <v/>
      </c>
      <c r="I422" s="34" t="str">
        <f>IF(ISBLANK(Responses!T422), "", Responses!T422)</f>
        <v/>
      </c>
    </row>
    <row r="423" spans="1:9" ht="15.75" customHeight="1">
      <c r="A423" s="34" t="str">
        <f>IF(ISBLANK(Responses!A423), "", Responses!A423)</f>
        <v/>
      </c>
      <c r="B423" s="34" t="str">
        <f>IF(ISBLANK(Responses!B423), "", Responses!B423)</f>
        <v/>
      </c>
      <c r="C423" s="34" t="str">
        <f>IF(ISBLANK(Responses!N423), "", Responses!N423)</f>
        <v/>
      </c>
      <c r="D423" s="34" t="str">
        <f>IF(ISBLANK(Responses!O423), "", Responses!O423)</f>
        <v/>
      </c>
      <c r="E423" s="34" t="str">
        <f>IF(ISBLANK(Responses!P423), "", Responses!P423)</f>
        <v/>
      </c>
      <c r="F423" s="34" t="str">
        <f>IF(ISBLANK(Responses!Q423), "", Responses!Q423)</f>
        <v/>
      </c>
      <c r="G423" s="34" t="str">
        <f>IF(ISBLANK(Responses!R423), "", Responses!R423)</f>
        <v/>
      </c>
      <c r="H423" s="34" t="str">
        <f>IF(ISBLANK(Responses!S423), "", Responses!S423)</f>
        <v/>
      </c>
      <c r="I423" s="34" t="str">
        <f>IF(ISBLANK(Responses!T423), "", Responses!T423)</f>
        <v/>
      </c>
    </row>
    <row r="424" spans="1:9" ht="15.75" customHeight="1">
      <c r="A424" s="34" t="str">
        <f>IF(ISBLANK(Responses!A424), "", Responses!A424)</f>
        <v/>
      </c>
      <c r="B424" s="34" t="str">
        <f>IF(ISBLANK(Responses!B424), "", Responses!B424)</f>
        <v/>
      </c>
      <c r="C424" s="34" t="str">
        <f>IF(ISBLANK(Responses!N424), "", Responses!N424)</f>
        <v/>
      </c>
      <c r="D424" s="34" t="str">
        <f>IF(ISBLANK(Responses!O424), "", Responses!O424)</f>
        <v/>
      </c>
      <c r="E424" s="34" t="str">
        <f>IF(ISBLANK(Responses!P424), "", Responses!P424)</f>
        <v/>
      </c>
      <c r="F424" s="34" t="str">
        <f>IF(ISBLANK(Responses!Q424), "", Responses!Q424)</f>
        <v/>
      </c>
      <c r="G424" s="34" t="str">
        <f>IF(ISBLANK(Responses!R424), "", Responses!R424)</f>
        <v/>
      </c>
      <c r="H424" s="34" t="str">
        <f>IF(ISBLANK(Responses!S424), "", Responses!S424)</f>
        <v/>
      </c>
      <c r="I424" s="34" t="str">
        <f>IF(ISBLANK(Responses!T424), "", Responses!T424)</f>
        <v/>
      </c>
    </row>
    <row r="425" spans="1:9" ht="15.75" customHeight="1">
      <c r="A425" s="34" t="str">
        <f>IF(ISBLANK(Responses!A425), "", Responses!A425)</f>
        <v/>
      </c>
      <c r="B425" s="34" t="str">
        <f>IF(ISBLANK(Responses!B425), "", Responses!B425)</f>
        <v/>
      </c>
      <c r="C425" s="34" t="str">
        <f>IF(ISBLANK(Responses!N425), "", Responses!N425)</f>
        <v/>
      </c>
      <c r="D425" s="34" t="str">
        <f>IF(ISBLANK(Responses!O425), "", Responses!O425)</f>
        <v/>
      </c>
      <c r="E425" s="34" t="str">
        <f>IF(ISBLANK(Responses!P425), "", Responses!P425)</f>
        <v/>
      </c>
      <c r="F425" s="34" t="str">
        <f>IF(ISBLANK(Responses!Q425), "", Responses!Q425)</f>
        <v/>
      </c>
      <c r="G425" s="34" t="str">
        <f>IF(ISBLANK(Responses!R425), "", Responses!R425)</f>
        <v/>
      </c>
      <c r="H425" s="34" t="str">
        <f>IF(ISBLANK(Responses!S425), "", Responses!S425)</f>
        <v/>
      </c>
      <c r="I425" s="34" t="str">
        <f>IF(ISBLANK(Responses!T425), "", Responses!T425)</f>
        <v/>
      </c>
    </row>
    <row r="426" spans="1:9" ht="15.75" customHeight="1">
      <c r="A426" s="34" t="str">
        <f>IF(ISBLANK(Responses!A426), "", Responses!A426)</f>
        <v/>
      </c>
      <c r="B426" s="34" t="str">
        <f>IF(ISBLANK(Responses!B426), "", Responses!B426)</f>
        <v/>
      </c>
      <c r="C426" s="34" t="str">
        <f>IF(ISBLANK(Responses!N426), "", Responses!N426)</f>
        <v/>
      </c>
      <c r="D426" s="34" t="str">
        <f>IF(ISBLANK(Responses!O426), "", Responses!O426)</f>
        <v/>
      </c>
      <c r="E426" s="34" t="str">
        <f>IF(ISBLANK(Responses!P426), "", Responses!P426)</f>
        <v/>
      </c>
      <c r="F426" s="34" t="str">
        <f>IF(ISBLANK(Responses!Q426), "", Responses!Q426)</f>
        <v/>
      </c>
      <c r="G426" s="34" t="str">
        <f>IF(ISBLANK(Responses!R426), "", Responses!R426)</f>
        <v/>
      </c>
      <c r="H426" s="34" t="str">
        <f>IF(ISBLANK(Responses!S426), "", Responses!S426)</f>
        <v/>
      </c>
      <c r="I426" s="34" t="str">
        <f>IF(ISBLANK(Responses!T426), "", Responses!T426)</f>
        <v/>
      </c>
    </row>
    <row r="427" spans="1:9" ht="15.75" customHeight="1">
      <c r="A427" s="34" t="str">
        <f>IF(ISBLANK(Responses!A427), "", Responses!A427)</f>
        <v/>
      </c>
      <c r="B427" s="34" t="str">
        <f>IF(ISBLANK(Responses!B427), "", Responses!B427)</f>
        <v/>
      </c>
      <c r="C427" s="34" t="str">
        <f>IF(ISBLANK(Responses!N427), "", Responses!N427)</f>
        <v/>
      </c>
      <c r="D427" s="34" t="str">
        <f>IF(ISBLANK(Responses!O427), "", Responses!O427)</f>
        <v/>
      </c>
      <c r="E427" s="34" t="str">
        <f>IF(ISBLANK(Responses!P427), "", Responses!P427)</f>
        <v/>
      </c>
      <c r="F427" s="34" t="str">
        <f>IF(ISBLANK(Responses!Q427), "", Responses!Q427)</f>
        <v/>
      </c>
      <c r="G427" s="34" t="str">
        <f>IF(ISBLANK(Responses!R427), "", Responses!R427)</f>
        <v/>
      </c>
      <c r="H427" s="34" t="str">
        <f>IF(ISBLANK(Responses!S427), "", Responses!S427)</f>
        <v/>
      </c>
      <c r="I427" s="34" t="str">
        <f>IF(ISBLANK(Responses!T427), "", Responses!T427)</f>
        <v/>
      </c>
    </row>
    <row r="428" spans="1:9" ht="15.75" customHeight="1">
      <c r="A428" s="34" t="str">
        <f>IF(ISBLANK(Responses!A428), "", Responses!A428)</f>
        <v/>
      </c>
      <c r="B428" s="34" t="str">
        <f>IF(ISBLANK(Responses!B428), "", Responses!B428)</f>
        <v/>
      </c>
      <c r="C428" s="34" t="str">
        <f>IF(ISBLANK(Responses!N428), "", Responses!N428)</f>
        <v/>
      </c>
      <c r="D428" s="34" t="str">
        <f>IF(ISBLANK(Responses!O428), "", Responses!O428)</f>
        <v/>
      </c>
      <c r="E428" s="34" t="str">
        <f>IF(ISBLANK(Responses!P428), "", Responses!P428)</f>
        <v/>
      </c>
      <c r="F428" s="34" t="str">
        <f>IF(ISBLANK(Responses!Q428), "", Responses!Q428)</f>
        <v/>
      </c>
      <c r="G428" s="34" t="str">
        <f>IF(ISBLANK(Responses!R428), "", Responses!R428)</f>
        <v/>
      </c>
      <c r="H428" s="34" t="str">
        <f>IF(ISBLANK(Responses!S428), "", Responses!S428)</f>
        <v/>
      </c>
      <c r="I428" s="34" t="str">
        <f>IF(ISBLANK(Responses!T428), "", Responses!T428)</f>
        <v/>
      </c>
    </row>
    <row r="429" spans="1:9" ht="15.75" customHeight="1">
      <c r="A429" s="34" t="str">
        <f>IF(ISBLANK(Responses!A429), "", Responses!A429)</f>
        <v/>
      </c>
      <c r="B429" s="34" t="str">
        <f>IF(ISBLANK(Responses!B429), "", Responses!B429)</f>
        <v/>
      </c>
      <c r="C429" s="34" t="str">
        <f>IF(ISBLANK(Responses!N429), "", Responses!N429)</f>
        <v/>
      </c>
      <c r="D429" s="34" t="str">
        <f>IF(ISBLANK(Responses!O429), "", Responses!O429)</f>
        <v/>
      </c>
      <c r="E429" s="34" t="str">
        <f>IF(ISBLANK(Responses!P429), "", Responses!P429)</f>
        <v/>
      </c>
      <c r="F429" s="34" t="str">
        <f>IF(ISBLANK(Responses!Q429), "", Responses!Q429)</f>
        <v/>
      </c>
      <c r="G429" s="34" t="str">
        <f>IF(ISBLANK(Responses!R429), "", Responses!R429)</f>
        <v/>
      </c>
      <c r="H429" s="34" t="str">
        <f>IF(ISBLANK(Responses!S429), "", Responses!S429)</f>
        <v/>
      </c>
      <c r="I429" s="34" t="str">
        <f>IF(ISBLANK(Responses!T429), "", Responses!T429)</f>
        <v/>
      </c>
    </row>
    <row r="430" spans="1:9" ht="15.75" customHeight="1">
      <c r="A430" s="34" t="str">
        <f>IF(ISBLANK(Responses!A430), "", Responses!A430)</f>
        <v/>
      </c>
      <c r="B430" s="34" t="str">
        <f>IF(ISBLANK(Responses!B430), "", Responses!B430)</f>
        <v/>
      </c>
      <c r="C430" s="34" t="str">
        <f>IF(ISBLANK(Responses!N430), "", Responses!N430)</f>
        <v/>
      </c>
      <c r="D430" s="34" t="str">
        <f>IF(ISBLANK(Responses!O430), "", Responses!O430)</f>
        <v/>
      </c>
      <c r="E430" s="34" t="str">
        <f>IF(ISBLANK(Responses!P430), "", Responses!P430)</f>
        <v/>
      </c>
      <c r="F430" s="34" t="str">
        <f>IF(ISBLANK(Responses!Q430), "", Responses!Q430)</f>
        <v/>
      </c>
      <c r="G430" s="34" t="str">
        <f>IF(ISBLANK(Responses!R430), "", Responses!R430)</f>
        <v/>
      </c>
      <c r="H430" s="34" t="str">
        <f>IF(ISBLANK(Responses!S430), "", Responses!S430)</f>
        <v/>
      </c>
      <c r="I430" s="34" t="str">
        <f>IF(ISBLANK(Responses!T430), "", Responses!T430)</f>
        <v/>
      </c>
    </row>
    <row r="431" spans="1:9" ht="15.75" customHeight="1">
      <c r="A431" s="34" t="str">
        <f>IF(ISBLANK(Responses!A431), "", Responses!A431)</f>
        <v/>
      </c>
      <c r="B431" s="34" t="str">
        <f>IF(ISBLANK(Responses!B431), "", Responses!B431)</f>
        <v/>
      </c>
      <c r="C431" s="34" t="str">
        <f>IF(ISBLANK(Responses!N431), "", Responses!N431)</f>
        <v/>
      </c>
      <c r="D431" s="34" t="str">
        <f>IF(ISBLANK(Responses!O431), "", Responses!O431)</f>
        <v/>
      </c>
      <c r="E431" s="34" t="str">
        <f>IF(ISBLANK(Responses!P431), "", Responses!P431)</f>
        <v/>
      </c>
      <c r="F431" s="34" t="str">
        <f>IF(ISBLANK(Responses!Q431), "", Responses!Q431)</f>
        <v/>
      </c>
      <c r="G431" s="34" t="str">
        <f>IF(ISBLANK(Responses!R431), "", Responses!R431)</f>
        <v/>
      </c>
      <c r="H431" s="34" t="str">
        <f>IF(ISBLANK(Responses!S431), "", Responses!S431)</f>
        <v/>
      </c>
      <c r="I431" s="34" t="str">
        <f>IF(ISBLANK(Responses!T431), "", Responses!T431)</f>
        <v/>
      </c>
    </row>
    <row r="432" spans="1:9" ht="15.75" customHeight="1">
      <c r="A432" s="34" t="str">
        <f>IF(ISBLANK(Responses!A432), "", Responses!A432)</f>
        <v/>
      </c>
      <c r="B432" s="34" t="str">
        <f>IF(ISBLANK(Responses!B432), "", Responses!B432)</f>
        <v/>
      </c>
      <c r="C432" s="34" t="str">
        <f>IF(ISBLANK(Responses!N432), "", Responses!N432)</f>
        <v/>
      </c>
      <c r="D432" s="34" t="str">
        <f>IF(ISBLANK(Responses!O432), "", Responses!O432)</f>
        <v/>
      </c>
      <c r="E432" s="34" t="str">
        <f>IF(ISBLANK(Responses!P432), "", Responses!P432)</f>
        <v/>
      </c>
      <c r="F432" s="34" t="str">
        <f>IF(ISBLANK(Responses!Q432), "", Responses!Q432)</f>
        <v/>
      </c>
      <c r="G432" s="34" t="str">
        <f>IF(ISBLANK(Responses!R432), "", Responses!R432)</f>
        <v/>
      </c>
      <c r="H432" s="34" t="str">
        <f>IF(ISBLANK(Responses!S432), "", Responses!S432)</f>
        <v/>
      </c>
      <c r="I432" s="34" t="str">
        <f>IF(ISBLANK(Responses!T432), "", Responses!T432)</f>
        <v/>
      </c>
    </row>
    <row r="433" spans="1:9" ht="15.75" customHeight="1">
      <c r="A433" s="34" t="str">
        <f>IF(ISBLANK(Responses!A433), "", Responses!A433)</f>
        <v/>
      </c>
      <c r="B433" s="34" t="str">
        <f>IF(ISBLANK(Responses!B433), "", Responses!B433)</f>
        <v/>
      </c>
      <c r="C433" s="34" t="str">
        <f>IF(ISBLANK(Responses!N433), "", Responses!N433)</f>
        <v/>
      </c>
      <c r="D433" s="34" t="str">
        <f>IF(ISBLANK(Responses!O433), "", Responses!O433)</f>
        <v/>
      </c>
      <c r="E433" s="34" t="str">
        <f>IF(ISBLANK(Responses!P433), "", Responses!P433)</f>
        <v/>
      </c>
      <c r="F433" s="34" t="str">
        <f>IF(ISBLANK(Responses!Q433), "", Responses!Q433)</f>
        <v/>
      </c>
      <c r="G433" s="34" t="str">
        <f>IF(ISBLANK(Responses!R433), "", Responses!R433)</f>
        <v/>
      </c>
      <c r="H433" s="34" t="str">
        <f>IF(ISBLANK(Responses!S433), "", Responses!S433)</f>
        <v/>
      </c>
      <c r="I433" s="34" t="str">
        <f>IF(ISBLANK(Responses!T433), "", Responses!T433)</f>
        <v/>
      </c>
    </row>
    <row r="434" spans="1:9" ht="15.75" customHeight="1">
      <c r="A434" s="34" t="str">
        <f>IF(ISBLANK(Responses!A434), "", Responses!A434)</f>
        <v/>
      </c>
      <c r="B434" s="34" t="str">
        <f>IF(ISBLANK(Responses!B434), "", Responses!B434)</f>
        <v/>
      </c>
      <c r="C434" s="34" t="str">
        <f>IF(ISBLANK(Responses!N434), "", Responses!N434)</f>
        <v/>
      </c>
      <c r="D434" s="34" t="str">
        <f>IF(ISBLANK(Responses!O434), "", Responses!O434)</f>
        <v/>
      </c>
      <c r="E434" s="34" t="str">
        <f>IF(ISBLANK(Responses!P434), "", Responses!P434)</f>
        <v/>
      </c>
      <c r="F434" s="34" t="str">
        <f>IF(ISBLANK(Responses!Q434), "", Responses!Q434)</f>
        <v/>
      </c>
      <c r="G434" s="34" t="str">
        <f>IF(ISBLANK(Responses!R434), "", Responses!R434)</f>
        <v/>
      </c>
      <c r="H434" s="34" t="str">
        <f>IF(ISBLANK(Responses!S434), "", Responses!S434)</f>
        <v/>
      </c>
      <c r="I434" s="34" t="str">
        <f>IF(ISBLANK(Responses!T434), "", Responses!T434)</f>
        <v/>
      </c>
    </row>
    <row r="435" spans="1:9" ht="15.75" customHeight="1">
      <c r="A435" s="34" t="str">
        <f>IF(ISBLANK(Responses!A435), "", Responses!A435)</f>
        <v/>
      </c>
      <c r="B435" s="34" t="str">
        <f>IF(ISBLANK(Responses!B435), "", Responses!B435)</f>
        <v/>
      </c>
      <c r="C435" s="34" t="str">
        <f>IF(ISBLANK(Responses!N435), "", Responses!N435)</f>
        <v/>
      </c>
      <c r="D435" s="34" t="str">
        <f>IF(ISBLANK(Responses!O435), "", Responses!O435)</f>
        <v/>
      </c>
      <c r="E435" s="34" t="str">
        <f>IF(ISBLANK(Responses!P435), "", Responses!P435)</f>
        <v/>
      </c>
      <c r="F435" s="34" t="str">
        <f>IF(ISBLANK(Responses!Q435), "", Responses!Q435)</f>
        <v/>
      </c>
      <c r="G435" s="34" t="str">
        <f>IF(ISBLANK(Responses!R435), "", Responses!R435)</f>
        <v/>
      </c>
      <c r="H435" s="34" t="str">
        <f>IF(ISBLANK(Responses!S435), "", Responses!S435)</f>
        <v/>
      </c>
      <c r="I435" s="34" t="str">
        <f>IF(ISBLANK(Responses!T435), "", Responses!T435)</f>
        <v/>
      </c>
    </row>
    <row r="436" spans="1:9" ht="15.75" customHeight="1">
      <c r="A436" s="34" t="str">
        <f>IF(ISBLANK(Responses!A436), "", Responses!A436)</f>
        <v/>
      </c>
      <c r="B436" s="34" t="str">
        <f>IF(ISBLANK(Responses!B436), "", Responses!B436)</f>
        <v/>
      </c>
      <c r="C436" s="34" t="str">
        <f>IF(ISBLANK(Responses!N436), "", Responses!N436)</f>
        <v/>
      </c>
      <c r="D436" s="34" t="str">
        <f>IF(ISBLANK(Responses!O436), "", Responses!O436)</f>
        <v/>
      </c>
      <c r="E436" s="34" t="str">
        <f>IF(ISBLANK(Responses!P436), "", Responses!P436)</f>
        <v/>
      </c>
      <c r="F436" s="34" t="str">
        <f>IF(ISBLANK(Responses!Q436), "", Responses!Q436)</f>
        <v/>
      </c>
      <c r="G436" s="34" t="str">
        <f>IF(ISBLANK(Responses!R436), "", Responses!R436)</f>
        <v/>
      </c>
      <c r="H436" s="34" t="str">
        <f>IF(ISBLANK(Responses!S436), "", Responses!S436)</f>
        <v/>
      </c>
      <c r="I436" s="34" t="str">
        <f>IF(ISBLANK(Responses!T436), "", Responses!T436)</f>
        <v/>
      </c>
    </row>
    <row r="437" spans="1:9" ht="15.75" customHeight="1">
      <c r="A437" s="34" t="str">
        <f>IF(ISBLANK(Responses!A437), "", Responses!A437)</f>
        <v/>
      </c>
      <c r="B437" s="34" t="str">
        <f>IF(ISBLANK(Responses!B437), "", Responses!B437)</f>
        <v/>
      </c>
      <c r="C437" s="34" t="str">
        <f>IF(ISBLANK(Responses!N437), "", Responses!N437)</f>
        <v/>
      </c>
      <c r="D437" s="34" t="str">
        <f>IF(ISBLANK(Responses!O437), "", Responses!O437)</f>
        <v/>
      </c>
      <c r="E437" s="34" t="str">
        <f>IF(ISBLANK(Responses!P437), "", Responses!P437)</f>
        <v/>
      </c>
      <c r="F437" s="34" t="str">
        <f>IF(ISBLANK(Responses!Q437), "", Responses!Q437)</f>
        <v/>
      </c>
      <c r="G437" s="34" t="str">
        <f>IF(ISBLANK(Responses!R437), "", Responses!R437)</f>
        <v/>
      </c>
      <c r="H437" s="34" t="str">
        <f>IF(ISBLANK(Responses!S437), "", Responses!S437)</f>
        <v/>
      </c>
      <c r="I437" s="34" t="str">
        <f>IF(ISBLANK(Responses!T437), "", Responses!T437)</f>
        <v/>
      </c>
    </row>
    <row r="438" spans="1:9" ht="15.75" customHeight="1">
      <c r="A438" s="34" t="str">
        <f>IF(ISBLANK(Responses!A438), "", Responses!A438)</f>
        <v/>
      </c>
      <c r="B438" s="34" t="str">
        <f>IF(ISBLANK(Responses!B438), "", Responses!B438)</f>
        <v/>
      </c>
      <c r="C438" s="34" t="str">
        <f>IF(ISBLANK(Responses!N438), "", Responses!N438)</f>
        <v/>
      </c>
      <c r="D438" s="34" t="str">
        <f>IF(ISBLANK(Responses!O438), "", Responses!O438)</f>
        <v/>
      </c>
      <c r="E438" s="34" t="str">
        <f>IF(ISBLANK(Responses!P438), "", Responses!P438)</f>
        <v/>
      </c>
      <c r="F438" s="34" t="str">
        <f>IF(ISBLANK(Responses!Q438), "", Responses!Q438)</f>
        <v/>
      </c>
      <c r="G438" s="34" t="str">
        <f>IF(ISBLANK(Responses!R438), "", Responses!R438)</f>
        <v/>
      </c>
      <c r="H438" s="34" t="str">
        <f>IF(ISBLANK(Responses!S438), "", Responses!S438)</f>
        <v/>
      </c>
      <c r="I438" s="34" t="str">
        <f>IF(ISBLANK(Responses!T438), "", Responses!T438)</f>
        <v/>
      </c>
    </row>
    <row r="439" spans="1:9" ht="15.75" customHeight="1">
      <c r="A439" s="34" t="str">
        <f>IF(ISBLANK(Responses!A439), "", Responses!A439)</f>
        <v/>
      </c>
      <c r="B439" s="34" t="str">
        <f>IF(ISBLANK(Responses!B439), "", Responses!B439)</f>
        <v/>
      </c>
      <c r="C439" s="34" t="str">
        <f>IF(ISBLANK(Responses!N439), "", Responses!N439)</f>
        <v/>
      </c>
      <c r="D439" s="34" t="str">
        <f>IF(ISBLANK(Responses!O439), "", Responses!O439)</f>
        <v/>
      </c>
      <c r="E439" s="34" t="str">
        <f>IF(ISBLANK(Responses!P439), "", Responses!P439)</f>
        <v/>
      </c>
      <c r="F439" s="34" t="str">
        <f>IF(ISBLANK(Responses!Q439), "", Responses!Q439)</f>
        <v/>
      </c>
      <c r="G439" s="34" t="str">
        <f>IF(ISBLANK(Responses!R439), "", Responses!R439)</f>
        <v/>
      </c>
      <c r="H439" s="34" t="str">
        <f>IF(ISBLANK(Responses!S439), "", Responses!S439)</f>
        <v/>
      </c>
      <c r="I439" s="34" t="str">
        <f>IF(ISBLANK(Responses!T439), "", Responses!T439)</f>
        <v/>
      </c>
    </row>
    <row r="440" spans="1:9" ht="15.75" customHeight="1">
      <c r="A440" s="34" t="str">
        <f>IF(ISBLANK(Responses!A440), "", Responses!A440)</f>
        <v/>
      </c>
      <c r="B440" s="34" t="str">
        <f>IF(ISBLANK(Responses!B440), "", Responses!B440)</f>
        <v/>
      </c>
      <c r="C440" s="34" t="str">
        <f>IF(ISBLANK(Responses!N440), "", Responses!N440)</f>
        <v/>
      </c>
      <c r="D440" s="34" t="str">
        <f>IF(ISBLANK(Responses!O440), "", Responses!O440)</f>
        <v/>
      </c>
      <c r="E440" s="34" t="str">
        <f>IF(ISBLANK(Responses!P440), "", Responses!P440)</f>
        <v/>
      </c>
      <c r="F440" s="34" t="str">
        <f>IF(ISBLANK(Responses!Q440), "", Responses!Q440)</f>
        <v/>
      </c>
      <c r="G440" s="34" t="str">
        <f>IF(ISBLANK(Responses!R440), "", Responses!R440)</f>
        <v/>
      </c>
      <c r="H440" s="34" t="str">
        <f>IF(ISBLANK(Responses!S440), "", Responses!S440)</f>
        <v/>
      </c>
      <c r="I440" s="34" t="str">
        <f>IF(ISBLANK(Responses!T440), "", Responses!T440)</f>
        <v/>
      </c>
    </row>
    <row r="441" spans="1:9" ht="15.75" customHeight="1">
      <c r="A441" s="34" t="str">
        <f>IF(ISBLANK(Responses!A441), "", Responses!A441)</f>
        <v/>
      </c>
      <c r="B441" s="34" t="str">
        <f>IF(ISBLANK(Responses!B441), "", Responses!B441)</f>
        <v/>
      </c>
      <c r="C441" s="34" t="str">
        <f>IF(ISBLANK(Responses!N441), "", Responses!N441)</f>
        <v/>
      </c>
      <c r="D441" s="34" t="str">
        <f>IF(ISBLANK(Responses!O441), "", Responses!O441)</f>
        <v/>
      </c>
      <c r="E441" s="34" t="str">
        <f>IF(ISBLANK(Responses!P441), "", Responses!P441)</f>
        <v/>
      </c>
      <c r="F441" s="34" t="str">
        <f>IF(ISBLANK(Responses!Q441), "", Responses!Q441)</f>
        <v/>
      </c>
      <c r="G441" s="34" t="str">
        <f>IF(ISBLANK(Responses!R441), "", Responses!R441)</f>
        <v/>
      </c>
      <c r="H441" s="34" t="str">
        <f>IF(ISBLANK(Responses!S441), "", Responses!S441)</f>
        <v/>
      </c>
      <c r="I441" s="34" t="str">
        <f>IF(ISBLANK(Responses!T441), "", Responses!T441)</f>
        <v/>
      </c>
    </row>
    <row r="442" spans="1:9" ht="15.75" customHeight="1">
      <c r="A442" s="34" t="str">
        <f>IF(ISBLANK(Responses!A442), "", Responses!A442)</f>
        <v/>
      </c>
      <c r="B442" s="34" t="str">
        <f>IF(ISBLANK(Responses!B442), "", Responses!B442)</f>
        <v/>
      </c>
      <c r="C442" s="34" t="str">
        <f>IF(ISBLANK(Responses!N442), "", Responses!N442)</f>
        <v/>
      </c>
      <c r="D442" s="34" t="str">
        <f>IF(ISBLANK(Responses!O442), "", Responses!O442)</f>
        <v/>
      </c>
      <c r="E442" s="34" t="str">
        <f>IF(ISBLANK(Responses!P442), "", Responses!P442)</f>
        <v/>
      </c>
      <c r="F442" s="34" t="str">
        <f>IF(ISBLANK(Responses!Q442), "", Responses!Q442)</f>
        <v/>
      </c>
      <c r="G442" s="34" t="str">
        <f>IF(ISBLANK(Responses!R442), "", Responses!R442)</f>
        <v/>
      </c>
      <c r="H442" s="34" t="str">
        <f>IF(ISBLANK(Responses!S442), "", Responses!S442)</f>
        <v/>
      </c>
      <c r="I442" s="34" t="str">
        <f>IF(ISBLANK(Responses!T442), "", Responses!T442)</f>
        <v/>
      </c>
    </row>
    <row r="443" spans="1:9" ht="15.75" customHeight="1">
      <c r="A443" s="34" t="str">
        <f>IF(ISBLANK(Responses!A443), "", Responses!A443)</f>
        <v/>
      </c>
      <c r="B443" s="34" t="str">
        <f>IF(ISBLANK(Responses!B443), "", Responses!B443)</f>
        <v/>
      </c>
      <c r="C443" s="34" t="str">
        <f>IF(ISBLANK(Responses!N443), "", Responses!N443)</f>
        <v/>
      </c>
      <c r="D443" s="34" t="str">
        <f>IF(ISBLANK(Responses!O443), "", Responses!O443)</f>
        <v/>
      </c>
      <c r="E443" s="34" t="str">
        <f>IF(ISBLANK(Responses!P443), "", Responses!P443)</f>
        <v/>
      </c>
      <c r="F443" s="34" t="str">
        <f>IF(ISBLANK(Responses!Q443), "", Responses!Q443)</f>
        <v/>
      </c>
      <c r="G443" s="34" t="str">
        <f>IF(ISBLANK(Responses!R443), "", Responses!R443)</f>
        <v/>
      </c>
      <c r="H443" s="34" t="str">
        <f>IF(ISBLANK(Responses!S443), "", Responses!S443)</f>
        <v/>
      </c>
      <c r="I443" s="34" t="str">
        <f>IF(ISBLANK(Responses!T443), "", Responses!T443)</f>
        <v/>
      </c>
    </row>
    <row r="444" spans="1:9" ht="15.75" customHeight="1">
      <c r="A444" s="34" t="str">
        <f>IF(ISBLANK(Responses!A444), "", Responses!A444)</f>
        <v/>
      </c>
      <c r="B444" s="34" t="str">
        <f>IF(ISBLANK(Responses!B444), "", Responses!B444)</f>
        <v/>
      </c>
      <c r="C444" s="34" t="str">
        <f>IF(ISBLANK(Responses!N444), "", Responses!N444)</f>
        <v/>
      </c>
      <c r="D444" s="34" t="str">
        <f>IF(ISBLANK(Responses!O444), "", Responses!O444)</f>
        <v/>
      </c>
      <c r="E444" s="34" t="str">
        <f>IF(ISBLANK(Responses!P444), "", Responses!P444)</f>
        <v/>
      </c>
      <c r="F444" s="34" t="str">
        <f>IF(ISBLANK(Responses!Q444), "", Responses!Q444)</f>
        <v/>
      </c>
      <c r="G444" s="34" t="str">
        <f>IF(ISBLANK(Responses!R444), "", Responses!R444)</f>
        <v/>
      </c>
      <c r="H444" s="34" t="str">
        <f>IF(ISBLANK(Responses!S444), "", Responses!S444)</f>
        <v/>
      </c>
      <c r="I444" s="34" t="str">
        <f>IF(ISBLANK(Responses!T444), "", Responses!T444)</f>
        <v/>
      </c>
    </row>
    <row r="445" spans="1:9" ht="15.75" customHeight="1">
      <c r="A445" s="34" t="str">
        <f>IF(ISBLANK(Responses!A445), "", Responses!A445)</f>
        <v/>
      </c>
      <c r="B445" s="34" t="str">
        <f>IF(ISBLANK(Responses!B445), "", Responses!B445)</f>
        <v/>
      </c>
      <c r="C445" s="34" t="str">
        <f>IF(ISBLANK(Responses!N445), "", Responses!N445)</f>
        <v/>
      </c>
      <c r="D445" s="34" t="str">
        <f>IF(ISBLANK(Responses!O445), "", Responses!O445)</f>
        <v/>
      </c>
      <c r="E445" s="34" t="str">
        <f>IF(ISBLANK(Responses!P445), "", Responses!P445)</f>
        <v/>
      </c>
      <c r="F445" s="34" t="str">
        <f>IF(ISBLANK(Responses!Q445), "", Responses!Q445)</f>
        <v/>
      </c>
      <c r="G445" s="34" t="str">
        <f>IF(ISBLANK(Responses!R445), "", Responses!R445)</f>
        <v/>
      </c>
      <c r="H445" s="34" t="str">
        <f>IF(ISBLANK(Responses!S445), "", Responses!S445)</f>
        <v/>
      </c>
      <c r="I445" s="34" t="str">
        <f>IF(ISBLANK(Responses!T445), "", Responses!T445)</f>
        <v/>
      </c>
    </row>
    <row r="446" spans="1:9" ht="15.75" customHeight="1">
      <c r="A446" s="34" t="str">
        <f>IF(ISBLANK(Responses!A446), "", Responses!A446)</f>
        <v/>
      </c>
      <c r="B446" s="34" t="str">
        <f>IF(ISBLANK(Responses!B446), "", Responses!B446)</f>
        <v/>
      </c>
      <c r="C446" s="34" t="str">
        <f>IF(ISBLANK(Responses!N446), "", Responses!N446)</f>
        <v/>
      </c>
      <c r="D446" s="34" t="str">
        <f>IF(ISBLANK(Responses!O446), "", Responses!O446)</f>
        <v/>
      </c>
      <c r="E446" s="34" t="str">
        <f>IF(ISBLANK(Responses!P446), "", Responses!P446)</f>
        <v/>
      </c>
      <c r="F446" s="34" t="str">
        <f>IF(ISBLANK(Responses!Q446), "", Responses!Q446)</f>
        <v/>
      </c>
      <c r="G446" s="34" t="str">
        <f>IF(ISBLANK(Responses!R446), "", Responses!R446)</f>
        <v/>
      </c>
      <c r="H446" s="34" t="str">
        <f>IF(ISBLANK(Responses!S446), "", Responses!S446)</f>
        <v/>
      </c>
      <c r="I446" s="34" t="str">
        <f>IF(ISBLANK(Responses!T446), "", Responses!T446)</f>
        <v/>
      </c>
    </row>
    <row r="447" spans="1:9" ht="15.75" customHeight="1">
      <c r="A447" s="34" t="str">
        <f>IF(ISBLANK(Responses!A447), "", Responses!A447)</f>
        <v/>
      </c>
      <c r="B447" s="34" t="str">
        <f>IF(ISBLANK(Responses!B447), "", Responses!B447)</f>
        <v/>
      </c>
      <c r="C447" s="34" t="str">
        <f>IF(ISBLANK(Responses!N447), "", Responses!N447)</f>
        <v/>
      </c>
      <c r="D447" s="34" t="str">
        <f>IF(ISBLANK(Responses!O447), "", Responses!O447)</f>
        <v/>
      </c>
      <c r="E447" s="34" t="str">
        <f>IF(ISBLANK(Responses!P447), "", Responses!P447)</f>
        <v/>
      </c>
      <c r="F447" s="34" t="str">
        <f>IF(ISBLANK(Responses!Q447), "", Responses!Q447)</f>
        <v/>
      </c>
      <c r="G447" s="34" t="str">
        <f>IF(ISBLANK(Responses!R447), "", Responses!R447)</f>
        <v/>
      </c>
      <c r="H447" s="34" t="str">
        <f>IF(ISBLANK(Responses!S447), "", Responses!S447)</f>
        <v/>
      </c>
      <c r="I447" s="34" t="str">
        <f>IF(ISBLANK(Responses!T447), "", Responses!T447)</f>
        <v/>
      </c>
    </row>
    <row r="448" spans="1:9" ht="15.75" customHeight="1">
      <c r="A448" s="34" t="str">
        <f>IF(ISBLANK(Responses!A448), "", Responses!A448)</f>
        <v/>
      </c>
      <c r="B448" s="34" t="str">
        <f>IF(ISBLANK(Responses!B448), "", Responses!B448)</f>
        <v/>
      </c>
      <c r="C448" s="34" t="str">
        <f>IF(ISBLANK(Responses!N448), "", Responses!N448)</f>
        <v/>
      </c>
      <c r="D448" s="34" t="str">
        <f>IF(ISBLANK(Responses!O448), "", Responses!O448)</f>
        <v/>
      </c>
      <c r="E448" s="34" t="str">
        <f>IF(ISBLANK(Responses!P448), "", Responses!P448)</f>
        <v/>
      </c>
      <c r="F448" s="34" t="str">
        <f>IF(ISBLANK(Responses!Q448), "", Responses!Q448)</f>
        <v/>
      </c>
      <c r="G448" s="34" t="str">
        <f>IF(ISBLANK(Responses!R448), "", Responses!R448)</f>
        <v/>
      </c>
      <c r="H448" s="34" t="str">
        <f>IF(ISBLANK(Responses!S448), "", Responses!S448)</f>
        <v/>
      </c>
      <c r="I448" s="34" t="str">
        <f>IF(ISBLANK(Responses!T448), "", Responses!T448)</f>
        <v/>
      </c>
    </row>
    <row r="449" spans="1:9" ht="15.75" customHeight="1">
      <c r="A449" s="34" t="str">
        <f>IF(ISBLANK(Responses!A449), "", Responses!A449)</f>
        <v/>
      </c>
      <c r="B449" s="34" t="str">
        <f>IF(ISBLANK(Responses!B449), "", Responses!B449)</f>
        <v/>
      </c>
      <c r="C449" s="34" t="str">
        <f>IF(ISBLANK(Responses!N449), "", Responses!N449)</f>
        <v/>
      </c>
      <c r="D449" s="34" t="str">
        <f>IF(ISBLANK(Responses!O449), "", Responses!O449)</f>
        <v/>
      </c>
      <c r="E449" s="34" t="str">
        <f>IF(ISBLANK(Responses!P449), "", Responses!P449)</f>
        <v/>
      </c>
      <c r="F449" s="34" t="str">
        <f>IF(ISBLANK(Responses!Q449), "", Responses!Q449)</f>
        <v/>
      </c>
      <c r="G449" s="34" t="str">
        <f>IF(ISBLANK(Responses!R449), "", Responses!R449)</f>
        <v/>
      </c>
      <c r="H449" s="34" t="str">
        <f>IF(ISBLANK(Responses!S449), "", Responses!S449)</f>
        <v/>
      </c>
      <c r="I449" s="34" t="str">
        <f>IF(ISBLANK(Responses!T449), "", Responses!T449)</f>
        <v/>
      </c>
    </row>
    <row r="450" spans="1:9" ht="15.75" customHeight="1">
      <c r="A450" s="34" t="str">
        <f>IF(ISBLANK(Responses!A450), "", Responses!A450)</f>
        <v/>
      </c>
      <c r="B450" s="34" t="str">
        <f>IF(ISBLANK(Responses!B450), "", Responses!B450)</f>
        <v/>
      </c>
      <c r="C450" s="34" t="str">
        <f>IF(ISBLANK(Responses!N450), "", Responses!N450)</f>
        <v/>
      </c>
      <c r="D450" s="34" t="str">
        <f>IF(ISBLANK(Responses!O450), "", Responses!O450)</f>
        <v/>
      </c>
      <c r="E450" s="34" t="str">
        <f>IF(ISBLANK(Responses!P450), "", Responses!P450)</f>
        <v/>
      </c>
      <c r="F450" s="34" t="str">
        <f>IF(ISBLANK(Responses!Q450), "", Responses!Q450)</f>
        <v/>
      </c>
      <c r="G450" s="34" t="str">
        <f>IF(ISBLANK(Responses!R450), "", Responses!R450)</f>
        <v/>
      </c>
      <c r="H450" s="34" t="str">
        <f>IF(ISBLANK(Responses!S450), "", Responses!S450)</f>
        <v/>
      </c>
      <c r="I450" s="34" t="str">
        <f>IF(ISBLANK(Responses!T450), "", Responses!T450)</f>
        <v/>
      </c>
    </row>
    <row r="451" spans="1:9" ht="15.75" customHeight="1">
      <c r="A451" s="34" t="str">
        <f>IF(ISBLANK(Responses!A451), "", Responses!A451)</f>
        <v/>
      </c>
      <c r="B451" s="34" t="str">
        <f>IF(ISBLANK(Responses!B451), "", Responses!B451)</f>
        <v/>
      </c>
      <c r="C451" s="34" t="str">
        <f>IF(ISBLANK(Responses!N451), "", Responses!N451)</f>
        <v/>
      </c>
      <c r="D451" s="34" t="str">
        <f>IF(ISBLANK(Responses!O451), "", Responses!O451)</f>
        <v/>
      </c>
      <c r="E451" s="34" t="str">
        <f>IF(ISBLANK(Responses!P451), "", Responses!P451)</f>
        <v/>
      </c>
      <c r="F451" s="34" t="str">
        <f>IF(ISBLANK(Responses!Q451), "", Responses!Q451)</f>
        <v/>
      </c>
      <c r="G451" s="34" t="str">
        <f>IF(ISBLANK(Responses!R451), "", Responses!R451)</f>
        <v/>
      </c>
      <c r="H451" s="34" t="str">
        <f>IF(ISBLANK(Responses!S451), "", Responses!S451)</f>
        <v/>
      </c>
      <c r="I451" s="34" t="str">
        <f>IF(ISBLANK(Responses!T451), "", Responses!T451)</f>
        <v/>
      </c>
    </row>
    <row r="452" spans="1:9" ht="15.75" customHeight="1">
      <c r="A452" s="34" t="str">
        <f>IF(ISBLANK(Responses!A452), "", Responses!A452)</f>
        <v/>
      </c>
      <c r="B452" s="34" t="str">
        <f>IF(ISBLANK(Responses!B452), "", Responses!B452)</f>
        <v/>
      </c>
      <c r="C452" s="34" t="str">
        <f>IF(ISBLANK(Responses!N452), "", Responses!N452)</f>
        <v/>
      </c>
      <c r="D452" s="34" t="str">
        <f>IF(ISBLANK(Responses!O452), "", Responses!O452)</f>
        <v/>
      </c>
      <c r="E452" s="34" t="str">
        <f>IF(ISBLANK(Responses!P452), "", Responses!P452)</f>
        <v/>
      </c>
      <c r="F452" s="34" t="str">
        <f>IF(ISBLANK(Responses!Q452), "", Responses!Q452)</f>
        <v/>
      </c>
      <c r="G452" s="34" t="str">
        <f>IF(ISBLANK(Responses!R452), "", Responses!R452)</f>
        <v/>
      </c>
      <c r="H452" s="34" t="str">
        <f>IF(ISBLANK(Responses!S452), "", Responses!S452)</f>
        <v/>
      </c>
      <c r="I452" s="34" t="str">
        <f>IF(ISBLANK(Responses!T452), "", Responses!T452)</f>
        <v/>
      </c>
    </row>
    <row r="453" spans="1:9" ht="15.75" customHeight="1">
      <c r="A453" s="34" t="str">
        <f>IF(ISBLANK(Responses!A453), "", Responses!A453)</f>
        <v/>
      </c>
      <c r="B453" s="34" t="str">
        <f>IF(ISBLANK(Responses!B453), "", Responses!B453)</f>
        <v/>
      </c>
      <c r="C453" s="34" t="str">
        <f>IF(ISBLANK(Responses!N453), "", Responses!N453)</f>
        <v/>
      </c>
      <c r="D453" s="34" t="str">
        <f>IF(ISBLANK(Responses!O453), "", Responses!O453)</f>
        <v/>
      </c>
      <c r="E453" s="34" t="str">
        <f>IF(ISBLANK(Responses!P453), "", Responses!P453)</f>
        <v/>
      </c>
      <c r="F453" s="34" t="str">
        <f>IF(ISBLANK(Responses!Q453), "", Responses!Q453)</f>
        <v/>
      </c>
      <c r="G453" s="34" t="str">
        <f>IF(ISBLANK(Responses!R453), "", Responses!R453)</f>
        <v/>
      </c>
      <c r="H453" s="34" t="str">
        <f>IF(ISBLANK(Responses!S453), "", Responses!S453)</f>
        <v/>
      </c>
      <c r="I453" s="34" t="str">
        <f>IF(ISBLANK(Responses!T453), "", Responses!T453)</f>
        <v/>
      </c>
    </row>
    <row r="454" spans="1:9" ht="15.75" customHeight="1">
      <c r="A454" s="34" t="str">
        <f>IF(ISBLANK(Responses!A454), "", Responses!A454)</f>
        <v/>
      </c>
      <c r="B454" s="34" t="str">
        <f>IF(ISBLANK(Responses!B454), "", Responses!B454)</f>
        <v/>
      </c>
      <c r="C454" s="34" t="str">
        <f>IF(ISBLANK(Responses!N454), "", Responses!N454)</f>
        <v/>
      </c>
      <c r="D454" s="34" t="str">
        <f>IF(ISBLANK(Responses!O454), "", Responses!O454)</f>
        <v/>
      </c>
      <c r="E454" s="34" t="str">
        <f>IF(ISBLANK(Responses!P454), "", Responses!P454)</f>
        <v/>
      </c>
      <c r="F454" s="34" t="str">
        <f>IF(ISBLANK(Responses!Q454), "", Responses!Q454)</f>
        <v/>
      </c>
      <c r="G454" s="34" t="str">
        <f>IF(ISBLANK(Responses!R454), "", Responses!R454)</f>
        <v/>
      </c>
      <c r="H454" s="34" t="str">
        <f>IF(ISBLANK(Responses!S454), "", Responses!S454)</f>
        <v/>
      </c>
      <c r="I454" s="34" t="str">
        <f>IF(ISBLANK(Responses!T454), "", Responses!T454)</f>
        <v/>
      </c>
    </row>
    <row r="455" spans="1:9" ht="15.75" customHeight="1">
      <c r="A455" s="34" t="str">
        <f>IF(ISBLANK(Responses!A455), "", Responses!A455)</f>
        <v/>
      </c>
      <c r="B455" s="34" t="str">
        <f>IF(ISBLANK(Responses!B455), "", Responses!B455)</f>
        <v/>
      </c>
      <c r="C455" s="34" t="str">
        <f>IF(ISBLANK(Responses!N455), "", Responses!N455)</f>
        <v/>
      </c>
      <c r="D455" s="34" t="str">
        <f>IF(ISBLANK(Responses!O455), "", Responses!O455)</f>
        <v/>
      </c>
      <c r="E455" s="34" t="str">
        <f>IF(ISBLANK(Responses!P455), "", Responses!P455)</f>
        <v/>
      </c>
      <c r="F455" s="34" t="str">
        <f>IF(ISBLANK(Responses!Q455), "", Responses!Q455)</f>
        <v/>
      </c>
      <c r="G455" s="34" t="str">
        <f>IF(ISBLANK(Responses!R455), "", Responses!R455)</f>
        <v/>
      </c>
      <c r="H455" s="34" t="str">
        <f>IF(ISBLANK(Responses!S455), "", Responses!S455)</f>
        <v/>
      </c>
      <c r="I455" s="34" t="str">
        <f>IF(ISBLANK(Responses!T455), "", Responses!T455)</f>
        <v/>
      </c>
    </row>
    <row r="456" spans="1:9" ht="15.75" customHeight="1">
      <c r="A456" s="34" t="str">
        <f>IF(ISBLANK(Responses!A456), "", Responses!A456)</f>
        <v/>
      </c>
      <c r="B456" s="34" t="str">
        <f>IF(ISBLANK(Responses!B456), "", Responses!B456)</f>
        <v/>
      </c>
      <c r="C456" s="34" t="str">
        <f>IF(ISBLANK(Responses!N456), "", Responses!N456)</f>
        <v/>
      </c>
      <c r="D456" s="34" t="str">
        <f>IF(ISBLANK(Responses!O456), "", Responses!O456)</f>
        <v/>
      </c>
      <c r="E456" s="34" t="str">
        <f>IF(ISBLANK(Responses!P456), "", Responses!P456)</f>
        <v/>
      </c>
      <c r="F456" s="34" t="str">
        <f>IF(ISBLANK(Responses!Q456), "", Responses!Q456)</f>
        <v/>
      </c>
      <c r="G456" s="34" t="str">
        <f>IF(ISBLANK(Responses!R456), "", Responses!R456)</f>
        <v/>
      </c>
      <c r="H456" s="34" t="str">
        <f>IF(ISBLANK(Responses!S456), "", Responses!S456)</f>
        <v/>
      </c>
      <c r="I456" s="34" t="str">
        <f>IF(ISBLANK(Responses!T456), "", Responses!T456)</f>
        <v/>
      </c>
    </row>
    <row r="457" spans="1:9" ht="15.75" customHeight="1">
      <c r="A457" s="34" t="str">
        <f>IF(ISBLANK(Responses!A457), "", Responses!A457)</f>
        <v/>
      </c>
      <c r="B457" s="34" t="str">
        <f>IF(ISBLANK(Responses!B457), "", Responses!B457)</f>
        <v/>
      </c>
      <c r="C457" s="34" t="str">
        <f>IF(ISBLANK(Responses!N457), "", Responses!N457)</f>
        <v/>
      </c>
      <c r="D457" s="34" t="str">
        <f>IF(ISBLANK(Responses!O457), "", Responses!O457)</f>
        <v/>
      </c>
      <c r="E457" s="34" t="str">
        <f>IF(ISBLANK(Responses!P457), "", Responses!P457)</f>
        <v/>
      </c>
      <c r="F457" s="34" t="str">
        <f>IF(ISBLANK(Responses!Q457), "", Responses!Q457)</f>
        <v/>
      </c>
      <c r="G457" s="34" t="str">
        <f>IF(ISBLANK(Responses!R457), "", Responses!R457)</f>
        <v/>
      </c>
      <c r="H457" s="34" t="str">
        <f>IF(ISBLANK(Responses!S457), "", Responses!S457)</f>
        <v/>
      </c>
      <c r="I457" s="34" t="str">
        <f>IF(ISBLANK(Responses!T457), "", Responses!T457)</f>
        <v/>
      </c>
    </row>
    <row r="458" spans="1:9" ht="15.75" customHeight="1">
      <c r="A458" s="34" t="str">
        <f>IF(ISBLANK(Responses!A458), "", Responses!A458)</f>
        <v/>
      </c>
      <c r="B458" s="34" t="str">
        <f>IF(ISBLANK(Responses!B458), "", Responses!B458)</f>
        <v/>
      </c>
      <c r="C458" s="34" t="str">
        <f>IF(ISBLANK(Responses!N458), "", Responses!N458)</f>
        <v/>
      </c>
      <c r="D458" s="34" t="str">
        <f>IF(ISBLANK(Responses!O458), "", Responses!O458)</f>
        <v/>
      </c>
      <c r="E458" s="34" t="str">
        <f>IF(ISBLANK(Responses!P458), "", Responses!P458)</f>
        <v/>
      </c>
      <c r="F458" s="34" t="str">
        <f>IF(ISBLANK(Responses!Q458), "", Responses!Q458)</f>
        <v/>
      </c>
      <c r="G458" s="34" t="str">
        <f>IF(ISBLANK(Responses!R458), "", Responses!R458)</f>
        <v/>
      </c>
      <c r="H458" s="34" t="str">
        <f>IF(ISBLANK(Responses!S458), "", Responses!S458)</f>
        <v/>
      </c>
      <c r="I458" s="34" t="str">
        <f>IF(ISBLANK(Responses!T458), "", Responses!T458)</f>
        <v/>
      </c>
    </row>
    <row r="459" spans="1:9" ht="15.75" customHeight="1">
      <c r="A459" s="34" t="str">
        <f>IF(ISBLANK(Responses!A459), "", Responses!A459)</f>
        <v/>
      </c>
      <c r="B459" s="34" t="str">
        <f>IF(ISBLANK(Responses!B459), "", Responses!B459)</f>
        <v/>
      </c>
      <c r="C459" s="34" t="str">
        <f>IF(ISBLANK(Responses!N459), "", Responses!N459)</f>
        <v/>
      </c>
      <c r="D459" s="34" t="str">
        <f>IF(ISBLANK(Responses!O459), "", Responses!O459)</f>
        <v/>
      </c>
      <c r="E459" s="34" t="str">
        <f>IF(ISBLANK(Responses!P459), "", Responses!P459)</f>
        <v/>
      </c>
      <c r="F459" s="34" t="str">
        <f>IF(ISBLANK(Responses!Q459), "", Responses!Q459)</f>
        <v/>
      </c>
      <c r="G459" s="34" t="str">
        <f>IF(ISBLANK(Responses!R459), "", Responses!R459)</f>
        <v/>
      </c>
      <c r="H459" s="34" t="str">
        <f>IF(ISBLANK(Responses!S459), "", Responses!S459)</f>
        <v/>
      </c>
      <c r="I459" s="34" t="str">
        <f>IF(ISBLANK(Responses!T459), "", Responses!T459)</f>
        <v/>
      </c>
    </row>
    <row r="460" spans="1:9" ht="15.75" customHeight="1">
      <c r="A460" s="34" t="str">
        <f>IF(ISBLANK(Responses!A460), "", Responses!A460)</f>
        <v/>
      </c>
      <c r="B460" s="34" t="str">
        <f>IF(ISBLANK(Responses!B460), "", Responses!B460)</f>
        <v/>
      </c>
      <c r="C460" s="34" t="str">
        <f>IF(ISBLANK(Responses!N460), "", Responses!N460)</f>
        <v/>
      </c>
      <c r="D460" s="34" t="str">
        <f>IF(ISBLANK(Responses!O460), "", Responses!O460)</f>
        <v/>
      </c>
      <c r="E460" s="34" t="str">
        <f>IF(ISBLANK(Responses!P460), "", Responses!P460)</f>
        <v/>
      </c>
      <c r="F460" s="34" t="str">
        <f>IF(ISBLANK(Responses!Q460), "", Responses!Q460)</f>
        <v/>
      </c>
      <c r="G460" s="34" t="str">
        <f>IF(ISBLANK(Responses!R460), "", Responses!R460)</f>
        <v/>
      </c>
      <c r="H460" s="34" t="str">
        <f>IF(ISBLANK(Responses!S460), "", Responses!S460)</f>
        <v/>
      </c>
      <c r="I460" s="34" t="str">
        <f>IF(ISBLANK(Responses!T460), "", Responses!T460)</f>
        <v/>
      </c>
    </row>
    <row r="461" spans="1:9" ht="15.75" customHeight="1">
      <c r="A461" s="34" t="str">
        <f>IF(ISBLANK(Responses!A461), "", Responses!A461)</f>
        <v/>
      </c>
      <c r="B461" s="34" t="str">
        <f>IF(ISBLANK(Responses!B461), "", Responses!B461)</f>
        <v/>
      </c>
      <c r="C461" s="34" t="str">
        <f>IF(ISBLANK(Responses!N461), "", Responses!N461)</f>
        <v/>
      </c>
      <c r="D461" s="34" t="str">
        <f>IF(ISBLANK(Responses!O461), "", Responses!O461)</f>
        <v/>
      </c>
      <c r="E461" s="34" t="str">
        <f>IF(ISBLANK(Responses!P461), "", Responses!P461)</f>
        <v/>
      </c>
      <c r="F461" s="34" t="str">
        <f>IF(ISBLANK(Responses!Q461), "", Responses!Q461)</f>
        <v/>
      </c>
      <c r="G461" s="34" t="str">
        <f>IF(ISBLANK(Responses!R461), "", Responses!R461)</f>
        <v/>
      </c>
      <c r="H461" s="34" t="str">
        <f>IF(ISBLANK(Responses!S461), "", Responses!S461)</f>
        <v/>
      </c>
      <c r="I461" s="34" t="str">
        <f>IF(ISBLANK(Responses!T461), "", Responses!T461)</f>
        <v/>
      </c>
    </row>
    <row r="462" spans="1:9" ht="15.75" customHeight="1">
      <c r="A462" s="34" t="str">
        <f>IF(ISBLANK(Responses!A462), "", Responses!A462)</f>
        <v/>
      </c>
      <c r="B462" s="34" t="str">
        <f>IF(ISBLANK(Responses!B462), "", Responses!B462)</f>
        <v/>
      </c>
      <c r="C462" s="34" t="str">
        <f>IF(ISBLANK(Responses!N462), "", Responses!N462)</f>
        <v/>
      </c>
      <c r="D462" s="34" t="str">
        <f>IF(ISBLANK(Responses!O462), "", Responses!O462)</f>
        <v/>
      </c>
      <c r="E462" s="34" t="str">
        <f>IF(ISBLANK(Responses!P462), "", Responses!P462)</f>
        <v/>
      </c>
      <c r="F462" s="34" t="str">
        <f>IF(ISBLANK(Responses!Q462), "", Responses!Q462)</f>
        <v/>
      </c>
      <c r="G462" s="34" t="str">
        <f>IF(ISBLANK(Responses!R462), "", Responses!R462)</f>
        <v/>
      </c>
      <c r="H462" s="34" t="str">
        <f>IF(ISBLANK(Responses!S462), "", Responses!S462)</f>
        <v/>
      </c>
      <c r="I462" s="34" t="str">
        <f>IF(ISBLANK(Responses!T462), "", Responses!T462)</f>
        <v/>
      </c>
    </row>
    <row r="463" spans="1:9" ht="15.75" customHeight="1">
      <c r="A463" s="34" t="str">
        <f>IF(ISBLANK(Responses!A463), "", Responses!A463)</f>
        <v/>
      </c>
      <c r="B463" s="34" t="str">
        <f>IF(ISBLANK(Responses!B463), "", Responses!B463)</f>
        <v/>
      </c>
      <c r="C463" s="34" t="str">
        <f>IF(ISBLANK(Responses!N463), "", Responses!N463)</f>
        <v/>
      </c>
      <c r="D463" s="34" t="str">
        <f>IF(ISBLANK(Responses!O463), "", Responses!O463)</f>
        <v/>
      </c>
      <c r="E463" s="34" t="str">
        <f>IF(ISBLANK(Responses!P463), "", Responses!P463)</f>
        <v/>
      </c>
      <c r="F463" s="34" t="str">
        <f>IF(ISBLANK(Responses!Q463), "", Responses!Q463)</f>
        <v/>
      </c>
      <c r="G463" s="34" t="str">
        <f>IF(ISBLANK(Responses!R463), "", Responses!R463)</f>
        <v/>
      </c>
      <c r="H463" s="34" t="str">
        <f>IF(ISBLANK(Responses!S463), "", Responses!S463)</f>
        <v/>
      </c>
      <c r="I463" s="34" t="str">
        <f>IF(ISBLANK(Responses!T463), "", Responses!T463)</f>
        <v/>
      </c>
    </row>
    <row r="464" spans="1:9" ht="15.75" customHeight="1">
      <c r="A464" s="34" t="str">
        <f>IF(ISBLANK(Responses!A464), "", Responses!A464)</f>
        <v/>
      </c>
      <c r="B464" s="34" t="str">
        <f>IF(ISBLANK(Responses!B464), "", Responses!B464)</f>
        <v/>
      </c>
      <c r="C464" s="34" t="str">
        <f>IF(ISBLANK(Responses!N464), "", Responses!N464)</f>
        <v/>
      </c>
      <c r="D464" s="34" t="str">
        <f>IF(ISBLANK(Responses!O464), "", Responses!O464)</f>
        <v/>
      </c>
      <c r="E464" s="34" t="str">
        <f>IF(ISBLANK(Responses!P464), "", Responses!P464)</f>
        <v/>
      </c>
      <c r="F464" s="34" t="str">
        <f>IF(ISBLANK(Responses!Q464), "", Responses!Q464)</f>
        <v/>
      </c>
      <c r="G464" s="34" t="str">
        <f>IF(ISBLANK(Responses!R464), "", Responses!R464)</f>
        <v/>
      </c>
      <c r="H464" s="34" t="str">
        <f>IF(ISBLANK(Responses!S464), "", Responses!S464)</f>
        <v/>
      </c>
      <c r="I464" s="34" t="str">
        <f>IF(ISBLANK(Responses!T464), "", Responses!T464)</f>
        <v/>
      </c>
    </row>
    <row r="465" spans="1:9" ht="15.75" customHeight="1">
      <c r="A465" s="34" t="str">
        <f>IF(ISBLANK(Responses!A465), "", Responses!A465)</f>
        <v/>
      </c>
      <c r="B465" s="34" t="str">
        <f>IF(ISBLANK(Responses!B465), "", Responses!B465)</f>
        <v/>
      </c>
      <c r="C465" s="34" t="str">
        <f>IF(ISBLANK(Responses!N465), "", Responses!N465)</f>
        <v/>
      </c>
      <c r="D465" s="34" t="str">
        <f>IF(ISBLANK(Responses!O465), "", Responses!O465)</f>
        <v/>
      </c>
      <c r="E465" s="34" t="str">
        <f>IF(ISBLANK(Responses!P465), "", Responses!P465)</f>
        <v/>
      </c>
      <c r="F465" s="34" t="str">
        <f>IF(ISBLANK(Responses!Q465), "", Responses!Q465)</f>
        <v/>
      </c>
      <c r="G465" s="34" t="str">
        <f>IF(ISBLANK(Responses!R465), "", Responses!R465)</f>
        <v/>
      </c>
      <c r="H465" s="34" t="str">
        <f>IF(ISBLANK(Responses!S465), "", Responses!S465)</f>
        <v/>
      </c>
      <c r="I465" s="34" t="str">
        <f>IF(ISBLANK(Responses!T465), "", Responses!T465)</f>
        <v/>
      </c>
    </row>
    <row r="466" spans="1:9" ht="15.75" customHeight="1">
      <c r="A466" s="34" t="str">
        <f>IF(ISBLANK(Responses!A466), "", Responses!A466)</f>
        <v/>
      </c>
      <c r="B466" s="34" t="str">
        <f>IF(ISBLANK(Responses!B466), "", Responses!B466)</f>
        <v/>
      </c>
      <c r="C466" s="34" t="str">
        <f>IF(ISBLANK(Responses!N466), "", Responses!N466)</f>
        <v/>
      </c>
      <c r="D466" s="34" t="str">
        <f>IF(ISBLANK(Responses!O466), "", Responses!O466)</f>
        <v/>
      </c>
      <c r="E466" s="34" t="str">
        <f>IF(ISBLANK(Responses!P466), "", Responses!P466)</f>
        <v/>
      </c>
      <c r="F466" s="34" t="str">
        <f>IF(ISBLANK(Responses!Q466), "", Responses!Q466)</f>
        <v/>
      </c>
      <c r="G466" s="34" t="str">
        <f>IF(ISBLANK(Responses!R466), "", Responses!R466)</f>
        <v/>
      </c>
      <c r="H466" s="34" t="str">
        <f>IF(ISBLANK(Responses!S466), "", Responses!S466)</f>
        <v/>
      </c>
      <c r="I466" s="34" t="str">
        <f>IF(ISBLANK(Responses!T466), "", Responses!T466)</f>
        <v/>
      </c>
    </row>
    <row r="467" spans="1:9" ht="15.75" customHeight="1">
      <c r="A467" s="34" t="str">
        <f>IF(ISBLANK(Responses!A467), "", Responses!A467)</f>
        <v/>
      </c>
      <c r="B467" s="34" t="str">
        <f>IF(ISBLANK(Responses!B467), "", Responses!B467)</f>
        <v/>
      </c>
      <c r="C467" s="34" t="str">
        <f>IF(ISBLANK(Responses!N467), "", Responses!N467)</f>
        <v/>
      </c>
      <c r="D467" s="34" t="str">
        <f>IF(ISBLANK(Responses!O467), "", Responses!O467)</f>
        <v/>
      </c>
      <c r="E467" s="34" t="str">
        <f>IF(ISBLANK(Responses!P467), "", Responses!P467)</f>
        <v/>
      </c>
      <c r="F467" s="34" t="str">
        <f>IF(ISBLANK(Responses!Q467), "", Responses!Q467)</f>
        <v/>
      </c>
      <c r="G467" s="34" t="str">
        <f>IF(ISBLANK(Responses!R467), "", Responses!R467)</f>
        <v/>
      </c>
      <c r="H467" s="34" t="str">
        <f>IF(ISBLANK(Responses!S467), "", Responses!S467)</f>
        <v/>
      </c>
      <c r="I467" s="34" t="str">
        <f>IF(ISBLANK(Responses!T467), "", Responses!T467)</f>
        <v/>
      </c>
    </row>
    <row r="468" spans="1:9" ht="15.75" customHeight="1">
      <c r="A468" s="34" t="str">
        <f>IF(ISBLANK(Responses!A468), "", Responses!A468)</f>
        <v/>
      </c>
      <c r="B468" s="34" t="str">
        <f>IF(ISBLANK(Responses!B468), "", Responses!B468)</f>
        <v/>
      </c>
      <c r="C468" s="34" t="str">
        <f>IF(ISBLANK(Responses!N468), "", Responses!N468)</f>
        <v/>
      </c>
      <c r="D468" s="34" t="str">
        <f>IF(ISBLANK(Responses!O468), "", Responses!O468)</f>
        <v/>
      </c>
      <c r="E468" s="34" t="str">
        <f>IF(ISBLANK(Responses!P468), "", Responses!P468)</f>
        <v/>
      </c>
      <c r="F468" s="34" t="str">
        <f>IF(ISBLANK(Responses!Q468), "", Responses!Q468)</f>
        <v/>
      </c>
      <c r="G468" s="34" t="str">
        <f>IF(ISBLANK(Responses!R468), "", Responses!R468)</f>
        <v/>
      </c>
      <c r="H468" s="34" t="str">
        <f>IF(ISBLANK(Responses!S468), "", Responses!S468)</f>
        <v/>
      </c>
      <c r="I468" s="34" t="str">
        <f>IF(ISBLANK(Responses!T468), "", Responses!T468)</f>
        <v/>
      </c>
    </row>
    <row r="469" spans="1:9" ht="15.75" customHeight="1">
      <c r="A469" s="34" t="str">
        <f>IF(ISBLANK(Responses!A469), "", Responses!A469)</f>
        <v/>
      </c>
      <c r="B469" s="34" t="str">
        <f>IF(ISBLANK(Responses!B469), "", Responses!B469)</f>
        <v/>
      </c>
      <c r="C469" s="34" t="str">
        <f>IF(ISBLANK(Responses!N469), "", Responses!N469)</f>
        <v/>
      </c>
      <c r="D469" s="34" t="str">
        <f>IF(ISBLANK(Responses!O469), "", Responses!O469)</f>
        <v/>
      </c>
      <c r="E469" s="34" t="str">
        <f>IF(ISBLANK(Responses!P469), "", Responses!P469)</f>
        <v/>
      </c>
      <c r="F469" s="34" t="str">
        <f>IF(ISBLANK(Responses!Q469), "", Responses!Q469)</f>
        <v/>
      </c>
      <c r="G469" s="34" t="str">
        <f>IF(ISBLANK(Responses!R469), "", Responses!R469)</f>
        <v/>
      </c>
      <c r="H469" s="34" t="str">
        <f>IF(ISBLANK(Responses!S469), "", Responses!S469)</f>
        <v/>
      </c>
      <c r="I469" s="34" t="str">
        <f>IF(ISBLANK(Responses!T469), "", Responses!T469)</f>
        <v/>
      </c>
    </row>
    <row r="470" spans="1:9" ht="15.75" customHeight="1">
      <c r="A470" s="34" t="str">
        <f>IF(ISBLANK(Responses!A470), "", Responses!A470)</f>
        <v/>
      </c>
      <c r="B470" s="34" t="str">
        <f>IF(ISBLANK(Responses!B470), "", Responses!B470)</f>
        <v/>
      </c>
      <c r="C470" s="34" t="str">
        <f>IF(ISBLANK(Responses!N470), "", Responses!N470)</f>
        <v/>
      </c>
      <c r="D470" s="34" t="str">
        <f>IF(ISBLANK(Responses!O470), "", Responses!O470)</f>
        <v/>
      </c>
      <c r="E470" s="34" t="str">
        <f>IF(ISBLANK(Responses!P470), "", Responses!P470)</f>
        <v/>
      </c>
      <c r="F470" s="34" t="str">
        <f>IF(ISBLANK(Responses!Q470), "", Responses!Q470)</f>
        <v/>
      </c>
      <c r="G470" s="34" t="str">
        <f>IF(ISBLANK(Responses!R470), "", Responses!R470)</f>
        <v/>
      </c>
      <c r="H470" s="34" t="str">
        <f>IF(ISBLANK(Responses!S470), "", Responses!S470)</f>
        <v/>
      </c>
      <c r="I470" s="34" t="str">
        <f>IF(ISBLANK(Responses!T470), "", Responses!T470)</f>
        <v/>
      </c>
    </row>
    <row r="471" spans="1:9" ht="15.75" customHeight="1">
      <c r="A471" s="34" t="str">
        <f>IF(ISBLANK(Responses!A471), "", Responses!A471)</f>
        <v/>
      </c>
      <c r="B471" s="34" t="str">
        <f>IF(ISBLANK(Responses!B471), "", Responses!B471)</f>
        <v/>
      </c>
      <c r="C471" s="34" t="str">
        <f>IF(ISBLANK(Responses!N471), "", Responses!N471)</f>
        <v/>
      </c>
      <c r="D471" s="34" t="str">
        <f>IF(ISBLANK(Responses!O471), "", Responses!O471)</f>
        <v/>
      </c>
      <c r="E471" s="34" t="str">
        <f>IF(ISBLANK(Responses!P471), "", Responses!P471)</f>
        <v/>
      </c>
      <c r="F471" s="34" t="str">
        <f>IF(ISBLANK(Responses!Q471), "", Responses!Q471)</f>
        <v/>
      </c>
      <c r="G471" s="34" t="str">
        <f>IF(ISBLANK(Responses!R471), "", Responses!R471)</f>
        <v/>
      </c>
      <c r="H471" s="34" t="str">
        <f>IF(ISBLANK(Responses!S471), "", Responses!S471)</f>
        <v/>
      </c>
      <c r="I471" s="34" t="str">
        <f>IF(ISBLANK(Responses!T471), "", Responses!T471)</f>
        <v/>
      </c>
    </row>
    <row r="472" spans="1:9" ht="15.75" customHeight="1">
      <c r="A472" s="34" t="str">
        <f>IF(ISBLANK(Responses!A472), "", Responses!A472)</f>
        <v/>
      </c>
      <c r="B472" s="34" t="str">
        <f>IF(ISBLANK(Responses!B472), "", Responses!B472)</f>
        <v/>
      </c>
      <c r="C472" s="34" t="str">
        <f>IF(ISBLANK(Responses!N472), "", Responses!N472)</f>
        <v/>
      </c>
      <c r="D472" s="34" t="str">
        <f>IF(ISBLANK(Responses!O472), "", Responses!O472)</f>
        <v/>
      </c>
      <c r="E472" s="34" t="str">
        <f>IF(ISBLANK(Responses!P472), "", Responses!P472)</f>
        <v/>
      </c>
      <c r="F472" s="34" t="str">
        <f>IF(ISBLANK(Responses!Q472), "", Responses!Q472)</f>
        <v/>
      </c>
      <c r="G472" s="34" t="str">
        <f>IF(ISBLANK(Responses!R472), "", Responses!R472)</f>
        <v/>
      </c>
      <c r="H472" s="34" t="str">
        <f>IF(ISBLANK(Responses!S472), "", Responses!S472)</f>
        <v/>
      </c>
      <c r="I472" s="34" t="str">
        <f>IF(ISBLANK(Responses!T472), "", Responses!T472)</f>
        <v/>
      </c>
    </row>
    <row r="473" spans="1:9" ht="15.75" customHeight="1">
      <c r="A473" s="34" t="str">
        <f>IF(ISBLANK(Responses!A473), "", Responses!A473)</f>
        <v/>
      </c>
      <c r="B473" s="34" t="str">
        <f>IF(ISBLANK(Responses!B473), "", Responses!B473)</f>
        <v/>
      </c>
      <c r="C473" s="34" t="str">
        <f>IF(ISBLANK(Responses!N473), "", Responses!N473)</f>
        <v/>
      </c>
      <c r="D473" s="34" t="str">
        <f>IF(ISBLANK(Responses!O473), "", Responses!O473)</f>
        <v/>
      </c>
      <c r="E473" s="34" t="str">
        <f>IF(ISBLANK(Responses!P473), "", Responses!P473)</f>
        <v/>
      </c>
      <c r="F473" s="34" t="str">
        <f>IF(ISBLANK(Responses!Q473), "", Responses!Q473)</f>
        <v/>
      </c>
      <c r="G473" s="34" t="str">
        <f>IF(ISBLANK(Responses!R473), "", Responses!R473)</f>
        <v/>
      </c>
      <c r="H473" s="34" t="str">
        <f>IF(ISBLANK(Responses!S473), "", Responses!S473)</f>
        <v/>
      </c>
      <c r="I473" s="34" t="str">
        <f>IF(ISBLANK(Responses!T473), "", Responses!T473)</f>
        <v/>
      </c>
    </row>
    <row r="474" spans="1:9" ht="15.75" customHeight="1">
      <c r="A474" s="34" t="str">
        <f>IF(ISBLANK(Responses!A474), "", Responses!A474)</f>
        <v/>
      </c>
      <c r="B474" s="34" t="str">
        <f>IF(ISBLANK(Responses!B474), "", Responses!B474)</f>
        <v/>
      </c>
      <c r="C474" s="34" t="str">
        <f>IF(ISBLANK(Responses!N474), "", Responses!N474)</f>
        <v/>
      </c>
      <c r="D474" s="34" t="str">
        <f>IF(ISBLANK(Responses!O474), "", Responses!O474)</f>
        <v/>
      </c>
      <c r="E474" s="34" t="str">
        <f>IF(ISBLANK(Responses!P474), "", Responses!P474)</f>
        <v/>
      </c>
      <c r="F474" s="34" t="str">
        <f>IF(ISBLANK(Responses!Q474), "", Responses!Q474)</f>
        <v/>
      </c>
      <c r="G474" s="34" t="str">
        <f>IF(ISBLANK(Responses!R474), "", Responses!R474)</f>
        <v/>
      </c>
      <c r="H474" s="34" t="str">
        <f>IF(ISBLANK(Responses!S474), "", Responses!S474)</f>
        <v/>
      </c>
      <c r="I474" s="34" t="str">
        <f>IF(ISBLANK(Responses!T474), "", Responses!T474)</f>
        <v/>
      </c>
    </row>
    <row r="475" spans="1:9" ht="15.75" customHeight="1">
      <c r="A475" s="34" t="str">
        <f>IF(ISBLANK(Responses!A475), "", Responses!A475)</f>
        <v/>
      </c>
      <c r="B475" s="34" t="str">
        <f>IF(ISBLANK(Responses!B475), "", Responses!B475)</f>
        <v/>
      </c>
      <c r="C475" s="34" t="str">
        <f>IF(ISBLANK(Responses!N475), "", Responses!N475)</f>
        <v/>
      </c>
      <c r="D475" s="34" t="str">
        <f>IF(ISBLANK(Responses!O475), "", Responses!O475)</f>
        <v/>
      </c>
      <c r="E475" s="34" t="str">
        <f>IF(ISBLANK(Responses!P475), "", Responses!P475)</f>
        <v/>
      </c>
      <c r="F475" s="34" t="str">
        <f>IF(ISBLANK(Responses!Q475), "", Responses!Q475)</f>
        <v/>
      </c>
      <c r="G475" s="34" t="str">
        <f>IF(ISBLANK(Responses!R475), "", Responses!R475)</f>
        <v/>
      </c>
      <c r="H475" s="34" t="str">
        <f>IF(ISBLANK(Responses!S475), "", Responses!S475)</f>
        <v/>
      </c>
      <c r="I475" s="34" t="str">
        <f>IF(ISBLANK(Responses!T475), "", Responses!T475)</f>
        <v/>
      </c>
    </row>
    <row r="476" spans="1:9" ht="15.75" customHeight="1">
      <c r="A476" s="34" t="str">
        <f>IF(ISBLANK(Responses!A476), "", Responses!A476)</f>
        <v/>
      </c>
      <c r="B476" s="34" t="str">
        <f>IF(ISBLANK(Responses!B476), "", Responses!B476)</f>
        <v/>
      </c>
      <c r="C476" s="34" t="str">
        <f>IF(ISBLANK(Responses!N476), "", Responses!N476)</f>
        <v/>
      </c>
      <c r="D476" s="34" t="str">
        <f>IF(ISBLANK(Responses!O476), "", Responses!O476)</f>
        <v/>
      </c>
      <c r="E476" s="34" t="str">
        <f>IF(ISBLANK(Responses!P476), "", Responses!P476)</f>
        <v/>
      </c>
      <c r="F476" s="34" t="str">
        <f>IF(ISBLANK(Responses!Q476), "", Responses!Q476)</f>
        <v/>
      </c>
      <c r="G476" s="34" t="str">
        <f>IF(ISBLANK(Responses!R476), "", Responses!R476)</f>
        <v/>
      </c>
      <c r="H476" s="34" t="str">
        <f>IF(ISBLANK(Responses!S476), "", Responses!S476)</f>
        <v/>
      </c>
      <c r="I476" s="34" t="str">
        <f>IF(ISBLANK(Responses!T476), "", Responses!T476)</f>
        <v/>
      </c>
    </row>
    <row r="477" spans="1:9" ht="15.75" customHeight="1">
      <c r="A477" s="34" t="str">
        <f>IF(ISBLANK(Responses!A477), "", Responses!A477)</f>
        <v/>
      </c>
      <c r="B477" s="34" t="str">
        <f>IF(ISBLANK(Responses!B477), "", Responses!B477)</f>
        <v/>
      </c>
      <c r="C477" s="34" t="str">
        <f>IF(ISBLANK(Responses!N477), "", Responses!N477)</f>
        <v/>
      </c>
      <c r="D477" s="34" t="str">
        <f>IF(ISBLANK(Responses!O477), "", Responses!O477)</f>
        <v/>
      </c>
      <c r="E477" s="34" t="str">
        <f>IF(ISBLANK(Responses!P477), "", Responses!P477)</f>
        <v/>
      </c>
      <c r="F477" s="34" t="str">
        <f>IF(ISBLANK(Responses!Q477), "", Responses!Q477)</f>
        <v/>
      </c>
      <c r="G477" s="34" t="str">
        <f>IF(ISBLANK(Responses!R477), "", Responses!R477)</f>
        <v/>
      </c>
      <c r="H477" s="34" t="str">
        <f>IF(ISBLANK(Responses!S477), "", Responses!S477)</f>
        <v/>
      </c>
      <c r="I477" s="34" t="str">
        <f>IF(ISBLANK(Responses!T477), "", Responses!T477)</f>
        <v/>
      </c>
    </row>
    <row r="478" spans="1:9" ht="15.75" customHeight="1">
      <c r="A478" s="34" t="str">
        <f>IF(ISBLANK(Responses!A478), "", Responses!A478)</f>
        <v/>
      </c>
      <c r="B478" s="34" t="str">
        <f>IF(ISBLANK(Responses!B478), "", Responses!B478)</f>
        <v/>
      </c>
      <c r="C478" s="34" t="str">
        <f>IF(ISBLANK(Responses!N478), "", Responses!N478)</f>
        <v/>
      </c>
      <c r="D478" s="34" t="str">
        <f>IF(ISBLANK(Responses!O478), "", Responses!O478)</f>
        <v/>
      </c>
      <c r="E478" s="34" t="str">
        <f>IF(ISBLANK(Responses!P478), "", Responses!P478)</f>
        <v/>
      </c>
      <c r="F478" s="34" t="str">
        <f>IF(ISBLANK(Responses!Q478), "", Responses!Q478)</f>
        <v/>
      </c>
      <c r="G478" s="34" t="str">
        <f>IF(ISBLANK(Responses!R478), "", Responses!R478)</f>
        <v/>
      </c>
      <c r="H478" s="34" t="str">
        <f>IF(ISBLANK(Responses!S478), "", Responses!S478)</f>
        <v/>
      </c>
      <c r="I478" s="34" t="str">
        <f>IF(ISBLANK(Responses!T478), "", Responses!T478)</f>
        <v/>
      </c>
    </row>
    <row r="479" spans="1:9" ht="15.75" customHeight="1">
      <c r="A479" s="34" t="str">
        <f>IF(ISBLANK(Responses!A479), "", Responses!A479)</f>
        <v/>
      </c>
      <c r="B479" s="34" t="str">
        <f>IF(ISBLANK(Responses!B479), "", Responses!B479)</f>
        <v/>
      </c>
      <c r="C479" s="34" t="str">
        <f>IF(ISBLANK(Responses!N479), "", Responses!N479)</f>
        <v/>
      </c>
      <c r="D479" s="34" t="str">
        <f>IF(ISBLANK(Responses!O479), "", Responses!O479)</f>
        <v/>
      </c>
      <c r="E479" s="34" t="str">
        <f>IF(ISBLANK(Responses!P479), "", Responses!P479)</f>
        <v/>
      </c>
      <c r="F479" s="34" t="str">
        <f>IF(ISBLANK(Responses!Q479), "", Responses!Q479)</f>
        <v/>
      </c>
      <c r="G479" s="34" t="str">
        <f>IF(ISBLANK(Responses!R479), "", Responses!R479)</f>
        <v/>
      </c>
      <c r="H479" s="34" t="str">
        <f>IF(ISBLANK(Responses!S479), "", Responses!S479)</f>
        <v/>
      </c>
      <c r="I479" s="34" t="str">
        <f>IF(ISBLANK(Responses!T479), "", Responses!T479)</f>
        <v/>
      </c>
    </row>
    <row r="480" spans="1:9" ht="15.75" customHeight="1">
      <c r="A480" s="34" t="str">
        <f>IF(ISBLANK(Responses!A480), "", Responses!A480)</f>
        <v/>
      </c>
      <c r="B480" s="34" t="str">
        <f>IF(ISBLANK(Responses!B480), "", Responses!B480)</f>
        <v/>
      </c>
      <c r="C480" s="34" t="str">
        <f>IF(ISBLANK(Responses!N480), "", Responses!N480)</f>
        <v/>
      </c>
      <c r="D480" s="34" t="str">
        <f>IF(ISBLANK(Responses!O480), "", Responses!O480)</f>
        <v/>
      </c>
      <c r="E480" s="34" t="str">
        <f>IF(ISBLANK(Responses!P480), "", Responses!P480)</f>
        <v/>
      </c>
      <c r="F480" s="34" t="str">
        <f>IF(ISBLANK(Responses!Q480), "", Responses!Q480)</f>
        <v/>
      </c>
      <c r="G480" s="34" t="str">
        <f>IF(ISBLANK(Responses!R480), "", Responses!R480)</f>
        <v/>
      </c>
      <c r="H480" s="34" t="str">
        <f>IF(ISBLANK(Responses!S480), "", Responses!S480)</f>
        <v/>
      </c>
      <c r="I480" s="34" t="str">
        <f>IF(ISBLANK(Responses!T480), "", Responses!T480)</f>
        <v/>
      </c>
    </row>
    <row r="481" spans="1:9" ht="15.75" customHeight="1">
      <c r="A481" s="34" t="str">
        <f>IF(ISBLANK(Responses!A481), "", Responses!A481)</f>
        <v/>
      </c>
      <c r="B481" s="34" t="str">
        <f>IF(ISBLANK(Responses!B481), "", Responses!B481)</f>
        <v/>
      </c>
      <c r="C481" s="34" t="str">
        <f>IF(ISBLANK(Responses!N481), "", Responses!N481)</f>
        <v/>
      </c>
      <c r="D481" s="34" t="str">
        <f>IF(ISBLANK(Responses!O481), "", Responses!O481)</f>
        <v/>
      </c>
      <c r="E481" s="34" t="str">
        <f>IF(ISBLANK(Responses!P481), "", Responses!P481)</f>
        <v/>
      </c>
      <c r="F481" s="34" t="str">
        <f>IF(ISBLANK(Responses!Q481), "", Responses!Q481)</f>
        <v/>
      </c>
      <c r="G481" s="34" t="str">
        <f>IF(ISBLANK(Responses!R481), "", Responses!R481)</f>
        <v/>
      </c>
      <c r="H481" s="34" t="str">
        <f>IF(ISBLANK(Responses!S481), "", Responses!S481)</f>
        <v/>
      </c>
      <c r="I481" s="34" t="str">
        <f>IF(ISBLANK(Responses!T481), "", Responses!T481)</f>
        <v/>
      </c>
    </row>
    <row r="482" spans="1:9" ht="15.75" customHeight="1">
      <c r="A482" s="34" t="str">
        <f>IF(ISBLANK(Responses!A482), "", Responses!A482)</f>
        <v/>
      </c>
      <c r="B482" s="34" t="str">
        <f>IF(ISBLANK(Responses!B482), "", Responses!B482)</f>
        <v/>
      </c>
      <c r="C482" s="34" t="str">
        <f>IF(ISBLANK(Responses!N482), "", Responses!N482)</f>
        <v/>
      </c>
      <c r="D482" s="34" t="str">
        <f>IF(ISBLANK(Responses!O482), "", Responses!O482)</f>
        <v/>
      </c>
      <c r="E482" s="34" t="str">
        <f>IF(ISBLANK(Responses!P482), "", Responses!P482)</f>
        <v/>
      </c>
      <c r="F482" s="34" t="str">
        <f>IF(ISBLANK(Responses!Q482), "", Responses!Q482)</f>
        <v/>
      </c>
      <c r="G482" s="34" t="str">
        <f>IF(ISBLANK(Responses!R482), "", Responses!R482)</f>
        <v/>
      </c>
      <c r="H482" s="34" t="str">
        <f>IF(ISBLANK(Responses!S482), "", Responses!S482)</f>
        <v/>
      </c>
      <c r="I482" s="34" t="str">
        <f>IF(ISBLANK(Responses!T482), "", Responses!T482)</f>
        <v/>
      </c>
    </row>
    <row r="483" spans="1:9" ht="15.75" customHeight="1">
      <c r="A483" s="34" t="str">
        <f>IF(ISBLANK(Responses!A483), "", Responses!A483)</f>
        <v/>
      </c>
      <c r="B483" s="34" t="str">
        <f>IF(ISBLANK(Responses!B483), "", Responses!B483)</f>
        <v/>
      </c>
      <c r="C483" s="34" t="str">
        <f>IF(ISBLANK(Responses!N483), "", Responses!N483)</f>
        <v/>
      </c>
      <c r="D483" s="34" t="str">
        <f>IF(ISBLANK(Responses!O483), "", Responses!O483)</f>
        <v/>
      </c>
      <c r="E483" s="34" t="str">
        <f>IF(ISBLANK(Responses!P483), "", Responses!P483)</f>
        <v/>
      </c>
      <c r="F483" s="34" t="str">
        <f>IF(ISBLANK(Responses!Q483), "", Responses!Q483)</f>
        <v/>
      </c>
      <c r="G483" s="34" t="str">
        <f>IF(ISBLANK(Responses!R483), "", Responses!R483)</f>
        <v/>
      </c>
      <c r="H483" s="34" t="str">
        <f>IF(ISBLANK(Responses!S483), "", Responses!S483)</f>
        <v/>
      </c>
      <c r="I483" s="34" t="str">
        <f>IF(ISBLANK(Responses!T483), "", Responses!T483)</f>
        <v/>
      </c>
    </row>
    <row r="484" spans="1:9" ht="15.75" customHeight="1">
      <c r="A484" s="34" t="str">
        <f>IF(ISBLANK(Responses!A484), "", Responses!A484)</f>
        <v/>
      </c>
      <c r="B484" s="34" t="str">
        <f>IF(ISBLANK(Responses!B484), "", Responses!B484)</f>
        <v/>
      </c>
      <c r="C484" s="34" t="str">
        <f>IF(ISBLANK(Responses!N484), "", Responses!N484)</f>
        <v/>
      </c>
      <c r="D484" s="34" t="str">
        <f>IF(ISBLANK(Responses!O484), "", Responses!O484)</f>
        <v/>
      </c>
      <c r="E484" s="34" t="str">
        <f>IF(ISBLANK(Responses!P484), "", Responses!P484)</f>
        <v/>
      </c>
      <c r="F484" s="34" t="str">
        <f>IF(ISBLANK(Responses!Q484), "", Responses!Q484)</f>
        <v/>
      </c>
      <c r="G484" s="34" t="str">
        <f>IF(ISBLANK(Responses!R484), "", Responses!R484)</f>
        <v/>
      </c>
      <c r="H484" s="34" t="str">
        <f>IF(ISBLANK(Responses!S484), "", Responses!S484)</f>
        <v/>
      </c>
      <c r="I484" s="34" t="str">
        <f>IF(ISBLANK(Responses!T484), "", Responses!T484)</f>
        <v/>
      </c>
    </row>
    <row r="485" spans="1:9" ht="15.75" customHeight="1">
      <c r="A485" s="34" t="str">
        <f>IF(ISBLANK(Responses!A485), "", Responses!A485)</f>
        <v/>
      </c>
      <c r="B485" s="34" t="str">
        <f>IF(ISBLANK(Responses!B485), "", Responses!B485)</f>
        <v/>
      </c>
      <c r="C485" s="34" t="str">
        <f>IF(ISBLANK(Responses!N485), "", Responses!N485)</f>
        <v/>
      </c>
      <c r="D485" s="34" t="str">
        <f>IF(ISBLANK(Responses!O485), "", Responses!O485)</f>
        <v/>
      </c>
      <c r="E485" s="34" t="str">
        <f>IF(ISBLANK(Responses!P485), "", Responses!P485)</f>
        <v/>
      </c>
      <c r="F485" s="34" t="str">
        <f>IF(ISBLANK(Responses!Q485), "", Responses!Q485)</f>
        <v/>
      </c>
      <c r="G485" s="34" t="str">
        <f>IF(ISBLANK(Responses!R485), "", Responses!R485)</f>
        <v/>
      </c>
      <c r="H485" s="34" t="str">
        <f>IF(ISBLANK(Responses!S485), "", Responses!S485)</f>
        <v/>
      </c>
      <c r="I485" s="34" t="str">
        <f>IF(ISBLANK(Responses!T485), "", Responses!T485)</f>
        <v/>
      </c>
    </row>
    <row r="486" spans="1:9" ht="15.75" customHeight="1">
      <c r="A486" s="34" t="str">
        <f>IF(ISBLANK(Responses!A486), "", Responses!A486)</f>
        <v/>
      </c>
      <c r="B486" s="34" t="str">
        <f>IF(ISBLANK(Responses!B486), "", Responses!B486)</f>
        <v/>
      </c>
      <c r="C486" s="34" t="str">
        <f>IF(ISBLANK(Responses!N486), "", Responses!N486)</f>
        <v/>
      </c>
      <c r="D486" s="34" t="str">
        <f>IF(ISBLANK(Responses!O486), "", Responses!O486)</f>
        <v/>
      </c>
      <c r="E486" s="34" t="str">
        <f>IF(ISBLANK(Responses!P486), "", Responses!P486)</f>
        <v/>
      </c>
      <c r="F486" s="34" t="str">
        <f>IF(ISBLANK(Responses!Q486), "", Responses!Q486)</f>
        <v/>
      </c>
      <c r="G486" s="34" t="str">
        <f>IF(ISBLANK(Responses!R486), "", Responses!R486)</f>
        <v/>
      </c>
      <c r="H486" s="34" t="str">
        <f>IF(ISBLANK(Responses!S486), "", Responses!S486)</f>
        <v/>
      </c>
      <c r="I486" s="34" t="str">
        <f>IF(ISBLANK(Responses!T486), "", Responses!T486)</f>
        <v/>
      </c>
    </row>
    <row r="487" spans="1:9" ht="15.75" customHeight="1">
      <c r="A487" s="34" t="str">
        <f>IF(ISBLANK(Responses!A487), "", Responses!A487)</f>
        <v/>
      </c>
      <c r="B487" s="34" t="str">
        <f>IF(ISBLANK(Responses!B487), "", Responses!B487)</f>
        <v/>
      </c>
      <c r="C487" s="34" t="str">
        <f>IF(ISBLANK(Responses!N487), "", Responses!N487)</f>
        <v/>
      </c>
      <c r="D487" s="34" t="str">
        <f>IF(ISBLANK(Responses!O487), "", Responses!O487)</f>
        <v/>
      </c>
      <c r="E487" s="34" t="str">
        <f>IF(ISBLANK(Responses!P487), "", Responses!P487)</f>
        <v/>
      </c>
      <c r="F487" s="34" t="str">
        <f>IF(ISBLANK(Responses!Q487), "", Responses!Q487)</f>
        <v/>
      </c>
      <c r="G487" s="34" t="str">
        <f>IF(ISBLANK(Responses!R487), "", Responses!R487)</f>
        <v/>
      </c>
      <c r="H487" s="34" t="str">
        <f>IF(ISBLANK(Responses!S487), "", Responses!S487)</f>
        <v/>
      </c>
      <c r="I487" s="34" t="str">
        <f>IF(ISBLANK(Responses!T487), "", Responses!T487)</f>
        <v/>
      </c>
    </row>
    <row r="488" spans="1:9" ht="15.75" customHeight="1">
      <c r="A488" s="34" t="str">
        <f>IF(ISBLANK(Responses!A488), "", Responses!A488)</f>
        <v/>
      </c>
      <c r="B488" s="34" t="str">
        <f>IF(ISBLANK(Responses!B488), "", Responses!B488)</f>
        <v/>
      </c>
      <c r="C488" s="34" t="str">
        <f>IF(ISBLANK(Responses!N488), "", Responses!N488)</f>
        <v/>
      </c>
      <c r="D488" s="34" t="str">
        <f>IF(ISBLANK(Responses!O488), "", Responses!O488)</f>
        <v/>
      </c>
      <c r="E488" s="34" t="str">
        <f>IF(ISBLANK(Responses!P488), "", Responses!P488)</f>
        <v/>
      </c>
      <c r="F488" s="34" t="str">
        <f>IF(ISBLANK(Responses!Q488), "", Responses!Q488)</f>
        <v/>
      </c>
      <c r="G488" s="34" t="str">
        <f>IF(ISBLANK(Responses!R488), "", Responses!R488)</f>
        <v/>
      </c>
      <c r="H488" s="34" t="str">
        <f>IF(ISBLANK(Responses!S488), "", Responses!S488)</f>
        <v/>
      </c>
      <c r="I488" s="34" t="str">
        <f>IF(ISBLANK(Responses!T488), "", Responses!T488)</f>
        <v/>
      </c>
    </row>
    <row r="489" spans="1:9" ht="15.75" customHeight="1">
      <c r="A489" s="34" t="str">
        <f>IF(ISBLANK(Responses!A489), "", Responses!A489)</f>
        <v/>
      </c>
      <c r="B489" s="34" t="str">
        <f>IF(ISBLANK(Responses!B489), "", Responses!B489)</f>
        <v/>
      </c>
      <c r="C489" s="34" t="str">
        <f>IF(ISBLANK(Responses!N489), "", Responses!N489)</f>
        <v/>
      </c>
      <c r="D489" s="34" t="str">
        <f>IF(ISBLANK(Responses!O489), "", Responses!O489)</f>
        <v/>
      </c>
      <c r="E489" s="34" t="str">
        <f>IF(ISBLANK(Responses!P489), "", Responses!P489)</f>
        <v/>
      </c>
      <c r="F489" s="34" t="str">
        <f>IF(ISBLANK(Responses!Q489), "", Responses!Q489)</f>
        <v/>
      </c>
      <c r="G489" s="34" t="str">
        <f>IF(ISBLANK(Responses!R489), "", Responses!R489)</f>
        <v/>
      </c>
      <c r="H489" s="34" t="str">
        <f>IF(ISBLANK(Responses!S489), "", Responses!S489)</f>
        <v/>
      </c>
      <c r="I489" s="34" t="str">
        <f>IF(ISBLANK(Responses!T489), "", Responses!T489)</f>
        <v/>
      </c>
    </row>
    <row r="490" spans="1:9" ht="15.75" customHeight="1">
      <c r="A490" s="34" t="str">
        <f>IF(ISBLANK(Responses!A490), "", Responses!A490)</f>
        <v/>
      </c>
      <c r="B490" s="34" t="str">
        <f>IF(ISBLANK(Responses!B490), "", Responses!B490)</f>
        <v/>
      </c>
      <c r="C490" s="34" t="str">
        <f>IF(ISBLANK(Responses!N490), "", Responses!N490)</f>
        <v/>
      </c>
      <c r="D490" s="34" t="str">
        <f>IF(ISBLANK(Responses!O490), "", Responses!O490)</f>
        <v/>
      </c>
      <c r="E490" s="34" t="str">
        <f>IF(ISBLANK(Responses!P490), "", Responses!P490)</f>
        <v/>
      </c>
      <c r="F490" s="34" t="str">
        <f>IF(ISBLANK(Responses!Q490), "", Responses!Q490)</f>
        <v/>
      </c>
      <c r="G490" s="34" t="str">
        <f>IF(ISBLANK(Responses!R490), "", Responses!R490)</f>
        <v/>
      </c>
      <c r="H490" s="34" t="str">
        <f>IF(ISBLANK(Responses!S490), "", Responses!S490)</f>
        <v/>
      </c>
      <c r="I490" s="34" t="str">
        <f>IF(ISBLANK(Responses!T490), "", Responses!T490)</f>
        <v/>
      </c>
    </row>
    <row r="491" spans="1:9" ht="15.75" customHeight="1">
      <c r="A491" s="34" t="str">
        <f>IF(ISBLANK(Responses!A491), "", Responses!A491)</f>
        <v/>
      </c>
      <c r="B491" s="34" t="str">
        <f>IF(ISBLANK(Responses!B491), "", Responses!B491)</f>
        <v/>
      </c>
      <c r="C491" s="34" t="str">
        <f>IF(ISBLANK(Responses!N491), "", Responses!N491)</f>
        <v/>
      </c>
      <c r="D491" s="34" t="str">
        <f>IF(ISBLANK(Responses!O491), "", Responses!O491)</f>
        <v/>
      </c>
      <c r="E491" s="34" t="str">
        <f>IF(ISBLANK(Responses!P491), "", Responses!P491)</f>
        <v/>
      </c>
      <c r="F491" s="34" t="str">
        <f>IF(ISBLANK(Responses!Q491), "", Responses!Q491)</f>
        <v/>
      </c>
      <c r="G491" s="34" t="str">
        <f>IF(ISBLANK(Responses!R491), "", Responses!R491)</f>
        <v/>
      </c>
      <c r="H491" s="34" t="str">
        <f>IF(ISBLANK(Responses!S491), "", Responses!S491)</f>
        <v/>
      </c>
      <c r="I491" s="34" t="str">
        <f>IF(ISBLANK(Responses!T491), "", Responses!T491)</f>
        <v/>
      </c>
    </row>
    <row r="492" spans="1:9" ht="15.75" customHeight="1">
      <c r="A492" s="34" t="str">
        <f>IF(ISBLANK(Responses!A492), "", Responses!A492)</f>
        <v/>
      </c>
      <c r="B492" s="34" t="str">
        <f>IF(ISBLANK(Responses!B492), "", Responses!B492)</f>
        <v/>
      </c>
      <c r="C492" s="34" t="str">
        <f>IF(ISBLANK(Responses!N492), "", Responses!N492)</f>
        <v/>
      </c>
      <c r="D492" s="34" t="str">
        <f>IF(ISBLANK(Responses!O492), "", Responses!O492)</f>
        <v/>
      </c>
      <c r="E492" s="34" t="str">
        <f>IF(ISBLANK(Responses!P492), "", Responses!P492)</f>
        <v/>
      </c>
      <c r="F492" s="34" t="str">
        <f>IF(ISBLANK(Responses!Q492), "", Responses!Q492)</f>
        <v/>
      </c>
      <c r="G492" s="34" t="str">
        <f>IF(ISBLANK(Responses!R492), "", Responses!R492)</f>
        <v/>
      </c>
      <c r="H492" s="34" t="str">
        <f>IF(ISBLANK(Responses!S492), "", Responses!S492)</f>
        <v/>
      </c>
      <c r="I492" s="34" t="str">
        <f>IF(ISBLANK(Responses!T492), "", Responses!T492)</f>
        <v/>
      </c>
    </row>
    <row r="493" spans="1:9" ht="15.75" customHeight="1">
      <c r="A493" s="34" t="str">
        <f>IF(ISBLANK(Responses!A493), "", Responses!A493)</f>
        <v/>
      </c>
      <c r="B493" s="34" t="str">
        <f>IF(ISBLANK(Responses!B493), "", Responses!B493)</f>
        <v/>
      </c>
      <c r="C493" s="34" t="str">
        <f>IF(ISBLANK(Responses!N493), "", Responses!N493)</f>
        <v/>
      </c>
      <c r="D493" s="34" t="str">
        <f>IF(ISBLANK(Responses!O493), "", Responses!O493)</f>
        <v/>
      </c>
      <c r="E493" s="34" t="str">
        <f>IF(ISBLANK(Responses!P493), "", Responses!P493)</f>
        <v/>
      </c>
      <c r="F493" s="34" t="str">
        <f>IF(ISBLANK(Responses!Q493), "", Responses!Q493)</f>
        <v/>
      </c>
      <c r="G493" s="34" t="str">
        <f>IF(ISBLANK(Responses!R493), "", Responses!R493)</f>
        <v/>
      </c>
      <c r="H493" s="34" t="str">
        <f>IF(ISBLANK(Responses!S493), "", Responses!S493)</f>
        <v/>
      </c>
      <c r="I493" s="34" t="str">
        <f>IF(ISBLANK(Responses!T493), "", Responses!T493)</f>
        <v/>
      </c>
    </row>
    <row r="494" spans="1:9" ht="15.75" customHeight="1">
      <c r="A494" s="34" t="str">
        <f>IF(ISBLANK(Responses!A494), "", Responses!A494)</f>
        <v/>
      </c>
      <c r="B494" s="34" t="str">
        <f>IF(ISBLANK(Responses!B494), "", Responses!B494)</f>
        <v/>
      </c>
      <c r="C494" s="34" t="str">
        <f>IF(ISBLANK(Responses!N494), "", Responses!N494)</f>
        <v/>
      </c>
      <c r="D494" s="34" t="str">
        <f>IF(ISBLANK(Responses!O494), "", Responses!O494)</f>
        <v/>
      </c>
      <c r="E494" s="34" t="str">
        <f>IF(ISBLANK(Responses!P494), "", Responses!P494)</f>
        <v/>
      </c>
      <c r="F494" s="34" t="str">
        <f>IF(ISBLANK(Responses!Q494), "", Responses!Q494)</f>
        <v/>
      </c>
      <c r="G494" s="34" t="str">
        <f>IF(ISBLANK(Responses!R494), "", Responses!R494)</f>
        <v/>
      </c>
      <c r="H494" s="34" t="str">
        <f>IF(ISBLANK(Responses!S494), "", Responses!S494)</f>
        <v/>
      </c>
      <c r="I494" s="34" t="str">
        <f>IF(ISBLANK(Responses!T494), "", Responses!T494)</f>
        <v/>
      </c>
    </row>
    <row r="495" spans="1:9" ht="15.75" customHeight="1">
      <c r="A495" s="34" t="str">
        <f>IF(ISBLANK(Responses!A495), "", Responses!A495)</f>
        <v/>
      </c>
      <c r="B495" s="34" t="str">
        <f>IF(ISBLANK(Responses!B495), "", Responses!B495)</f>
        <v/>
      </c>
      <c r="C495" s="34" t="str">
        <f>IF(ISBLANK(Responses!N495), "", Responses!N495)</f>
        <v/>
      </c>
      <c r="D495" s="34" t="str">
        <f>IF(ISBLANK(Responses!O495), "", Responses!O495)</f>
        <v/>
      </c>
      <c r="E495" s="34" t="str">
        <f>IF(ISBLANK(Responses!P495), "", Responses!P495)</f>
        <v/>
      </c>
      <c r="F495" s="34" t="str">
        <f>IF(ISBLANK(Responses!Q495), "", Responses!Q495)</f>
        <v/>
      </c>
      <c r="G495" s="34" t="str">
        <f>IF(ISBLANK(Responses!R495), "", Responses!R495)</f>
        <v/>
      </c>
      <c r="H495" s="34" t="str">
        <f>IF(ISBLANK(Responses!S495), "", Responses!S495)</f>
        <v/>
      </c>
      <c r="I495" s="34" t="str">
        <f>IF(ISBLANK(Responses!T495), "", Responses!T495)</f>
        <v/>
      </c>
    </row>
    <row r="496" spans="1:9" ht="15.75" customHeight="1">
      <c r="A496" s="34" t="str">
        <f>IF(ISBLANK(Responses!A496), "", Responses!A496)</f>
        <v/>
      </c>
      <c r="B496" s="34" t="str">
        <f>IF(ISBLANK(Responses!B496), "", Responses!B496)</f>
        <v/>
      </c>
      <c r="C496" s="34" t="str">
        <f>IF(ISBLANK(Responses!N496), "", Responses!N496)</f>
        <v/>
      </c>
      <c r="D496" s="34" t="str">
        <f>IF(ISBLANK(Responses!O496), "", Responses!O496)</f>
        <v/>
      </c>
      <c r="E496" s="34" t="str">
        <f>IF(ISBLANK(Responses!P496), "", Responses!P496)</f>
        <v/>
      </c>
      <c r="F496" s="34" t="str">
        <f>IF(ISBLANK(Responses!Q496), "", Responses!Q496)</f>
        <v/>
      </c>
      <c r="G496" s="34" t="str">
        <f>IF(ISBLANK(Responses!R496), "", Responses!R496)</f>
        <v/>
      </c>
      <c r="H496" s="34" t="str">
        <f>IF(ISBLANK(Responses!S496), "", Responses!S496)</f>
        <v/>
      </c>
      <c r="I496" s="34" t="str">
        <f>IF(ISBLANK(Responses!T496), "", Responses!T496)</f>
        <v/>
      </c>
    </row>
    <row r="497" spans="1:9" ht="15.75" customHeight="1">
      <c r="A497" s="34" t="str">
        <f>IF(ISBLANK(Responses!A497), "", Responses!A497)</f>
        <v/>
      </c>
      <c r="B497" s="34" t="str">
        <f>IF(ISBLANK(Responses!B497), "", Responses!B497)</f>
        <v/>
      </c>
      <c r="C497" s="34" t="str">
        <f>IF(ISBLANK(Responses!N497), "", Responses!N497)</f>
        <v/>
      </c>
      <c r="D497" s="34" t="str">
        <f>IF(ISBLANK(Responses!O497), "", Responses!O497)</f>
        <v/>
      </c>
      <c r="E497" s="34" t="str">
        <f>IF(ISBLANK(Responses!P497), "", Responses!P497)</f>
        <v/>
      </c>
      <c r="F497" s="34" t="str">
        <f>IF(ISBLANK(Responses!Q497), "", Responses!Q497)</f>
        <v/>
      </c>
      <c r="G497" s="34" t="str">
        <f>IF(ISBLANK(Responses!R497), "", Responses!R497)</f>
        <v/>
      </c>
      <c r="H497" s="34" t="str">
        <f>IF(ISBLANK(Responses!S497), "", Responses!S497)</f>
        <v/>
      </c>
      <c r="I497" s="34" t="str">
        <f>IF(ISBLANK(Responses!T497), "", Responses!T497)</f>
        <v/>
      </c>
    </row>
    <row r="498" spans="1:9" ht="15.75" customHeight="1">
      <c r="A498" s="34" t="str">
        <f>IF(ISBLANK(Responses!A498), "", Responses!A498)</f>
        <v/>
      </c>
      <c r="B498" s="34" t="str">
        <f>IF(ISBLANK(Responses!B498), "", Responses!B498)</f>
        <v/>
      </c>
      <c r="C498" s="34" t="str">
        <f>IF(ISBLANK(Responses!N498), "", Responses!N498)</f>
        <v/>
      </c>
      <c r="D498" s="34" t="str">
        <f>IF(ISBLANK(Responses!O498), "", Responses!O498)</f>
        <v/>
      </c>
      <c r="E498" s="34" t="str">
        <f>IF(ISBLANK(Responses!P498), "", Responses!P498)</f>
        <v/>
      </c>
      <c r="F498" s="34" t="str">
        <f>IF(ISBLANK(Responses!Q498), "", Responses!Q498)</f>
        <v/>
      </c>
      <c r="G498" s="34" t="str">
        <f>IF(ISBLANK(Responses!R498), "", Responses!R498)</f>
        <v/>
      </c>
      <c r="H498" s="34" t="str">
        <f>IF(ISBLANK(Responses!S498), "", Responses!S498)</f>
        <v/>
      </c>
      <c r="I498" s="34" t="str">
        <f>IF(ISBLANK(Responses!T498), "", Responses!T498)</f>
        <v/>
      </c>
    </row>
    <row r="499" spans="1:9" ht="15.75" customHeight="1">
      <c r="A499" s="34" t="str">
        <f>IF(ISBLANK(Responses!A499), "", Responses!A499)</f>
        <v/>
      </c>
      <c r="B499" s="34" t="str">
        <f>IF(ISBLANK(Responses!B499), "", Responses!B499)</f>
        <v/>
      </c>
      <c r="C499" s="34" t="str">
        <f>IF(ISBLANK(Responses!N499), "", Responses!N499)</f>
        <v/>
      </c>
      <c r="D499" s="34" t="str">
        <f>IF(ISBLANK(Responses!O499), "", Responses!O499)</f>
        <v/>
      </c>
      <c r="E499" s="34" t="str">
        <f>IF(ISBLANK(Responses!P499), "", Responses!P499)</f>
        <v/>
      </c>
      <c r="F499" s="34" t="str">
        <f>IF(ISBLANK(Responses!Q499), "", Responses!Q499)</f>
        <v/>
      </c>
      <c r="G499" s="34" t="str">
        <f>IF(ISBLANK(Responses!R499), "", Responses!R499)</f>
        <v/>
      </c>
      <c r="H499" s="34" t="str">
        <f>IF(ISBLANK(Responses!S499), "", Responses!S499)</f>
        <v/>
      </c>
      <c r="I499" s="34" t="str">
        <f>IF(ISBLANK(Responses!T499), "", Responses!T499)</f>
        <v/>
      </c>
    </row>
    <row r="500" spans="1:9" ht="15.75" customHeight="1">
      <c r="A500" s="34" t="str">
        <f>IF(ISBLANK(Responses!A500), "", Responses!A500)</f>
        <v/>
      </c>
      <c r="B500" s="34" t="str">
        <f>IF(ISBLANK(Responses!B500), "", Responses!B500)</f>
        <v/>
      </c>
      <c r="C500" s="34" t="str">
        <f>IF(ISBLANK(Responses!N500), "", Responses!N500)</f>
        <v/>
      </c>
      <c r="D500" s="34" t="str">
        <f>IF(ISBLANK(Responses!O500), "", Responses!O500)</f>
        <v/>
      </c>
      <c r="E500" s="34" t="str">
        <f>IF(ISBLANK(Responses!P500), "", Responses!P500)</f>
        <v/>
      </c>
      <c r="F500" s="34" t="str">
        <f>IF(ISBLANK(Responses!Q500), "", Responses!Q500)</f>
        <v/>
      </c>
      <c r="G500" s="34" t="str">
        <f>IF(ISBLANK(Responses!R500), "", Responses!R500)</f>
        <v/>
      </c>
      <c r="H500" s="34" t="str">
        <f>IF(ISBLANK(Responses!S500), "", Responses!S500)</f>
        <v/>
      </c>
      <c r="I500" s="34" t="str">
        <f>IF(ISBLANK(Responses!T500), "", Responses!T500)</f>
        <v/>
      </c>
    </row>
    <row r="501" spans="1:9" ht="15.75" customHeight="1">
      <c r="A501" s="34" t="str">
        <f>IF(ISBLANK(Responses!A501), "", Responses!A501)</f>
        <v/>
      </c>
      <c r="B501" s="34" t="str">
        <f>IF(ISBLANK(Responses!B501), "", Responses!B501)</f>
        <v/>
      </c>
      <c r="C501" s="34" t="str">
        <f>IF(ISBLANK(Responses!N501), "", Responses!N501)</f>
        <v/>
      </c>
      <c r="D501" s="34" t="str">
        <f>IF(ISBLANK(Responses!O501), "", Responses!O501)</f>
        <v/>
      </c>
      <c r="E501" s="34" t="str">
        <f>IF(ISBLANK(Responses!P501), "", Responses!P501)</f>
        <v/>
      </c>
      <c r="F501" s="34" t="str">
        <f>IF(ISBLANK(Responses!Q501), "", Responses!Q501)</f>
        <v/>
      </c>
      <c r="G501" s="34" t="str">
        <f>IF(ISBLANK(Responses!R501), "", Responses!R501)</f>
        <v/>
      </c>
      <c r="H501" s="34" t="str">
        <f>IF(ISBLANK(Responses!S501), "", Responses!S501)</f>
        <v/>
      </c>
      <c r="I501" s="34" t="str">
        <f>IF(ISBLANK(Responses!T501), "", Responses!T501)</f>
        <v/>
      </c>
    </row>
    <row r="502" spans="1:9" ht="15.75" customHeight="1">
      <c r="A502" s="34" t="str">
        <f>IF(ISBLANK(Responses!A502), "", Responses!A502)</f>
        <v/>
      </c>
      <c r="B502" s="34" t="str">
        <f>IF(ISBLANK(Responses!B502), "", Responses!B502)</f>
        <v/>
      </c>
      <c r="C502" s="34" t="str">
        <f>IF(ISBLANK(Responses!N502), "", Responses!N502)</f>
        <v/>
      </c>
      <c r="D502" s="34" t="str">
        <f>IF(ISBLANK(Responses!O502), "", Responses!O502)</f>
        <v/>
      </c>
      <c r="E502" s="34" t="str">
        <f>IF(ISBLANK(Responses!P502), "", Responses!P502)</f>
        <v/>
      </c>
      <c r="F502" s="34" t="str">
        <f>IF(ISBLANK(Responses!Q502), "", Responses!Q502)</f>
        <v/>
      </c>
      <c r="G502" s="34" t="str">
        <f>IF(ISBLANK(Responses!R502), "", Responses!R502)</f>
        <v/>
      </c>
      <c r="H502" s="34" t="str">
        <f>IF(ISBLANK(Responses!S502), "", Responses!S502)</f>
        <v/>
      </c>
      <c r="I502" s="34" t="str">
        <f>IF(ISBLANK(Responses!T502), "", Responses!T502)</f>
        <v/>
      </c>
    </row>
    <row r="503" spans="1:9" ht="15.75" customHeight="1">
      <c r="A503" s="34" t="str">
        <f>IF(ISBLANK(Responses!A503), "", Responses!A503)</f>
        <v/>
      </c>
      <c r="B503" s="34" t="str">
        <f>IF(ISBLANK(Responses!B503), "", Responses!B503)</f>
        <v/>
      </c>
      <c r="C503" s="34" t="str">
        <f>IF(ISBLANK(Responses!N503), "", Responses!N503)</f>
        <v/>
      </c>
      <c r="D503" s="34" t="str">
        <f>IF(ISBLANK(Responses!O503), "", Responses!O503)</f>
        <v/>
      </c>
      <c r="E503" s="34" t="str">
        <f>IF(ISBLANK(Responses!P503), "", Responses!P503)</f>
        <v/>
      </c>
      <c r="F503" s="34" t="str">
        <f>IF(ISBLANK(Responses!Q503), "", Responses!Q503)</f>
        <v/>
      </c>
      <c r="G503" s="34" t="str">
        <f>IF(ISBLANK(Responses!R503), "", Responses!R503)</f>
        <v/>
      </c>
      <c r="H503" s="34" t="str">
        <f>IF(ISBLANK(Responses!S503), "", Responses!S503)</f>
        <v/>
      </c>
      <c r="I503" s="34" t="str">
        <f>IF(ISBLANK(Responses!T503), "", Responses!T503)</f>
        <v/>
      </c>
    </row>
    <row r="504" spans="1:9" ht="15.75" customHeight="1">
      <c r="A504" s="34" t="str">
        <f>IF(ISBLANK(Responses!A504), "", Responses!A504)</f>
        <v/>
      </c>
      <c r="B504" s="34" t="str">
        <f>IF(ISBLANK(Responses!B504), "", Responses!B504)</f>
        <v/>
      </c>
      <c r="C504" s="34" t="str">
        <f>IF(ISBLANK(Responses!N504), "", Responses!N504)</f>
        <v/>
      </c>
      <c r="D504" s="34" t="str">
        <f>IF(ISBLANK(Responses!O504), "", Responses!O504)</f>
        <v/>
      </c>
      <c r="E504" s="34" t="str">
        <f>IF(ISBLANK(Responses!P504), "", Responses!P504)</f>
        <v/>
      </c>
      <c r="F504" s="34" t="str">
        <f>IF(ISBLANK(Responses!Q504), "", Responses!Q504)</f>
        <v/>
      </c>
      <c r="G504" s="34" t="str">
        <f>IF(ISBLANK(Responses!R504), "", Responses!R504)</f>
        <v/>
      </c>
      <c r="H504" s="34" t="str">
        <f>IF(ISBLANK(Responses!S504), "", Responses!S504)</f>
        <v/>
      </c>
      <c r="I504" s="34" t="str">
        <f>IF(ISBLANK(Responses!T504), "", Responses!T504)</f>
        <v/>
      </c>
    </row>
    <row r="505" spans="1:9" ht="15.75" customHeight="1">
      <c r="A505" s="34" t="str">
        <f>IF(ISBLANK(Responses!A505), "", Responses!A505)</f>
        <v/>
      </c>
      <c r="B505" s="34" t="str">
        <f>IF(ISBLANK(Responses!B505), "", Responses!B505)</f>
        <v/>
      </c>
      <c r="C505" s="34" t="str">
        <f>IF(ISBLANK(Responses!N505), "", Responses!N505)</f>
        <v/>
      </c>
      <c r="D505" s="34" t="str">
        <f>IF(ISBLANK(Responses!O505), "", Responses!O505)</f>
        <v/>
      </c>
      <c r="E505" s="34" t="str">
        <f>IF(ISBLANK(Responses!P505), "", Responses!P505)</f>
        <v/>
      </c>
      <c r="F505" s="34" t="str">
        <f>IF(ISBLANK(Responses!Q505), "", Responses!Q505)</f>
        <v/>
      </c>
      <c r="G505" s="34" t="str">
        <f>IF(ISBLANK(Responses!R505), "", Responses!R505)</f>
        <v/>
      </c>
      <c r="H505" s="34" t="str">
        <f>IF(ISBLANK(Responses!S505), "", Responses!S505)</f>
        <v/>
      </c>
      <c r="I505" s="34" t="str">
        <f>IF(ISBLANK(Responses!T505), "", Responses!T505)</f>
        <v/>
      </c>
    </row>
    <row r="506" spans="1:9" ht="15.75" customHeight="1">
      <c r="A506" s="34" t="str">
        <f>IF(ISBLANK(Responses!A506), "", Responses!A506)</f>
        <v/>
      </c>
      <c r="B506" s="34" t="str">
        <f>IF(ISBLANK(Responses!B506), "", Responses!B506)</f>
        <v/>
      </c>
      <c r="C506" s="34" t="str">
        <f>IF(ISBLANK(Responses!N506), "", Responses!N506)</f>
        <v/>
      </c>
      <c r="D506" s="34" t="str">
        <f>IF(ISBLANK(Responses!O506), "", Responses!O506)</f>
        <v/>
      </c>
      <c r="E506" s="34" t="str">
        <f>IF(ISBLANK(Responses!P506), "", Responses!P506)</f>
        <v/>
      </c>
      <c r="F506" s="34" t="str">
        <f>IF(ISBLANK(Responses!Q506), "", Responses!Q506)</f>
        <v/>
      </c>
      <c r="G506" s="34" t="str">
        <f>IF(ISBLANK(Responses!R506), "", Responses!R506)</f>
        <v/>
      </c>
      <c r="H506" s="34" t="str">
        <f>IF(ISBLANK(Responses!S506), "", Responses!S506)</f>
        <v/>
      </c>
      <c r="I506" s="34" t="str">
        <f>IF(ISBLANK(Responses!T506), "", Responses!T506)</f>
        <v/>
      </c>
    </row>
    <row r="507" spans="1:9" ht="15.75" customHeight="1">
      <c r="A507" s="34" t="str">
        <f>IF(ISBLANK(Responses!A507), "", Responses!A507)</f>
        <v/>
      </c>
      <c r="B507" s="34" t="str">
        <f>IF(ISBLANK(Responses!B507), "", Responses!B507)</f>
        <v/>
      </c>
      <c r="C507" s="34" t="str">
        <f>IF(ISBLANK(Responses!N507), "", Responses!N507)</f>
        <v/>
      </c>
      <c r="D507" s="34" t="str">
        <f>IF(ISBLANK(Responses!O507), "", Responses!O507)</f>
        <v/>
      </c>
      <c r="E507" s="34" t="str">
        <f>IF(ISBLANK(Responses!P507), "", Responses!P507)</f>
        <v/>
      </c>
      <c r="F507" s="34" t="str">
        <f>IF(ISBLANK(Responses!Q507), "", Responses!Q507)</f>
        <v/>
      </c>
      <c r="G507" s="34" t="str">
        <f>IF(ISBLANK(Responses!R507), "", Responses!R507)</f>
        <v/>
      </c>
      <c r="H507" s="34" t="str">
        <f>IF(ISBLANK(Responses!S507), "", Responses!S507)</f>
        <v/>
      </c>
      <c r="I507" s="34" t="str">
        <f>IF(ISBLANK(Responses!T507), "", Responses!T507)</f>
        <v/>
      </c>
    </row>
    <row r="508" spans="1:9" ht="15.75" customHeight="1">
      <c r="A508" s="34" t="str">
        <f>IF(ISBLANK(Responses!A508), "", Responses!A508)</f>
        <v/>
      </c>
      <c r="B508" s="34" t="str">
        <f>IF(ISBLANK(Responses!B508), "", Responses!B508)</f>
        <v/>
      </c>
      <c r="C508" s="34" t="str">
        <f>IF(ISBLANK(Responses!N508), "", Responses!N508)</f>
        <v/>
      </c>
      <c r="D508" s="34" t="str">
        <f>IF(ISBLANK(Responses!O508), "", Responses!O508)</f>
        <v/>
      </c>
      <c r="E508" s="34" t="str">
        <f>IF(ISBLANK(Responses!P508), "", Responses!P508)</f>
        <v/>
      </c>
      <c r="F508" s="34" t="str">
        <f>IF(ISBLANK(Responses!Q508), "", Responses!Q508)</f>
        <v/>
      </c>
      <c r="G508" s="34" t="str">
        <f>IF(ISBLANK(Responses!R508), "", Responses!R508)</f>
        <v/>
      </c>
      <c r="H508" s="34" t="str">
        <f>IF(ISBLANK(Responses!S508), "", Responses!S508)</f>
        <v/>
      </c>
      <c r="I508" s="34" t="str">
        <f>IF(ISBLANK(Responses!T508), "", Responses!T508)</f>
        <v/>
      </c>
    </row>
    <row r="509" spans="1:9" ht="15.75" customHeight="1">
      <c r="A509" s="34" t="str">
        <f>IF(ISBLANK(Responses!A509), "", Responses!A509)</f>
        <v/>
      </c>
      <c r="B509" s="34" t="str">
        <f>IF(ISBLANK(Responses!B509), "", Responses!B509)</f>
        <v/>
      </c>
      <c r="C509" s="34" t="str">
        <f>IF(ISBLANK(Responses!N509), "", Responses!N509)</f>
        <v/>
      </c>
      <c r="D509" s="34" t="str">
        <f>IF(ISBLANK(Responses!O509), "", Responses!O509)</f>
        <v/>
      </c>
      <c r="E509" s="34" t="str">
        <f>IF(ISBLANK(Responses!P509), "", Responses!P509)</f>
        <v/>
      </c>
      <c r="F509" s="34" t="str">
        <f>IF(ISBLANK(Responses!Q509), "", Responses!Q509)</f>
        <v/>
      </c>
      <c r="G509" s="34" t="str">
        <f>IF(ISBLANK(Responses!R509), "", Responses!R509)</f>
        <v/>
      </c>
      <c r="H509" s="34" t="str">
        <f>IF(ISBLANK(Responses!S509), "", Responses!S509)</f>
        <v/>
      </c>
      <c r="I509" s="34" t="str">
        <f>IF(ISBLANK(Responses!T509), "", Responses!T509)</f>
        <v/>
      </c>
    </row>
    <row r="510" spans="1:9" ht="15.75" customHeight="1">
      <c r="A510" s="34" t="str">
        <f>IF(ISBLANK(Responses!A510), "", Responses!A510)</f>
        <v/>
      </c>
      <c r="B510" s="34" t="str">
        <f>IF(ISBLANK(Responses!B510), "", Responses!B510)</f>
        <v/>
      </c>
      <c r="C510" s="34" t="str">
        <f>IF(ISBLANK(Responses!N510), "", Responses!N510)</f>
        <v/>
      </c>
      <c r="D510" s="34" t="str">
        <f>IF(ISBLANK(Responses!O510), "", Responses!O510)</f>
        <v/>
      </c>
      <c r="E510" s="34" t="str">
        <f>IF(ISBLANK(Responses!P510), "", Responses!P510)</f>
        <v/>
      </c>
      <c r="F510" s="34" t="str">
        <f>IF(ISBLANK(Responses!Q510), "", Responses!Q510)</f>
        <v/>
      </c>
      <c r="G510" s="34" t="str">
        <f>IF(ISBLANK(Responses!R510), "", Responses!R510)</f>
        <v/>
      </c>
      <c r="H510" s="34" t="str">
        <f>IF(ISBLANK(Responses!S510), "", Responses!S510)</f>
        <v/>
      </c>
      <c r="I510" s="34" t="str">
        <f>IF(ISBLANK(Responses!T510), "", Responses!T510)</f>
        <v/>
      </c>
    </row>
    <row r="511" spans="1:9" ht="15.75" customHeight="1">
      <c r="A511" s="34" t="str">
        <f>IF(ISBLANK(Responses!A511), "", Responses!A511)</f>
        <v/>
      </c>
      <c r="B511" s="34" t="str">
        <f>IF(ISBLANK(Responses!B511), "", Responses!B511)</f>
        <v/>
      </c>
      <c r="C511" s="34" t="str">
        <f>IF(ISBLANK(Responses!N511), "", Responses!N511)</f>
        <v/>
      </c>
      <c r="D511" s="34" t="str">
        <f>IF(ISBLANK(Responses!O511), "", Responses!O511)</f>
        <v/>
      </c>
      <c r="E511" s="34" t="str">
        <f>IF(ISBLANK(Responses!P511), "", Responses!P511)</f>
        <v/>
      </c>
      <c r="F511" s="34" t="str">
        <f>IF(ISBLANK(Responses!Q511), "", Responses!Q511)</f>
        <v/>
      </c>
      <c r="G511" s="34" t="str">
        <f>IF(ISBLANK(Responses!R511), "", Responses!R511)</f>
        <v/>
      </c>
      <c r="H511" s="34" t="str">
        <f>IF(ISBLANK(Responses!S511), "", Responses!S511)</f>
        <v/>
      </c>
      <c r="I511" s="34" t="str">
        <f>IF(ISBLANK(Responses!T511), "", Responses!T511)</f>
        <v/>
      </c>
    </row>
    <row r="512" spans="1:9" ht="15.75" customHeight="1">
      <c r="A512" s="34" t="str">
        <f>IF(ISBLANK(Responses!A512), "", Responses!A512)</f>
        <v/>
      </c>
      <c r="B512" s="34" t="str">
        <f>IF(ISBLANK(Responses!B512), "", Responses!B512)</f>
        <v/>
      </c>
      <c r="C512" s="34" t="str">
        <f>IF(ISBLANK(Responses!N512), "", Responses!N512)</f>
        <v/>
      </c>
      <c r="D512" s="34" t="str">
        <f>IF(ISBLANK(Responses!O512), "", Responses!O512)</f>
        <v/>
      </c>
      <c r="E512" s="34" t="str">
        <f>IF(ISBLANK(Responses!P512), "", Responses!P512)</f>
        <v/>
      </c>
      <c r="F512" s="34" t="str">
        <f>IF(ISBLANK(Responses!Q512), "", Responses!Q512)</f>
        <v/>
      </c>
      <c r="G512" s="34" t="str">
        <f>IF(ISBLANK(Responses!R512), "", Responses!R512)</f>
        <v/>
      </c>
      <c r="H512" s="34" t="str">
        <f>IF(ISBLANK(Responses!S512), "", Responses!S512)</f>
        <v/>
      </c>
      <c r="I512" s="34" t="str">
        <f>IF(ISBLANK(Responses!T512), "", Responses!T512)</f>
        <v/>
      </c>
    </row>
    <row r="513" spans="1:9" ht="15.75" customHeight="1">
      <c r="A513" s="34" t="str">
        <f>IF(ISBLANK(Responses!A513), "", Responses!A513)</f>
        <v/>
      </c>
      <c r="B513" s="34" t="str">
        <f>IF(ISBLANK(Responses!B513), "", Responses!B513)</f>
        <v/>
      </c>
      <c r="C513" s="34" t="str">
        <f>IF(ISBLANK(Responses!N513), "", Responses!N513)</f>
        <v/>
      </c>
      <c r="D513" s="34" t="str">
        <f>IF(ISBLANK(Responses!O513), "", Responses!O513)</f>
        <v/>
      </c>
      <c r="E513" s="34" t="str">
        <f>IF(ISBLANK(Responses!P513), "", Responses!P513)</f>
        <v/>
      </c>
      <c r="F513" s="34" t="str">
        <f>IF(ISBLANK(Responses!Q513), "", Responses!Q513)</f>
        <v/>
      </c>
      <c r="G513" s="34" t="str">
        <f>IF(ISBLANK(Responses!R513), "", Responses!R513)</f>
        <v/>
      </c>
      <c r="H513" s="34" t="str">
        <f>IF(ISBLANK(Responses!S513), "", Responses!S513)</f>
        <v/>
      </c>
      <c r="I513" s="34" t="str">
        <f>IF(ISBLANK(Responses!T513), "", Responses!T513)</f>
        <v/>
      </c>
    </row>
    <row r="514" spans="1:9" ht="15.75" customHeight="1">
      <c r="A514" s="34" t="str">
        <f>IF(ISBLANK(Responses!A514), "", Responses!A514)</f>
        <v/>
      </c>
      <c r="B514" s="34" t="str">
        <f>IF(ISBLANK(Responses!B514), "", Responses!B514)</f>
        <v/>
      </c>
      <c r="C514" s="34" t="str">
        <f>IF(ISBLANK(Responses!N514), "", Responses!N514)</f>
        <v/>
      </c>
      <c r="D514" s="34" t="str">
        <f>IF(ISBLANK(Responses!O514), "", Responses!O514)</f>
        <v/>
      </c>
      <c r="E514" s="34" t="str">
        <f>IF(ISBLANK(Responses!P514), "", Responses!P514)</f>
        <v/>
      </c>
      <c r="F514" s="34" t="str">
        <f>IF(ISBLANK(Responses!Q514), "", Responses!Q514)</f>
        <v/>
      </c>
      <c r="G514" s="34" t="str">
        <f>IF(ISBLANK(Responses!R514), "", Responses!R514)</f>
        <v/>
      </c>
      <c r="H514" s="34" t="str">
        <f>IF(ISBLANK(Responses!S514), "", Responses!S514)</f>
        <v/>
      </c>
      <c r="I514" s="34" t="str">
        <f>IF(ISBLANK(Responses!T514), "", Responses!T514)</f>
        <v/>
      </c>
    </row>
    <row r="515" spans="1:9" ht="15.75" customHeight="1">
      <c r="A515" s="34" t="str">
        <f>IF(ISBLANK(Responses!A515), "", Responses!A515)</f>
        <v/>
      </c>
      <c r="B515" s="34" t="str">
        <f>IF(ISBLANK(Responses!B515), "", Responses!B515)</f>
        <v/>
      </c>
      <c r="C515" s="34" t="str">
        <f>IF(ISBLANK(Responses!N515), "", Responses!N515)</f>
        <v/>
      </c>
      <c r="D515" s="34" t="str">
        <f>IF(ISBLANK(Responses!O515), "", Responses!O515)</f>
        <v/>
      </c>
      <c r="E515" s="34" t="str">
        <f>IF(ISBLANK(Responses!P515), "", Responses!P515)</f>
        <v/>
      </c>
      <c r="F515" s="34" t="str">
        <f>IF(ISBLANK(Responses!Q515), "", Responses!Q515)</f>
        <v/>
      </c>
      <c r="G515" s="34" t="str">
        <f>IF(ISBLANK(Responses!R515), "", Responses!R515)</f>
        <v/>
      </c>
      <c r="H515" s="34" t="str">
        <f>IF(ISBLANK(Responses!S515), "", Responses!S515)</f>
        <v/>
      </c>
      <c r="I515" s="34" t="str">
        <f>IF(ISBLANK(Responses!T515), "", Responses!T515)</f>
        <v/>
      </c>
    </row>
    <row r="516" spans="1:9" ht="15.75" customHeight="1">
      <c r="A516" s="34" t="str">
        <f>IF(ISBLANK(Responses!A516), "", Responses!A516)</f>
        <v/>
      </c>
      <c r="B516" s="34" t="str">
        <f>IF(ISBLANK(Responses!B516), "", Responses!B516)</f>
        <v/>
      </c>
      <c r="C516" s="34" t="str">
        <f>IF(ISBLANK(Responses!N516), "", Responses!N516)</f>
        <v/>
      </c>
      <c r="D516" s="34" t="str">
        <f>IF(ISBLANK(Responses!O516), "", Responses!O516)</f>
        <v/>
      </c>
      <c r="E516" s="34" t="str">
        <f>IF(ISBLANK(Responses!P516), "", Responses!P516)</f>
        <v/>
      </c>
      <c r="F516" s="34" t="str">
        <f>IF(ISBLANK(Responses!Q516), "", Responses!Q516)</f>
        <v/>
      </c>
      <c r="G516" s="34" t="str">
        <f>IF(ISBLANK(Responses!R516), "", Responses!R516)</f>
        <v/>
      </c>
      <c r="H516" s="34" t="str">
        <f>IF(ISBLANK(Responses!S516), "", Responses!S516)</f>
        <v/>
      </c>
      <c r="I516" s="34" t="str">
        <f>IF(ISBLANK(Responses!T516), "", Responses!T516)</f>
        <v/>
      </c>
    </row>
    <row r="517" spans="1:9" ht="15.75" customHeight="1">
      <c r="A517" s="34" t="str">
        <f>IF(ISBLANK(Responses!A517), "", Responses!A517)</f>
        <v/>
      </c>
      <c r="B517" s="34" t="str">
        <f>IF(ISBLANK(Responses!B517), "", Responses!B517)</f>
        <v/>
      </c>
      <c r="C517" s="34" t="str">
        <f>IF(ISBLANK(Responses!N517), "", Responses!N517)</f>
        <v/>
      </c>
      <c r="D517" s="34" t="str">
        <f>IF(ISBLANK(Responses!O517), "", Responses!O517)</f>
        <v/>
      </c>
      <c r="E517" s="34" t="str">
        <f>IF(ISBLANK(Responses!P517), "", Responses!P517)</f>
        <v/>
      </c>
      <c r="F517" s="34" t="str">
        <f>IF(ISBLANK(Responses!Q517), "", Responses!Q517)</f>
        <v/>
      </c>
      <c r="G517" s="34" t="str">
        <f>IF(ISBLANK(Responses!R517), "", Responses!R517)</f>
        <v/>
      </c>
      <c r="H517" s="34" t="str">
        <f>IF(ISBLANK(Responses!S517), "", Responses!S517)</f>
        <v/>
      </c>
      <c r="I517" s="34" t="str">
        <f>IF(ISBLANK(Responses!T517), "", Responses!T517)</f>
        <v/>
      </c>
    </row>
    <row r="518" spans="1:9" ht="15.75" customHeight="1">
      <c r="A518" s="34" t="str">
        <f>IF(ISBLANK(Responses!A518), "", Responses!A518)</f>
        <v/>
      </c>
      <c r="B518" s="34" t="str">
        <f>IF(ISBLANK(Responses!B518), "", Responses!B518)</f>
        <v/>
      </c>
      <c r="C518" s="34" t="str">
        <f>IF(ISBLANK(Responses!N518), "", Responses!N518)</f>
        <v/>
      </c>
      <c r="D518" s="34" t="str">
        <f>IF(ISBLANK(Responses!O518), "", Responses!O518)</f>
        <v/>
      </c>
      <c r="E518" s="34" t="str">
        <f>IF(ISBLANK(Responses!P518), "", Responses!P518)</f>
        <v/>
      </c>
      <c r="F518" s="34" t="str">
        <f>IF(ISBLANK(Responses!Q518), "", Responses!Q518)</f>
        <v/>
      </c>
      <c r="G518" s="34" t="str">
        <f>IF(ISBLANK(Responses!R518), "", Responses!R518)</f>
        <v/>
      </c>
      <c r="H518" s="34" t="str">
        <f>IF(ISBLANK(Responses!S518), "", Responses!S518)</f>
        <v/>
      </c>
      <c r="I518" s="34" t="str">
        <f>IF(ISBLANK(Responses!T518), "", Responses!T518)</f>
        <v/>
      </c>
    </row>
    <row r="519" spans="1:9" ht="15.75" customHeight="1">
      <c r="A519" s="34" t="str">
        <f>IF(ISBLANK(Responses!A519), "", Responses!A519)</f>
        <v/>
      </c>
      <c r="B519" s="34" t="str">
        <f>IF(ISBLANK(Responses!B519), "", Responses!B519)</f>
        <v/>
      </c>
      <c r="C519" s="34" t="str">
        <f>IF(ISBLANK(Responses!N519), "", Responses!N519)</f>
        <v/>
      </c>
      <c r="D519" s="34" t="str">
        <f>IF(ISBLANK(Responses!O519), "", Responses!O519)</f>
        <v/>
      </c>
      <c r="E519" s="34" t="str">
        <f>IF(ISBLANK(Responses!P519), "", Responses!P519)</f>
        <v/>
      </c>
      <c r="F519" s="34" t="str">
        <f>IF(ISBLANK(Responses!Q519), "", Responses!Q519)</f>
        <v/>
      </c>
      <c r="G519" s="34" t="str">
        <f>IF(ISBLANK(Responses!R519), "", Responses!R519)</f>
        <v/>
      </c>
      <c r="H519" s="34" t="str">
        <f>IF(ISBLANK(Responses!S519), "", Responses!S519)</f>
        <v/>
      </c>
      <c r="I519" s="34" t="str">
        <f>IF(ISBLANK(Responses!T519), "", Responses!T519)</f>
        <v/>
      </c>
    </row>
    <row r="520" spans="1:9" ht="15.75" customHeight="1">
      <c r="A520" s="34" t="str">
        <f>IF(ISBLANK(Responses!A520), "", Responses!A520)</f>
        <v/>
      </c>
      <c r="B520" s="34" t="str">
        <f>IF(ISBLANK(Responses!B520), "", Responses!B520)</f>
        <v/>
      </c>
      <c r="C520" s="34" t="str">
        <f>IF(ISBLANK(Responses!N520), "", Responses!N520)</f>
        <v/>
      </c>
      <c r="D520" s="34" t="str">
        <f>IF(ISBLANK(Responses!O520), "", Responses!O520)</f>
        <v/>
      </c>
      <c r="E520" s="34" t="str">
        <f>IF(ISBLANK(Responses!P520), "", Responses!P520)</f>
        <v/>
      </c>
      <c r="F520" s="34" t="str">
        <f>IF(ISBLANK(Responses!Q520), "", Responses!Q520)</f>
        <v/>
      </c>
      <c r="G520" s="34" t="str">
        <f>IF(ISBLANK(Responses!R520), "", Responses!R520)</f>
        <v/>
      </c>
      <c r="H520" s="34" t="str">
        <f>IF(ISBLANK(Responses!S520), "", Responses!S520)</f>
        <v/>
      </c>
      <c r="I520" s="34" t="str">
        <f>IF(ISBLANK(Responses!T520), "", Responses!T520)</f>
        <v/>
      </c>
    </row>
    <row r="521" spans="1:9" ht="15.75" customHeight="1">
      <c r="A521" s="34" t="str">
        <f>IF(ISBLANK(Responses!A521), "", Responses!A521)</f>
        <v/>
      </c>
      <c r="B521" s="34" t="str">
        <f>IF(ISBLANK(Responses!B521), "", Responses!B521)</f>
        <v/>
      </c>
      <c r="C521" s="34" t="str">
        <f>IF(ISBLANK(Responses!N521), "", Responses!N521)</f>
        <v/>
      </c>
      <c r="D521" s="34" t="str">
        <f>IF(ISBLANK(Responses!O521), "", Responses!O521)</f>
        <v/>
      </c>
      <c r="E521" s="34" t="str">
        <f>IF(ISBLANK(Responses!P521), "", Responses!P521)</f>
        <v/>
      </c>
      <c r="F521" s="34" t="str">
        <f>IF(ISBLANK(Responses!Q521), "", Responses!Q521)</f>
        <v/>
      </c>
      <c r="G521" s="34" t="str">
        <f>IF(ISBLANK(Responses!R521), "", Responses!R521)</f>
        <v/>
      </c>
      <c r="H521" s="34" t="str">
        <f>IF(ISBLANK(Responses!S521), "", Responses!S521)</f>
        <v/>
      </c>
      <c r="I521" s="34" t="str">
        <f>IF(ISBLANK(Responses!T521), "", Responses!T521)</f>
        <v/>
      </c>
    </row>
    <row r="522" spans="1:9" ht="15.75" customHeight="1">
      <c r="A522" s="34" t="str">
        <f>IF(ISBLANK(Responses!A522), "", Responses!A522)</f>
        <v/>
      </c>
      <c r="B522" s="34" t="str">
        <f>IF(ISBLANK(Responses!B522), "", Responses!B522)</f>
        <v/>
      </c>
      <c r="C522" s="34" t="str">
        <f>IF(ISBLANK(Responses!N522), "", Responses!N522)</f>
        <v/>
      </c>
      <c r="D522" s="34" t="str">
        <f>IF(ISBLANK(Responses!O522), "", Responses!O522)</f>
        <v/>
      </c>
      <c r="E522" s="34" t="str">
        <f>IF(ISBLANK(Responses!P522), "", Responses!P522)</f>
        <v/>
      </c>
      <c r="F522" s="34" t="str">
        <f>IF(ISBLANK(Responses!Q522), "", Responses!Q522)</f>
        <v/>
      </c>
      <c r="G522" s="34" t="str">
        <f>IF(ISBLANK(Responses!R522), "", Responses!R522)</f>
        <v/>
      </c>
      <c r="H522" s="34" t="str">
        <f>IF(ISBLANK(Responses!S522), "", Responses!S522)</f>
        <v/>
      </c>
      <c r="I522" s="34" t="str">
        <f>IF(ISBLANK(Responses!T522), "", Responses!T522)</f>
        <v/>
      </c>
    </row>
    <row r="523" spans="1:9" ht="15.75" customHeight="1">
      <c r="A523" s="34" t="str">
        <f>IF(ISBLANK(Responses!A523), "", Responses!A523)</f>
        <v/>
      </c>
      <c r="B523" s="34" t="str">
        <f>IF(ISBLANK(Responses!B523), "", Responses!B523)</f>
        <v/>
      </c>
      <c r="C523" s="34" t="str">
        <f>IF(ISBLANK(Responses!N523), "", Responses!N523)</f>
        <v/>
      </c>
      <c r="D523" s="34" t="str">
        <f>IF(ISBLANK(Responses!O523), "", Responses!O523)</f>
        <v/>
      </c>
      <c r="E523" s="34" t="str">
        <f>IF(ISBLANK(Responses!P523), "", Responses!P523)</f>
        <v/>
      </c>
      <c r="F523" s="34" t="str">
        <f>IF(ISBLANK(Responses!Q523), "", Responses!Q523)</f>
        <v/>
      </c>
      <c r="G523" s="34" t="str">
        <f>IF(ISBLANK(Responses!R523), "", Responses!R523)</f>
        <v/>
      </c>
      <c r="H523" s="34" t="str">
        <f>IF(ISBLANK(Responses!S523), "", Responses!S523)</f>
        <v/>
      </c>
      <c r="I523" s="34" t="str">
        <f>IF(ISBLANK(Responses!T523), "", Responses!T523)</f>
        <v/>
      </c>
    </row>
    <row r="524" spans="1:9" ht="15.75" customHeight="1">
      <c r="A524" s="34" t="str">
        <f>IF(ISBLANK(Responses!A524), "", Responses!A524)</f>
        <v/>
      </c>
      <c r="B524" s="34" t="str">
        <f>IF(ISBLANK(Responses!B524), "", Responses!B524)</f>
        <v/>
      </c>
      <c r="C524" s="34" t="str">
        <f>IF(ISBLANK(Responses!N524), "", Responses!N524)</f>
        <v/>
      </c>
      <c r="D524" s="34" t="str">
        <f>IF(ISBLANK(Responses!O524), "", Responses!O524)</f>
        <v/>
      </c>
      <c r="E524" s="34" t="str">
        <f>IF(ISBLANK(Responses!P524), "", Responses!P524)</f>
        <v/>
      </c>
      <c r="F524" s="34" t="str">
        <f>IF(ISBLANK(Responses!Q524), "", Responses!Q524)</f>
        <v/>
      </c>
      <c r="G524" s="34" t="str">
        <f>IF(ISBLANK(Responses!R524), "", Responses!R524)</f>
        <v/>
      </c>
      <c r="H524" s="34" t="str">
        <f>IF(ISBLANK(Responses!S524), "", Responses!S524)</f>
        <v/>
      </c>
      <c r="I524" s="34" t="str">
        <f>IF(ISBLANK(Responses!T524), "", Responses!T524)</f>
        <v/>
      </c>
    </row>
    <row r="525" spans="1:9" ht="15.75" customHeight="1">
      <c r="A525" s="34" t="str">
        <f>IF(ISBLANK(Responses!A525), "", Responses!A525)</f>
        <v/>
      </c>
      <c r="B525" s="34" t="str">
        <f>IF(ISBLANK(Responses!B525), "", Responses!B525)</f>
        <v/>
      </c>
      <c r="C525" s="34" t="str">
        <f>IF(ISBLANK(Responses!N525), "", Responses!N525)</f>
        <v/>
      </c>
      <c r="D525" s="34" t="str">
        <f>IF(ISBLANK(Responses!O525), "", Responses!O525)</f>
        <v/>
      </c>
      <c r="E525" s="34" t="str">
        <f>IF(ISBLANK(Responses!P525), "", Responses!P525)</f>
        <v/>
      </c>
      <c r="F525" s="34" t="str">
        <f>IF(ISBLANK(Responses!Q525), "", Responses!Q525)</f>
        <v/>
      </c>
      <c r="G525" s="34" t="str">
        <f>IF(ISBLANK(Responses!R525), "", Responses!R525)</f>
        <v/>
      </c>
      <c r="H525" s="34" t="str">
        <f>IF(ISBLANK(Responses!S525), "", Responses!S525)</f>
        <v/>
      </c>
      <c r="I525" s="34" t="str">
        <f>IF(ISBLANK(Responses!T525), "", Responses!T525)</f>
        <v/>
      </c>
    </row>
    <row r="526" spans="1:9" ht="15.75" customHeight="1">
      <c r="A526" s="34" t="str">
        <f>IF(ISBLANK(Responses!A526), "", Responses!A526)</f>
        <v/>
      </c>
      <c r="B526" s="34" t="str">
        <f>IF(ISBLANK(Responses!B526), "", Responses!B526)</f>
        <v/>
      </c>
      <c r="C526" s="34" t="str">
        <f>IF(ISBLANK(Responses!N526), "", Responses!N526)</f>
        <v/>
      </c>
      <c r="D526" s="34" t="str">
        <f>IF(ISBLANK(Responses!O526), "", Responses!O526)</f>
        <v/>
      </c>
      <c r="E526" s="34" t="str">
        <f>IF(ISBLANK(Responses!P526), "", Responses!P526)</f>
        <v/>
      </c>
      <c r="F526" s="34" t="str">
        <f>IF(ISBLANK(Responses!Q526), "", Responses!Q526)</f>
        <v/>
      </c>
      <c r="G526" s="34" t="str">
        <f>IF(ISBLANK(Responses!R526), "", Responses!R526)</f>
        <v/>
      </c>
      <c r="H526" s="34" t="str">
        <f>IF(ISBLANK(Responses!S526), "", Responses!S526)</f>
        <v/>
      </c>
      <c r="I526" s="34" t="str">
        <f>IF(ISBLANK(Responses!T526), "", Responses!T526)</f>
        <v/>
      </c>
    </row>
    <row r="527" spans="1:9" ht="15.75" customHeight="1">
      <c r="A527" s="34" t="str">
        <f>IF(ISBLANK(Responses!A527), "", Responses!A527)</f>
        <v/>
      </c>
      <c r="B527" s="34" t="str">
        <f>IF(ISBLANK(Responses!B527), "", Responses!B527)</f>
        <v/>
      </c>
      <c r="C527" s="34" t="str">
        <f>IF(ISBLANK(Responses!N527), "", Responses!N527)</f>
        <v/>
      </c>
      <c r="D527" s="34" t="str">
        <f>IF(ISBLANK(Responses!O527), "", Responses!O527)</f>
        <v/>
      </c>
      <c r="E527" s="34" t="str">
        <f>IF(ISBLANK(Responses!P527), "", Responses!P527)</f>
        <v/>
      </c>
      <c r="F527" s="34" t="str">
        <f>IF(ISBLANK(Responses!Q527), "", Responses!Q527)</f>
        <v/>
      </c>
      <c r="G527" s="34" t="str">
        <f>IF(ISBLANK(Responses!R527), "", Responses!R527)</f>
        <v/>
      </c>
      <c r="H527" s="34" t="str">
        <f>IF(ISBLANK(Responses!S527), "", Responses!S527)</f>
        <v/>
      </c>
      <c r="I527" s="34" t="str">
        <f>IF(ISBLANK(Responses!T527), "", Responses!T527)</f>
        <v/>
      </c>
    </row>
    <row r="528" spans="1:9" ht="15.75" customHeight="1">
      <c r="A528" s="34" t="str">
        <f>IF(ISBLANK(Responses!A528), "", Responses!A528)</f>
        <v/>
      </c>
      <c r="B528" s="34" t="str">
        <f>IF(ISBLANK(Responses!B528), "", Responses!B528)</f>
        <v/>
      </c>
      <c r="C528" s="34" t="str">
        <f>IF(ISBLANK(Responses!N528), "", Responses!N528)</f>
        <v/>
      </c>
      <c r="D528" s="34" t="str">
        <f>IF(ISBLANK(Responses!O528), "", Responses!O528)</f>
        <v/>
      </c>
      <c r="E528" s="34" t="str">
        <f>IF(ISBLANK(Responses!P528), "", Responses!P528)</f>
        <v/>
      </c>
      <c r="F528" s="34" t="str">
        <f>IF(ISBLANK(Responses!Q528), "", Responses!Q528)</f>
        <v/>
      </c>
      <c r="G528" s="34" t="str">
        <f>IF(ISBLANK(Responses!R528), "", Responses!R528)</f>
        <v/>
      </c>
      <c r="H528" s="34" t="str">
        <f>IF(ISBLANK(Responses!S528), "", Responses!S528)</f>
        <v/>
      </c>
      <c r="I528" s="34" t="str">
        <f>IF(ISBLANK(Responses!T528), "", Responses!T528)</f>
        <v/>
      </c>
    </row>
    <row r="529" spans="1:9" ht="15.75" customHeight="1">
      <c r="A529" s="34" t="str">
        <f>IF(ISBLANK(Responses!A529), "", Responses!A529)</f>
        <v/>
      </c>
      <c r="B529" s="34" t="str">
        <f>IF(ISBLANK(Responses!B529), "", Responses!B529)</f>
        <v/>
      </c>
      <c r="C529" s="34" t="str">
        <f>IF(ISBLANK(Responses!N529), "", Responses!N529)</f>
        <v/>
      </c>
      <c r="D529" s="34" t="str">
        <f>IF(ISBLANK(Responses!O529), "", Responses!O529)</f>
        <v/>
      </c>
      <c r="E529" s="34" t="str">
        <f>IF(ISBLANK(Responses!P529), "", Responses!P529)</f>
        <v/>
      </c>
      <c r="F529" s="34" t="str">
        <f>IF(ISBLANK(Responses!Q529), "", Responses!Q529)</f>
        <v/>
      </c>
      <c r="G529" s="34" t="str">
        <f>IF(ISBLANK(Responses!R529), "", Responses!R529)</f>
        <v/>
      </c>
      <c r="H529" s="34" t="str">
        <f>IF(ISBLANK(Responses!S529), "", Responses!S529)</f>
        <v/>
      </c>
      <c r="I529" s="34" t="str">
        <f>IF(ISBLANK(Responses!T529), "", Responses!T529)</f>
        <v/>
      </c>
    </row>
    <row r="530" spans="1:9" ht="15.75" customHeight="1">
      <c r="A530" s="34" t="str">
        <f>IF(ISBLANK(Responses!A530), "", Responses!A530)</f>
        <v/>
      </c>
      <c r="B530" s="34" t="str">
        <f>IF(ISBLANK(Responses!B530), "", Responses!B530)</f>
        <v/>
      </c>
      <c r="C530" s="34" t="str">
        <f>IF(ISBLANK(Responses!N530), "", Responses!N530)</f>
        <v/>
      </c>
      <c r="D530" s="34" t="str">
        <f>IF(ISBLANK(Responses!O530), "", Responses!O530)</f>
        <v/>
      </c>
      <c r="E530" s="34" t="str">
        <f>IF(ISBLANK(Responses!P530), "", Responses!P530)</f>
        <v/>
      </c>
      <c r="F530" s="34" t="str">
        <f>IF(ISBLANK(Responses!Q530), "", Responses!Q530)</f>
        <v/>
      </c>
      <c r="G530" s="34" t="str">
        <f>IF(ISBLANK(Responses!R530), "", Responses!R530)</f>
        <v/>
      </c>
      <c r="H530" s="34" t="str">
        <f>IF(ISBLANK(Responses!S530), "", Responses!S530)</f>
        <v/>
      </c>
      <c r="I530" s="34" t="str">
        <f>IF(ISBLANK(Responses!T530), "", Responses!T530)</f>
        <v/>
      </c>
    </row>
    <row r="531" spans="1:9" ht="15.75" customHeight="1">
      <c r="A531" s="34" t="str">
        <f>IF(ISBLANK(Responses!A531), "", Responses!A531)</f>
        <v/>
      </c>
      <c r="B531" s="34" t="str">
        <f>IF(ISBLANK(Responses!B531), "", Responses!B531)</f>
        <v/>
      </c>
      <c r="C531" s="34" t="str">
        <f>IF(ISBLANK(Responses!N531), "", Responses!N531)</f>
        <v/>
      </c>
      <c r="D531" s="34" t="str">
        <f>IF(ISBLANK(Responses!O531), "", Responses!O531)</f>
        <v/>
      </c>
      <c r="E531" s="34" t="str">
        <f>IF(ISBLANK(Responses!P531), "", Responses!P531)</f>
        <v/>
      </c>
      <c r="F531" s="34" t="str">
        <f>IF(ISBLANK(Responses!Q531), "", Responses!Q531)</f>
        <v/>
      </c>
      <c r="G531" s="34" t="str">
        <f>IF(ISBLANK(Responses!R531), "", Responses!R531)</f>
        <v/>
      </c>
      <c r="H531" s="34" t="str">
        <f>IF(ISBLANK(Responses!S531), "", Responses!S531)</f>
        <v/>
      </c>
      <c r="I531" s="34" t="str">
        <f>IF(ISBLANK(Responses!T531), "", Responses!T531)</f>
        <v/>
      </c>
    </row>
    <row r="532" spans="1:9" ht="15.75" customHeight="1">
      <c r="A532" s="34" t="str">
        <f>IF(ISBLANK(Responses!A532), "", Responses!A532)</f>
        <v/>
      </c>
      <c r="B532" s="34" t="str">
        <f>IF(ISBLANK(Responses!B532), "", Responses!B532)</f>
        <v/>
      </c>
      <c r="C532" s="34" t="str">
        <f>IF(ISBLANK(Responses!N532), "", Responses!N532)</f>
        <v/>
      </c>
      <c r="D532" s="34" t="str">
        <f>IF(ISBLANK(Responses!O532), "", Responses!O532)</f>
        <v/>
      </c>
      <c r="E532" s="34" t="str">
        <f>IF(ISBLANK(Responses!P532), "", Responses!P532)</f>
        <v/>
      </c>
      <c r="F532" s="34" t="str">
        <f>IF(ISBLANK(Responses!Q532), "", Responses!Q532)</f>
        <v/>
      </c>
      <c r="G532" s="34" t="str">
        <f>IF(ISBLANK(Responses!R532), "", Responses!R532)</f>
        <v/>
      </c>
      <c r="H532" s="34" t="str">
        <f>IF(ISBLANK(Responses!S532), "", Responses!S532)</f>
        <v/>
      </c>
      <c r="I532" s="34" t="str">
        <f>IF(ISBLANK(Responses!T532), "", Responses!T532)</f>
        <v/>
      </c>
    </row>
    <row r="533" spans="1:9" ht="15.75" customHeight="1">
      <c r="A533" s="34" t="str">
        <f>IF(ISBLANK(Responses!A533), "", Responses!A533)</f>
        <v/>
      </c>
      <c r="B533" s="34" t="str">
        <f>IF(ISBLANK(Responses!B533), "", Responses!B533)</f>
        <v/>
      </c>
      <c r="C533" s="34" t="str">
        <f>IF(ISBLANK(Responses!N533), "", Responses!N533)</f>
        <v/>
      </c>
      <c r="D533" s="34" t="str">
        <f>IF(ISBLANK(Responses!O533), "", Responses!O533)</f>
        <v/>
      </c>
      <c r="E533" s="34" t="str">
        <f>IF(ISBLANK(Responses!P533), "", Responses!P533)</f>
        <v/>
      </c>
      <c r="F533" s="34" t="str">
        <f>IF(ISBLANK(Responses!Q533), "", Responses!Q533)</f>
        <v/>
      </c>
      <c r="G533" s="34" t="str">
        <f>IF(ISBLANK(Responses!R533), "", Responses!R533)</f>
        <v/>
      </c>
      <c r="H533" s="34" t="str">
        <f>IF(ISBLANK(Responses!S533), "", Responses!S533)</f>
        <v/>
      </c>
      <c r="I533" s="34" t="str">
        <f>IF(ISBLANK(Responses!T533), "", Responses!T533)</f>
        <v/>
      </c>
    </row>
    <row r="534" spans="1:9" ht="15.75" customHeight="1">
      <c r="A534" s="34" t="str">
        <f>IF(ISBLANK(Responses!A534), "", Responses!A534)</f>
        <v/>
      </c>
      <c r="B534" s="34" t="str">
        <f>IF(ISBLANK(Responses!B534), "", Responses!B534)</f>
        <v/>
      </c>
      <c r="C534" s="34" t="str">
        <f>IF(ISBLANK(Responses!N534), "", Responses!N534)</f>
        <v/>
      </c>
      <c r="D534" s="34" t="str">
        <f>IF(ISBLANK(Responses!O534), "", Responses!O534)</f>
        <v/>
      </c>
      <c r="E534" s="34" t="str">
        <f>IF(ISBLANK(Responses!P534), "", Responses!P534)</f>
        <v/>
      </c>
      <c r="F534" s="34" t="str">
        <f>IF(ISBLANK(Responses!Q534), "", Responses!Q534)</f>
        <v/>
      </c>
      <c r="G534" s="34" t="str">
        <f>IF(ISBLANK(Responses!R534), "", Responses!R534)</f>
        <v/>
      </c>
      <c r="H534" s="34" t="str">
        <f>IF(ISBLANK(Responses!S534), "", Responses!S534)</f>
        <v/>
      </c>
      <c r="I534" s="34" t="str">
        <f>IF(ISBLANK(Responses!T534), "", Responses!T534)</f>
        <v/>
      </c>
    </row>
    <row r="535" spans="1:9" ht="15.75" customHeight="1">
      <c r="A535" s="34" t="str">
        <f>IF(ISBLANK(Responses!A535), "", Responses!A535)</f>
        <v/>
      </c>
      <c r="B535" s="34" t="str">
        <f>IF(ISBLANK(Responses!B535), "", Responses!B535)</f>
        <v/>
      </c>
      <c r="C535" s="34" t="str">
        <f>IF(ISBLANK(Responses!N535), "", Responses!N535)</f>
        <v/>
      </c>
      <c r="D535" s="34" t="str">
        <f>IF(ISBLANK(Responses!O535), "", Responses!O535)</f>
        <v/>
      </c>
      <c r="E535" s="34" t="str">
        <f>IF(ISBLANK(Responses!P535), "", Responses!P535)</f>
        <v/>
      </c>
      <c r="F535" s="34" t="str">
        <f>IF(ISBLANK(Responses!Q535), "", Responses!Q535)</f>
        <v/>
      </c>
      <c r="G535" s="34" t="str">
        <f>IF(ISBLANK(Responses!R535), "", Responses!R535)</f>
        <v/>
      </c>
      <c r="H535" s="34" t="str">
        <f>IF(ISBLANK(Responses!S535), "", Responses!S535)</f>
        <v/>
      </c>
      <c r="I535" s="34" t="str">
        <f>IF(ISBLANK(Responses!T535), "", Responses!T535)</f>
        <v/>
      </c>
    </row>
    <row r="536" spans="1:9" ht="15.75" customHeight="1">
      <c r="A536" s="34" t="str">
        <f>IF(ISBLANK(Responses!A536), "", Responses!A536)</f>
        <v/>
      </c>
      <c r="B536" s="34" t="str">
        <f>IF(ISBLANK(Responses!B536), "", Responses!B536)</f>
        <v/>
      </c>
      <c r="C536" s="34" t="str">
        <f>IF(ISBLANK(Responses!N536), "", Responses!N536)</f>
        <v/>
      </c>
      <c r="D536" s="34" t="str">
        <f>IF(ISBLANK(Responses!O536), "", Responses!O536)</f>
        <v/>
      </c>
      <c r="E536" s="34" t="str">
        <f>IF(ISBLANK(Responses!P536), "", Responses!P536)</f>
        <v/>
      </c>
      <c r="F536" s="34" t="str">
        <f>IF(ISBLANK(Responses!Q536), "", Responses!Q536)</f>
        <v/>
      </c>
      <c r="G536" s="34" t="str">
        <f>IF(ISBLANK(Responses!R536), "", Responses!R536)</f>
        <v/>
      </c>
      <c r="H536" s="34" t="str">
        <f>IF(ISBLANK(Responses!S536), "", Responses!S536)</f>
        <v/>
      </c>
      <c r="I536" s="34" t="str">
        <f>IF(ISBLANK(Responses!T536), "", Responses!T536)</f>
        <v/>
      </c>
    </row>
    <row r="537" spans="1:9" ht="15.75" customHeight="1">
      <c r="A537" s="34" t="str">
        <f>IF(ISBLANK(Responses!A537), "", Responses!A537)</f>
        <v/>
      </c>
      <c r="B537" s="34" t="str">
        <f>IF(ISBLANK(Responses!B537), "", Responses!B537)</f>
        <v/>
      </c>
      <c r="C537" s="34" t="str">
        <f>IF(ISBLANK(Responses!N537), "", Responses!N537)</f>
        <v/>
      </c>
      <c r="D537" s="34" t="str">
        <f>IF(ISBLANK(Responses!O537), "", Responses!O537)</f>
        <v/>
      </c>
      <c r="E537" s="34" t="str">
        <f>IF(ISBLANK(Responses!P537), "", Responses!P537)</f>
        <v/>
      </c>
      <c r="F537" s="34" t="str">
        <f>IF(ISBLANK(Responses!Q537), "", Responses!Q537)</f>
        <v/>
      </c>
      <c r="G537" s="34" t="str">
        <f>IF(ISBLANK(Responses!R537), "", Responses!R537)</f>
        <v/>
      </c>
      <c r="H537" s="34" t="str">
        <f>IF(ISBLANK(Responses!S537), "", Responses!S537)</f>
        <v/>
      </c>
      <c r="I537" s="34" t="str">
        <f>IF(ISBLANK(Responses!T537), "", Responses!T537)</f>
        <v/>
      </c>
    </row>
    <row r="538" spans="1:9" ht="15.75" customHeight="1">
      <c r="A538" s="34" t="str">
        <f>IF(ISBLANK(Responses!A538), "", Responses!A538)</f>
        <v/>
      </c>
      <c r="B538" s="34" t="str">
        <f>IF(ISBLANK(Responses!B538), "", Responses!B538)</f>
        <v/>
      </c>
      <c r="C538" s="34" t="str">
        <f>IF(ISBLANK(Responses!N538), "", Responses!N538)</f>
        <v/>
      </c>
      <c r="D538" s="34" t="str">
        <f>IF(ISBLANK(Responses!O538), "", Responses!O538)</f>
        <v/>
      </c>
      <c r="E538" s="34" t="str">
        <f>IF(ISBLANK(Responses!P538), "", Responses!P538)</f>
        <v/>
      </c>
      <c r="F538" s="34" t="str">
        <f>IF(ISBLANK(Responses!Q538), "", Responses!Q538)</f>
        <v/>
      </c>
      <c r="G538" s="34" t="str">
        <f>IF(ISBLANK(Responses!R538), "", Responses!R538)</f>
        <v/>
      </c>
      <c r="H538" s="34" t="str">
        <f>IF(ISBLANK(Responses!S538), "", Responses!S538)</f>
        <v/>
      </c>
      <c r="I538" s="34" t="str">
        <f>IF(ISBLANK(Responses!T538), "", Responses!T538)</f>
        <v/>
      </c>
    </row>
    <row r="539" spans="1:9" ht="15.75" customHeight="1">
      <c r="A539" s="34" t="str">
        <f>IF(ISBLANK(Responses!A539), "", Responses!A539)</f>
        <v/>
      </c>
      <c r="B539" s="34" t="str">
        <f>IF(ISBLANK(Responses!B539), "", Responses!B539)</f>
        <v/>
      </c>
      <c r="C539" s="34" t="str">
        <f>IF(ISBLANK(Responses!N539), "", Responses!N539)</f>
        <v/>
      </c>
      <c r="D539" s="34" t="str">
        <f>IF(ISBLANK(Responses!O539), "", Responses!O539)</f>
        <v/>
      </c>
      <c r="E539" s="34" t="str">
        <f>IF(ISBLANK(Responses!P539), "", Responses!P539)</f>
        <v/>
      </c>
      <c r="F539" s="34" t="str">
        <f>IF(ISBLANK(Responses!Q539), "", Responses!Q539)</f>
        <v/>
      </c>
      <c r="G539" s="34" t="str">
        <f>IF(ISBLANK(Responses!R539), "", Responses!R539)</f>
        <v/>
      </c>
      <c r="H539" s="34" t="str">
        <f>IF(ISBLANK(Responses!S539), "", Responses!S539)</f>
        <v/>
      </c>
      <c r="I539" s="34" t="str">
        <f>IF(ISBLANK(Responses!T539), "", Responses!T539)</f>
        <v/>
      </c>
    </row>
    <row r="540" spans="1:9" ht="15.75" customHeight="1">
      <c r="A540" s="34" t="str">
        <f>IF(ISBLANK(Responses!A540), "", Responses!A540)</f>
        <v/>
      </c>
      <c r="B540" s="34" t="str">
        <f>IF(ISBLANK(Responses!B540), "", Responses!B540)</f>
        <v/>
      </c>
      <c r="C540" s="34" t="str">
        <f>IF(ISBLANK(Responses!N540), "", Responses!N540)</f>
        <v/>
      </c>
      <c r="D540" s="34" t="str">
        <f>IF(ISBLANK(Responses!O540), "", Responses!O540)</f>
        <v/>
      </c>
      <c r="E540" s="34" t="str">
        <f>IF(ISBLANK(Responses!P540), "", Responses!P540)</f>
        <v/>
      </c>
      <c r="F540" s="34" t="str">
        <f>IF(ISBLANK(Responses!Q540), "", Responses!Q540)</f>
        <v/>
      </c>
      <c r="G540" s="34" t="str">
        <f>IF(ISBLANK(Responses!R540), "", Responses!R540)</f>
        <v/>
      </c>
      <c r="H540" s="34" t="str">
        <f>IF(ISBLANK(Responses!S540), "", Responses!S540)</f>
        <v/>
      </c>
      <c r="I540" s="34" t="str">
        <f>IF(ISBLANK(Responses!T540), "", Responses!T540)</f>
        <v/>
      </c>
    </row>
    <row r="541" spans="1:9" ht="15.75" customHeight="1">
      <c r="A541" s="34" t="str">
        <f>IF(ISBLANK(Responses!A541), "", Responses!A541)</f>
        <v/>
      </c>
      <c r="B541" s="34" t="str">
        <f>IF(ISBLANK(Responses!B541), "", Responses!B541)</f>
        <v/>
      </c>
      <c r="C541" s="34" t="str">
        <f>IF(ISBLANK(Responses!N541), "", Responses!N541)</f>
        <v/>
      </c>
      <c r="D541" s="34" t="str">
        <f>IF(ISBLANK(Responses!O541), "", Responses!O541)</f>
        <v/>
      </c>
      <c r="E541" s="34" t="str">
        <f>IF(ISBLANK(Responses!P541), "", Responses!P541)</f>
        <v/>
      </c>
      <c r="F541" s="34" t="str">
        <f>IF(ISBLANK(Responses!Q541), "", Responses!Q541)</f>
        <v/>
      </c>
      <c r="G541" s="34" t="str">
        <f>IF(ISBLANK(Responses!R541), "", Responses!R541)</f>
        <v/>
      </c>
      <c r="H541" s="34" t="str">
        <f>IF(ISBLANK(Responses!S541), "", Responses!S541)</f>
        <v/>
      </c>
      <c r="I541" s="34" t="str">
        <f>IF(ISBLANK(Responses!T541), "", Responses!T541)</f>
        <v/>
      </c>
    </row>
    <row r="542" spans="1:9" ht="15.75" customHeight="1">
      <c r="A542" s="34" t="str">
        <f>IF(ISBLANK(Responses!A542), "", Responses!A542)</f>
        <v/>
      </c>
      <c r="B542" s="34" t="str">
        <f>IF(ISBLANK(Responses!B542), "", Responses!B542)</f>
        <v/>
      </c>
      <c r="C542" s="34" t="str">
        <f>IF(ISBLANK(Responses!N542), "", Responses!N542)</f>
        <v/>
      </c>
      <c r="D542" s="34" t="str">
        <f>IF(ISBLANK(Responses!O542), "", Responses!O542)</f>
        <v/>
      </c>
      <c r="E542" s="34" t="str">
        <f>IF(ISBLANK(Responses!P542), "", Responses!P542)</f>
        <v/>
      </c>
      <c r="F542" s="34" t="str">
        <f>IF(ISBLANK(Responses!Q542), "", Responses!Q542)</f>
        <v/>
      </c>
      <c r="G542" s="34" t="str">
        <f>IF(ISBLANK(Responses!R542), "", Responses!R542)</f>
        <v/>
      </c>
      <c r="H542" s="34" t="str">
        <f>IF(ISBLANK(Responses!S542), "", Responses!S542)</f>
        <v/>
      </c>
      <c r="I542" s="34" t="str">
        <f>IF(ISBLANK(Responses!T542), "", Responses!T542)</f>
        <v/>
      </c>
    </row>
    <row r="543" spans="1:9" ht="15.75" customHeight="1">
      <c r="A543" s="34" t="str">
        <f>IF(ISBLANK(Responses!A543), "", Responses!A543)</f>
        <v/>
      </c>
      <c r="B543" s="34" t="str">
        <f>IF(ISBLANK(Responses!B543), "", Responses!B543)</f>
        <v/>
      </c>
      <c r="C543" s="34" t="str">
        <f>IF(ISBLANK(Responses!N543), "", Responses!N543)</f>
        <v/>
      </c>
      <c r="D543" s="34" t="str">
        <f>IF(ISBLANK(Responses!O543), "", Responses!O543)</f>
        <v/>
      </c>
      <c r="E543" s="34" t="str">
        <f>IF(ISBLANK(Responses!P543), "", Responses!P543)</f>
        <v/>
      </c>
      <c r="F543" s="34" t="str">
        <f>IF(ISBLANK(Responses!Q543), "", Responses!Q543)</f>
        <v/>
      </c>
      <c r="G543" s="34" t="str">
        <f>IF(ISBLANK(Responses!R543), "", Responses!R543)</f>
        <v/>
      </c>
      <c r="H543" s="34" t="str">
        <f>IF(ISBLANK(Responses!S543), "", Responses!S543)</f>
        <v/>
      </c>
      <c r="I543" s="34" t="str">
        <f>IF(ISBLANK(Responses!T543), "", Responses!T543)</f>
        <v/>
      </c>
    </row>
    <row r="544" spans="1:9" ht="15.75" customHeight="1">
      <c r="A544" s="34" t="str">
        <f>IF(ISBLANK(Responses!A544), "", Responses!A544)</f>
        <v/>
      </c>
      <c r="B544" s="34" t="str">
        <f>IF(ISBLANK(Responses!B544), "", Responses!B544)</f>
        <v/>
      </c>
      <c r="C544" s="34" t="str">
        <f>IF(ISBLANK(Responses!N544), "", Responses!N544)</f>
        <v/>
      </c>
      <c r="D544" s="34" t="str">
        <f>IF(ISBLANK(Responses!O544), "", Responses!O544)</f>
        <v/>
      </c>
      <c r="E544" s="34" t="str">
        <f>IF(ISBLANK(Responses!P544), "", Responses!P544)</f>
        <v/>
      </c>
      <c r="F544" s="34" t="str">
        <f>IF(ISBLANK(Responses!Q544), "", Responses!Q544)</f>
        <v/>
      </c>
      <c r="G544" s="34" t="str">
        <f>IF(ISBLANK(Responses!R544), "", Responses!R544)</f>
        <v/>
      </c>
      <c r="H544" s="34" t="str">
        <f>IF(ISBLANK(Responses!S544), "", Responses!S544)</f>
        <v/>
      </c>
      <c r="I544" s="34" t="str">
        <f>IF(ISBLANK(Responses!T544), "", Responses!T544)</f>
        <v/>
      </c>
    </row>
    <row r="545" spans="1:9" ht="15.75" customHeight="1">
      <c r="A545" s="34" t="str">
        <f>IF(ISBLANK(Responses!A545), "", Responses!A545)</f>
        <v/>
      </c>
      <c r="B545" s="34" t="str">
        <f>IF(ISBLANK(Responses!B545), "", Responses!B545)</f>
        <v/>
      </c>
      <c r="C545" s="34" t="str">
        <f>IF(ISBLANK(Responses!N545), "", Responses!N545)</f>
        <v/>
      </c>
      <c r="D545" s="34" t="str">
        <f>IF(ISBLANK(Responses!O545), "", Responses!O545)</f>
        <v/>
      </c>
      <c r="E545" s="34" t="str">
        <f>IF(ISBLANK(Responses!P545), "", Responses!P545)</f>
        <v/>
      </c>
      <c r="F545" s="34" t="str">
        <f>IF(ISBLANK(Responses!Q545), "", Responses!Q545)</f>
        <v/>
      </c>
      <c r="G545" s="34" t="str">
        <f>IF(ISBLANK(Responses!R545), "", Responses!R545)</f>
        <v/>
      </c>
      <c r="H545" s="34" t="str">
        <f>IF(ISBLANK(Responses!S545), "", Responses!S545)</f>
        <v/>
      </c>
      <c r="I545" s="34" t="str">
        <f>IF(ISBLANK(Responses!T545), "", Responses!T545)</f>
        <v/>
      </c>
    </row>
    <row r="546" spans="1:9" ht="15.75" customHeight="1">
      <c r="A546" s="34" t="str">
        <f>IF(ISBLANK(Responses!A546), "", Responses!A546)</f>
        <v/>
      </c>
      <c r="B546" s="34" t="str">
        <f>IF(ISBLANK(Responses!B546), "", Responses!B546)</f>
        <v/>
      </c>
      <c r="C546" s="34" t="str">
        <f>IF(ISBLANK(Responses!N546), "", Responses!N546)</f>
        <v/>
      </c>
      <c r="D546" s="34" t="str">
        <f>IF(ISBLANK(Responses!O546), "", Responses!O546)</f>
        <v/>
      </c>
      <c r="E546" s="34" t="str">
        <f>IF(ISBLANK(Responses!P546), "", Responses!P546)</f>
        <v/>
      </c>
      <c r="F546" s="34" t="str">
        <f>IF(ISBLANK(Responses!Q546), "", Responses!Q546)</f>
        <v/>
      </c>
      <c r="G546" s="34" t="str">
        <f>IF(ISBLANK(Responses!R546), "", Responses!R546)</f>
        <v/>
      </c>
      <c r="H546" s="34" t="str">
        <f>IF(ISBLANK(Responses!S546), "", Responses!S546)</f>
        <v/>
      </c>
      <c r="I546" s="34" t="str">
        <f>IF(ISBLANK(Responses!T546), "", Responses!T546)</f>
        <v/>
      </c>
    </row>
    <row r="547" spans="1:9" ht="15.75" customHeight="1">
      <c r="A547" s="34" t="str">
        <f>IF(ISBLANK(Responses!A547), "", Responses!A547)</f>
        <v/>
      </c>
      <c r="B547" s="34" t="str">
        <f>IF(ISBLANK(Responses!B547), "", Responses!B547)</f>
        <v/>
      </c>
      <c r="C547" s="34" t="str">
        <f>IF(ISBLANK(Responses!N547), "", Responses!N547)</f>
        <v/>
      </c>
      <c r="D547" s="34" t="str">
        <f>IF(ISBLANK(Responses!O547), "", Responses!O547)</f>
        <v/>
      </c>
      <c r="E547" s="34" t="str">
        <f>IF(ISBLANK(Responses!P547), "", Responses!P547)</f>
        <v/>
      </c>
      <c r="F547" s="34" t="str">
        <f>IF(ISBLANK(Responses!Q547), "", Responses!Q547)</f>
        <v/>
      </c>
      <c r="G547" s="34" t="str">
        <f>IF(ISBLANK(Responses!R547), "", Responses!R547)</f>
        <v/>
      </c>
      <c r="H547" s="34" t="str">
        <f>IF(ISBLANK(Responses!S547), "", Responses!S547)</f>
        <v/>
      </c>
      <c r="I547" s="34" t="str">
        <f>IF(ISBLANK(Responses!T547), "", Responses!T547)</f>
        <v/>
      </c>
    </row>
    <row r="548" spans="1:9" ht="15.75" customHeight="1">
      <c r="A548" s="34" t="str">
        <f>IF(ISBLANK(Responses!A548), "", Responses!A548)</f>
        <v/>
      </c>
      <c r="B548" s="34" t="str">
        <f>IF(ISBLANK(Responses!B548), "", Responses!B548)</f>
        <v/>
      </c>
      <c r="C548" s="34" t="str">
        <f>IF(ISBLANK(Responses!N548), "", Responses!N548)</f>
        <v/>
      </c>
      <c r="D548" s="34" t="str">
        <f>IF(ISBLANK(Responses!O548), "", Responses!O548)</f>
        <v/>
      </c>
      <c r="E548" s="34" t="str">
        <f>IF(ISBLANK(Responses!P548), "", Responses!P548)</f>
        <v/>
      </c>
      <c r="F548" s="34" t="str">
        <f>IF(ISBLANK(Responses!Q548), "", Responses!Q548)</f>
        <v/>
      </c>
      <c r="G548" s="34" t="str">
        <f>IF(ISBLANK(Responses!R548), "", Responses!R548)</f>
        <v/>
      </c>
      <c r="H548" s="34" t="str">
        <f>IF(ISBLANK(Responses!S548), "", Responses!S548)</f>
        <v/>
      </c>
      <c r="I548" s="34" t="str">
        <f>IF(ISBLANK(Responses!T548), "", Responses!T548)</f>
        <v/>
      </c>
    </row>
    <row r="549" spans="1:9" ht="15.75" customHeight="1">
      <c r="A549" s="34" t="str">
        <f>IF(ISBLANK(Responses!A549), "", Responses!A549)</f>
        <v/>
      </c>
      <c r="B549" s="34" t="str">
        <f>IF(ISBLANK(Responses!B549), "", Responses!B549)</f>
        <v/>
      </c>
      <c r="C549" s="34" t="str">
        <f>IF(ISBLANK(Responses!N549), "", Responses!N549)</f>
        <v/>
      </c>
      <c r="D549" s="34" t="str">
        <f>IF(ISBLANK(Responses!O549), "", Responses!O549)</f>
        <v/>
      </c>
      <c r="E549" s="34" t="str">
        <f>IF(ISBLANK(Responses!P549), "", Responses!P549)</f>
        <v/>
      </c>
      <c r="F549" s="34" t="str">
        <f>IF(ISBLANK(Responses!Q549), "", Responses!Q549)</f>
        <v/>
      </c>
      <c r="G549" s="34" t="str">
        <f>IF(ISBLANK(Responses!R549), "", Responses!R549)</f>
        <v/>
      </c>
      <c r="H549" s="34" t="str">
        <f>IF(ISBLANK(Responses!S549), "", Responses!S549)</f>
        <v/>
      </c>
      <c r="I549" s="34" t="str">
        <f>IF(ISBLANK(Responses!T549), "", Responses!T549)</f>
        <v/>
      </c>
    </row>
    <row r="550" spans="1:9" ht="15.75" customHeight="1">
      <c r="A550" s="34" t="str">
        <f>IF(ISBLANK(Responses!A550), "", Responses!A550)</f>
        <v/>
      </c>
      <c r="B550" s="34" t="str">
        <f>IF(ISBLANK(Responses!B550), "", Responses!B550)</f>
        <v/>
      </c>
      <c r="C550" s="34" t="str">
        <f>IF(ISBLANK(Responses!N550), "", Responses!N550)</f>
        <v/>
      </c>
      <c r="D550" s="34" t="str">
        <f>IF(ISBLANK(Responses!O550), "", Responses!O550)</f>
        <v/>
      </c>
      <c r="E550" s="34" t="str">
        <f>IF(ISBLANK(Responses!P550), "", Responses!P550)</f>
        <v/>
      </c>
      <c r="F550" s="34" t="str">
        <f>IF(ISBLANK(Responses!Q550), "", Responses!Q550)</f>
        <v/>
      </c>
      <c r="G550" s="34" t="str">
        <f>IF(ISBLANK(Responses!R550), "", Responses!R550)</f>
        <v/>
      </c>
      <c r="H550" s="34" t="str">
        <f>IF(ISBLANK(Responses!S550), "", Responses!S550)</f>
        <v/>
      </c>
      <c r="I550" s="34" t="str">
        <f>IF(ISBLANK(Responses!T550), "", Responses!T550)</f>
        <v/>
      </c>
    </row>
    <row r="551" spans="1:9" ht="15.75" customHeight="1">
      <c r="A551" s="34" t="str">
        <f>IF(ISBLANK(Responses!A551), "", Responses!A551)</f>
        <v/>
      </c>
      <c r="B551" s="34" t="str">
        <f>IF(ISBLANK(Responses!B551), "", Responses!B551)</f>
        <v/>
      </c>
      <c r="C551" s="34" t="str">
        <f>IF(ISBLANK(Responses!N551), "", Responses!N551)</f>
        <v/>
      </c>
      <c r="D551" s="34" t="str">
        <f>IF(ISBLANK(Responses!O551), "", Responses!O551)</f>
        <v/>
      </c>
      <c r="E551" s="34" t="str">
        <f>IF(ISBLANK(Responses!P551), "", Responses!P551)</f>
        <v/>
      </c>
      <c r="F551" s="34" t="str">
        <f>IF(ISBLANK(Responses!Q551), "", Responses!Q551)</f>
        <v/>
      </c>
      <c r="G551" s="34" t="str">
        <f>IF(ISBLANK(Responses!R551), "", Responses!R551)</f>
        <v/>
      </c>
      <c r="H551" s="34" t="str">
        <f>IF(ISBLANK(Responses!S551), "", Responses!S551)</f>
        <v/>
      </c>
      <c r="I551" s="34" t="str">
        <f>IF(ISBLANK(Responses!T551), "", Responses!T551)</f>
        <v/>
      </c>
    </row>
    <row r="552" spans="1:9" ht="15.75" customHeight="1">
      <c r="A552" s="34" t="str">
        <f>IF(ISBLANK(Responses!A552), "", Responses!A552)</f>
        <v/>
      </c>
      <c r="B552" s="34" t="str">
        <f>IF(ISBLANK(Responses!B552), "", Responses!B552)</f>
        <v/>
      </c>
      <c r="C552" s="34" t="str">
        <f>IF(ISBLANK(Responses!N552), "", Responses!N552)</f>
        <v/>
      </c>
      <c r="D552" s="34" t="str">
        <f>IF(ISBLANK(Responses!O552), "", Responses!O552)</f>
        <v/>
      </c>
      <c r="E552" s="34" t="str">
        <f>IF(ISBLANK(Responses!P552), "", Responses!P552)</f>
        <v/>
      </c>
      <c r="F552" s="34" t="str">
        <f>IF(ISBLANK(Responses!Q552), "", Responses!Q552)</f>
        <v/>
      </c>
      <c r="G552" s="34" t="str">
        <f>IF(ISBLANK(Responses!R552), "", Responses!R552)</f>
        <v/>
      </c>
      <c r="H552" s="34" t="str">
        <f>IF(ISBLANK(Responses!S552), "", Responses!S552)</f>
        <v/>
      </c>
      <c r="I552" s="34" t="str">
        <f>IF(ISBLANK(Responses!T552), "", Responses!T552)</f>
        <v/>
      </c>
    </row>
    <row r="553" spans="1:9" ht="15.75" customHeight="1">
      <c r="A553" s="34" t="str">
        <f>IF(ISBLANK(Responses!A553), "", Responses!A553)</f>
        <v/>
      </c>
      <c r="B553" s="34" t="str">
        <f>IF(ISBLANK(Responses!B553), "", Responses!B553)</f>
        <v/>
      </c>
      <c r="C553" s="34" t="str">
        <f>IF(ISBLANK(Responses!N553), "", Responses!N553)</f>
        <v/>
      </c>
      <c r="D553" s="34" t="str">
        <f>IF(ISBLANK(Responses!O553), "", Responses!O553)</f>
        <v/>
      </c>
      <c r="E553" s="34" t="str">
        <f>IF(ISBLANK(Responses!P553), "", Responses!P553)</f>
        <v/>
      </c>
      <c r="F553" s="34" t="str">
        <f>IF(ISBLANK(Responses!Q553), "", Responses!Q553)</f>
        <v/>
      </c>
      <c r="G553" s="34" t="str">
        <f>IF(ISBLANK(Responses!R553), "", Responses!R553)</f>
        <v/>
      </c>
      <c r="H553" s="34" t="str">
        <f>IF(ISBLANK(Responses!S553), "", Responses!S553)</f>
        <v/>
      </c>
      <c r="I553" s="34" t="str">
        <f>IF(ISBLANK(Responses!T553), "", Responses!T553)</f>
        <v/>
      </c>
    </row>
    <row r="554" spans="1:9" ht="15.75" customHeight="1">
      <c r="A554" s="34" t="str">
        <f>IF(ISBLANK(Responses!A554), "", Responses!A554)</f>
        <v/>
      </c>
      <c r="B554" s="34" t="str">
        <f>IF(ISBLANK(Responses!B554), "", Responses!B554)</f>
        <v/>
      </c>
      <c r="C554" s="34" t="str">
        <f>IF(ISBLANK(Responses!N554), "", Responses!N554)</f>
        <v/>
      </c>
      <c r="D554" s="34" t="str">
        <f>IF(ISBLANK(Responses!O554), "", Responses!O554)</f>
        <v/>
      </c>
      <c r="E554" s="34" t="str">
        <f>IF(ISBLANK(Responses!P554), "", Responses!P554)</f>
        <v/>
      </c>
      <c r="F554" s="34" t="str">
        <f>IF(ISBLANK(Responses!Q554), "", Responses!Q554)</f>
        <v/>
      </c>
      <c r="G554" s="34" t="str">
        <f>IF(ISBLANK(Responses!R554), "", Responses!R554)</f>
        <v/>
      </c>
      <c r="H554" s="34" t="str">
        <f>IF(ISBLANK(Responses!S554), "", Responses!S554)</f>
        <v/>
      </c>
      <c r="I554" s="34" t="str">
        <f>IF(ISBLANK(Responses!T554), "", Responses!T554)</f>
        <v/>
      </c>
    </row>
    <row r="555" spans="1:9" ht="15.75" customHeight="1">
      <c r="A555" s="34" t="str">
        <f>IF(ISBLANK(Responses!A555), "", Responses!A555)</f>
        <v/>
      </c>
      <c r="B555" s="34" t="str">
        <f>IF(ISBLANK(Responses!B555), "", Responses!B555)</f>
        <v/>
      </c>
      <c r="C555" s="34" t="str">
        <f>IF(ISBLANK(Responses!N555), "", Responses!N555)</f>
        <v/>
      </c>
      <c r="D555" s="34" t="str">
        <f>IF(ISBLANK(Responses!O555), "", Responses!O555)</f>
        <v/>
      </c>
      <c r="E555" s="34" t="str">
        <f>IF(ISBLANK(Responses!P555), "", Responses!P555)</f>
        <v/>
      </c>
      <c r="F555" s="34" t="str">
        <f>IF(ISBLANK(Responses!Q555), "", Responses!Q555)</f>
        <v/>
      </c>
      <c r="G555" s="34" t="str">
        <f>IF(ISBLANK(Responses!R555), "", Responses!R555)</f>
        <v/>
      </c>
      <c r="H555" s="34" t="str">
        <f>IF(ISBLANK(Responses!S555), "", Responses!S555)</f>
        <v/>
      </c>
      <c r="I555" s="34" t="str">
        <f>IF(ISBLANK(Responses!T555), "", Responses!T555)</f>
        <v/>
      </c>
    </row>
    <row r="556" spans="1:9" ht="15.75" customHeight="1">
      <c r="A556" s="34" t="str">
        <f>IF(ISBLANK(Responses!A556), "", Responses!A556)</f>
        <v/>
      </c>
      <c r="B556" s="34" t="str">
        <f>IF(ISBLANK(Responses!B556), "", Responses!B556)</f>
        <v/>
      </c>
      <c r="C556" s="34" t="str">
        <f>IF(ISBLANK(Responses!N556), "", Responses!N556)</f>
        <v/>
      </c>
      <c r="D556" s="34" t="str">
        <f>IF(ISBLANK(Responses!O556), "", Responses!O556)</f>
        <v/>
      </c>
      <c r="E556" s="34" t="str">
        <f>IF(ISBLANK(Responses!P556), "", Responses!P556)</f>
        <v/>
      </c>
      <c r="F556" s="34" t="str">
        <f>IF(ISBLANK(Responses!Q556), "", Responses!Q556)</f>
        <v/>
      </c>
      <c r="G556" s="34" t="str">
        <f>IF(ISBLANK(Responses!R556), "", Responses!R556)</f>
        <v/>
      </c>
      <c r="H556" s="34" t="str">
        <f>IF(ISBLANK(Responses!S556), "", Responses!S556)</f>
        <v/>
      </c>
      <c r="I556" s="34" t="str">
        <f>IF(ISBLANK(Responses!T556), "", Responses!T556)</f>
        <v/>
      </c>
    </row>
    <row r="557" spans="1:9" ht="15.75" customHeight="1">
      <c r="A557" s="34" t="str">
        <f>IF(ISBLANK(Responses!A557), "", Responses!A557)</f>
        <v/>
      </c>
      <c r="B557" s="34" t="str">
        <f>IF(ISBLANK(Responses!B557), "", Responses!B557)</f>
        <v/>
      </c>
      <c r="C557" s="34" t="str">
        <f>IF(ISBLANK(Responses!N557), "", Responses!N557)</f>
        <v/>
      </c>
      <c r="D557" s="34" t="str">
        <f>IF(ISBLANK(Responses!O557), "", Responses!O557)</f>
        <v/>
      </c>
      <c r="E557" s="34" t="str">
        <f>IF(ISBLANK(Responses!P557), "", Responses!P557)</f>
        <v/>
      </c>
      <c r="F557" s="34" t="str">
        <f>IF(ISBLANK(Responses!Q557), "", Responses!Q557)</f>
        <v/>
      </c>
      <c r="G557" s="34" t="str">
        <f>IF(ISBLANK(Responses!R557), "", Responses!R557)</f>
        <v/>
      </c>
      <c r="H557" s="34" t="str">
        <f>IF(ISBLANK(Responses!S557), "", Responses!S557)</f>
        <v/>
      </c>
      <c r="I557" s="34" t="str">
        <f>IF(ISBLANK(Responses!T557), "", Responses!T557)</f>
        <v/>
      </c>
    </row>
    <row r="558" spans="1:9" ht="15.75" customHeight="1">
      <c r="A558" s="34" t="str">
        <f>IF(ISBLANK(Responses!A558), "", Responses!A558)</f>
        <v/>
      </c>
      <c r="B558" s="34" t="str">
        <f>IF(ISBLANK(Responses!B558), "", Responses!B558)</f>
        <v/>
      </c>
      <c r="C558" s="34" t="str">
        <f>IF(ISBLANK(Responses!N558), "", Responses!N558)</f>
        <v/>
      </c>
      <c r="D558" s="34" t="str">
        <f>IF(ISBLANK(Responses!O558), "", Responses!O558)</f>
        <v/>
      </c>
      <c r="E558" s="34" t="str">
        <f>IF(ISBLANK(Responses!P558), "", Responses!P558)</f>
        <v/>
      </c>
      <c r="F558" s="34" t="str">
        <f>IF(ISBLANK(Responses!Q558), "", Responses!Q558)</f>
        <v/>
      </c>
      <c r="G558" s="34" t="str">
        <f>IF(ISBLANK(Responses!R558), "", Responses!R558)</f>
        <v/>
      </c>
      <c r="H558" s="34" t="str">
        <f>IF(ISBLANK(Responses!S558), "", Responses!S558)</f>
        <v/>
      </c>
      <c r="I558" s="34" t="str">
        <f>IF(ISBLANK(Responses!T558), "", Responses!T558)</f>
        <v/>
      </c>
    </row>
    <row r="559" spans="1:9" ht="15.75" customHeight="1">
      <c r="A559" s="34" t="str">
        <f>IF(ISBLANK(Responses!A559), "", Responses!A559)</f>
        <v/>
      </c>
      <c r="B559" s="34" t="str">
        <f>IF(ISBLANK(Responses!B559), "", Responses!B559)</f>
        <v/>
      </c>
      <c r="C559" s="34" t="str">
        <f>IF(ISBLANK(Responses!N559), "", Responses!N559)</f>
        <v/>
      </c>
      <c r="D559" s="34" t="str">
        <f>IF(ISBLANK(Responses!O559), "", Responses!O559)</f>
        <v/>
      </c>
      <c r="E559" s="34" t="str">
        <f>IF(ISBLANK(Responses!P559), "", Responses!P559)</f>
        <v/>
      </c>
      <c r="F559" s="34" t="str">
        <f>IF(ISBLANK(Responses!Q559), "", Responses!Q559)</f>
        <v/>
      </c>
      <c r="G559" s="34" t="str">
        <f>IF(ISBLANK(Responses!R559), "", Responses!R559)</f>
        <v/>
      </c>
      <c r="H559" s="34" t="str">
        <f>IF(ISBLANK(Responses!S559), "", Responses!S559)</f>
        <v/>
      </c>
      <c r="I559" s="34" t="str">
        <f>IF(ISBLANK(Responses!T559), "", Responses!T559)</f>
        <v/>
      </c>
    </row>
    <row r="560" spans="1:9" ht="15.75" customHeight="1">
      <c r="A560" s="34" t="str">
        <f>IF(ISBLANK(Responses!A560), "", Responses!A560)</f>
        <v/>
      </c>
      <c r="B560" s="34" t="str">
        <f>IF(ISBLANK(Responses!B560), "", Responses!B560)</f>
        <v/>
      </c>
      <c r="C560" s="34" t="str">
        <f>IF(ISBLANK(Responses!N560), "", Responses!N560)</f>
        <v/>
      </c>
      <c r="D560" s="34" t="str">
        <f>IF(ISBLANK(Responses!O560), "", Responses!O560)</f>
        <v/>
      </c>
      <c r="E560" s="34" t="str">
        <f>IF(ISBLANK(Responses!P560), "", Responses!P560)</f>
        <v/>
      </c>
      <c r="F560" s="34" t="str">
        <f>IF(ISBLANK(Responses!Q560), "", Responses!Q560)</f>
        <v/>
      </c>
      <c r="G560" s="34" t="str">
        <f>IF(ISBLANK(Responses!R560), "", Responses!R560)</f>
        <v/>
      </c>
      <c r="H560" s="34" t="str">
        <f>IF(ISBLANK(Responses!S560), "", Responses!S560)</f>
        <v/>
      </c>
      <c r="I560" s="34" t="str">
        <f>IF(ISBLANK(Responses!T560), "", Responses!T560)</f>
        <v/>
      </c>
    </row>
    <row r="561" spans="1:9" ht="15.75" customHeight="1">
      <c r="A561" s="34" t="str">
        <f>IF(ISBLANK(Responses!A561), "", Responses!A561)</f>
        <v/>
      </c>
      <c r="B561" s="34" t="str">
        <f>IF(ISBLANK(Responses!B561), "", Responses!B561)</f>
        <v/>
      </c>
      <c r="C561" s="34" t="str">
        <f>IF(ISBLANK(Responses!N561), "", Responses!N561)</f>
        <v/>
      </c>
      <c r="D561" s="34" t="str">
        <f>IF(ISBLANK(Responses!O561), "", Responses!O561)</f>
        <v/>
      </c>
      <c r="E561" s="34" t="str">
        <f>IF(ISBLANK(Responses!P561), "", Responses!P561)</f>
        <v/>
      </c>
      <c r="F561" s="34" t="str">
        <f>IF(ISBLANK(Responses!Q561), "", Responses!Q561)</f>
        <v/>
      </c>
      <c r="G561" s="34" t="str">
        <f>IF(ISBLANK(Responses!R561), "", Responses!R561)</f>
        <v/>
      </c>
      <c r="H561" s="34" t="str">
        <f>IF(ISBLANK(Responses!S561), "", Responses!S561)</f>
        <v/>
      </c>
      <c r="I561" s="34" t="str">
        <f>IF(ISBLANK(Responses!T561), "", Responses!T561)</f>
        <v/>
      </c>
    </row>
    <row r="562" spans="1:9" ht="15.75" customHeight="1">
      <c r="A562" s="34" t="str">
        <f>IF(ISBLANK(Responses!A562), "", Responses!A562)</f>
        <v/>
      </c>
      <c r="B562" s="34" t="str">
        <f>IF(ISBLANK(Responses!B562), "", Responses!B562)</f>
        <v/>
      </c>
      <c r="C562" s="34" t="str">
        <f>IF(ISBLANK(Responses!N562), "", Responses!N562)</f>
        <v/>
      </c>
      <c r="D562" s="34" t="str">
        <f>IF(ISBLANK(Responses!O562), "", Responses!O562)</f>
        <v/>
      </c>
      <c r="E562" s="34" t="str">
        <f>IF(ISBLANK(Responses!P562), "", Responses!P562)</f>
        <v/>
      </c>
      <c r="F562" s="34" t="str">
        <f>IF(ISBLANK(Responses!Q562), "", Responses!Q562)</f>
        <v/>
      </c>
      <c r="G562" s="34" t="str">
        <f>IF(ISBLANK(Responses!R562), "", Responses!R562)</f>
        <v/>
      </c>
      <c r="H562" s="34" t="str">
        <f>IF(ISBLANK(Responses!S562), "", Responses!S562)</f>
        <v/>
      </c>
      <c r="I562" s="34" t="str">
        <f>IF(ISBLANK(Responses!T562), "", Responses!T562)</f>
        <v/>
      </c>
    </row>
    <row r="563" spans="1:9" ht="15.75" customHeight="1">
      <c r="A563" s="34" t="str">
        <f>IF(ISBLANK(Responses!A563), "", Responses!A563)</f>
        <v/>
      </c>
      <c r="B563" s="34" t="str">
        <f>IF(ISBLANK(Responses!B563), "", Responses!B563)</f>
        <v/>
      </c>
      <c r="C563" s="34" t="str">
        <f>IF(ISBLANK(Responses!N563), "", Responses!N563)</f>
        <v/>
      </c>
      <c r="D563" s="34" t="str">
        <f>IF(ISBLANK(Responses!O563), "", Responses!O563)</f>
        <v/>
      </c>
      <c r="E563" s="34" t="str">
        <f>IF(ISBLANK(Responses!P563), "", Responses!P563)</f>
        <v/>
      </c>
      <c r="F563" s="34" t="str">
        <f>IF(ISBLANK(Responses!Q563), "", Responses!Q563)</f>
        <v/>
      </c>
      <c r="G563" s="34" t="str">
        <f>IF(ISBLANK(Responses!R563), "", Responses!R563)</f>
        <v/>
      </c>
      <c r="H563" s="34" t="str">
        <f>IF(ISBLANK(Responses!S563), "", Responses!S563)</f>
        <v/>
      </c>
      <c r="I563" s="34" t="str">
        <f>IF(ISBLANK(Responses!T563), "", Responses!T563)</f>
        <v/>
      </c>
    </row>
    <row r="564" spans="1:9" ht="15.75" customHeight="1">
      <c r="A564" s="34" t="str">
        <f>IF(ISBLANK(Responses!A564), "", Responses!A564)</f>
        <v/>
      </c>
      <c r="B564" s="34" t="str">
        <f>IF(ISBLANK(Responses!B564), "", Responses!B564)</f>
        <v/>
      </c>
      <c r="C564" s="34" t="str">
        <f>IF(ISBLANK(Responses!N564), "", Responses!N564)</f>
        <v/>
      </c>
      <c r="D564" s="34" t="str">
        <f>IF(ISBLANK(Responses!O564), "", Responses!O564)</f>
        <v/>
      </c>
      <c r="E564" s="34" t="str">
        <f>IF(ISBLANK(Responses!P564), "", Responses!P564)</f>
        <v/>
      </c>
      <c r="F564" s="34" t="str">
        <f>IF(ISBLANK(Responses!Q564), "", Responses!Q564)</f>
        <v/>
      </c>
      <c r="G564" s="34" t="str">
        <f>IF(ISBLANK(Responses!R564), "", Responses!R564)</f>
        <v/>
      </c>
      <c r="H564" s="34" t="str">
        <f>IF(ISBLANK(Responses!S564), "", Responses!S564)</f>
        <v/>
      </c>
      <c r="I564" s="34" t="str">
        <f>IF(ISBLANK(Responses!T564), "", Responses!T564)</f>
        <v/>
      </c>
    </row>
    <row r="565" spans="1:9" ht="15.75" customHeight="1">
      <c r="A565" s="34" t="str">
        <f>IF(ISBLANK(Responses!A565), "", Responses!A565)</f>
        <v/>
      </c>
      <c r="B565" s="34" t="str">
        <f>IF(ISBLANK(Responses!B565), "", Responses!B565)</f>
        <v/>
      </c>
      <c r="C565" s="34" t="str">
        <f>IF(ISBLANK(Responses!N565), "", Responses!N565)</f>
        <v/>
      </c>
      <c r="D565" s="34" t="str">
        <f>IF(ISBLANK(Responses!O565), "", Responses!O565)</f>
        <v/>
      </c>
      <c r="E565" s="34" t="str">
        <f>IF(ISBLANK(Responses!P565), "", Responses!P565)</f>
        <v/>
      </c>
      <c r="F565" s="34" t="str">
        <f>IF(ISBLANK(Responses!Q565), "", Responses!Q565)</f>
        <v/>
      </c>
      <c r="G565" s="34" t="str">
        <f>IF(ISBLANK(Responses!R565), "", Responses!R565)</f>
        <v/>
      </c>
      <c r="H565" s="34" t="str">
        <f>IF(ISBLANK(Responses!S565), "", Responses!S565)</f>
        <v/>
      </c>
      <c r="I565" s="34" t="str">
        <f>IF(ISBLANK(Responses!T565), "", Responses!T565)</f>
        <v/>
      </c>
    </row>
    <row r="566" spans="1:9" ht="15.75" customHeight="1">
      <c r="A566" s="34" t="str">
        <f>IF(ISBLANK(Responses!A566), "", Responses!A566)</f>
        <v/>
      </c>
      <c r="B566" s="34" t="str">
        <f>IF(ISBLANK(Responses!B566), "", Responses!B566)</f>
        <v/>
      </c>
      <c r="C566" s="34" t="str">
        <f>IF(ISBLANK(Responses!N566), "", Responses!N566)</f>
        <v/>
      </c>
      <c r="D566" s="34" t="str">
        <f>IF(ISBLANK(Responses!O566), "", Responses!O566)</f>
        <v/>
      </c>
      <c r="E566" s="34" t="str">
        <f>IF(ISBLANK(Responses!P566), "", Responses!P566)</f>
        <v/>
      </c>
      <c r="F566" s="34" t="str">
        <f>IF(ISBLANK(Responses!Q566), "", Responses!Q566)</f>
        <v/>
      </c>
      <c r="G566" s="34" t="str">
        <f>IF(ISBLANK(Responses!R566), "", Responses!R566)</f>
        <v/>
      </c>
      <c r="H566" s="34" t="str">
        <f>IF(ISBLANK(Responses!S566), "", Responses!S566)</f>
        <v/>
      </c>
      <c r="I566" s="34" t="str">
        <f>IF(ISBLANK(Responses!T566), "", Responses!T566)</f>
        <v/>
      </c>
    </row>
    <row r="567" spans="1:9" ht="15.75" customHeight="1">
      <c r="A567" s="34" t="str">
        <f>IF(ISBLANK(Responses!A567), "", Responses!A567)</f>
        <v/>
      </c>
      <c r="B567" s="34" t="str">
        <f>IF(ISBLANK(Responses!B567), "", Responses!B567)</f>
        <v/>
      </c>
      <c r="C567" s="34" t="str">
        <f>IF(ISBLANK(Responses!N567), "", Responses!N567)</f>
        <v/>
      </c>
      <c r="D567" s="34" t="str">
        <f>IF(ISBLANK(Responses!O567), "", Responses!O567)</f>
        <v/>
      </c>
      <c r="E567" s="34" t="str">
        <f>IF(ISBLANK(Responses!P567), "", Responses!P567)</f>
        <v/>
      </c>
      <c r="F567" s="34" t="str">
        <f>IF(ISBLANK(Responses!Q567), "", Responses!Q567)</f>
        <v/>
      </c>
      <c r="G567" s="34" t="str">
        <f>IF(ISBLANK(Responses!R567), "", Responses!R567)</f>
        <v/>
      </c>
      <c r="H567" s="34" t="str">
        <f>IF(ISBLANK(Responses!S567), "", Responses!S567)</f>
        <v/>
      </c>
      <c r="I567" s="34" t="str">
        <f>IF(ISBLANK(Responses!T567), "", Responses!T567)</f>
        <v/>
      </c>
    </row>
    <row r="568" spans="1:9" ht="15.75" customHeight="1">
      <c r="A568" s="34" t="str">
        <f>IF(ISBLANK(Responses!A568), "", Responses!A568)</f>
        <v/>
      </c>
      <c r="B568" s="34" t="str">
        <f>IF(ISBLANK(Responses!B568), "", Responses!B568)</f>
        <v/>
      </c>
      <c r="C568" s="34" t="str">
        <f>IF(ISBLANK(Responses!N568), "", Responses!N568)</f>
        <v/>
      </c>
      <c r="D568" s="34" t="str">
        <f>IF(ISBLANK(Responses!O568), "", Responses!O568)</f>
        <v/>
      </c>
      <c r="E568" s="34" t="str">
        <f>IF(ISBLANK(Responses!P568), "", Responses!P568)</f>
        <v/>
      </c>
      <c r="F568" s="34" t="str">
        <f>IF(ISBLANK(Responses!Q568), "", Responses!Q568)</f>
        <v/>
      </c>
      <c r="G568" s="34" t="str">
        <f>IF(ISBLANK(Responses!R568), "", Responses!R568)</f>
        <v/>
      </c>
      <c r="H568" s="34" t="str">
        <f>IF(ISBLANK(Responses!S568), "", Responses!S568)</f>
        <v/>
      </c>
      <c r="I568" s="34" t="str">
        <f>IF(ISBLANK(Responses!T568), "", Responses!T568)</f>
        <v/>
      </c>
    </row>
    <row r="569" spans="1:9" ht="15.75" customHeight="1">
      <c r="A569" s="34" t="str">
        <f>IF(ISBLANK(Responses!A569), "", Responses!A569)</f>
        <v/>
      </c>
      <c r="B569" s="34" t="str">
        <f>IF(ISBLANK(Responses!B569), "", Responses!B569)</f>
        <v/>
      </c>
      <c r="C569" s="34" t="str">
        <f>IF(ISBLANK(Responses!N569), "", Responses!N569)</f>
        <v/>
      </c>
      <c r="D569" s="34" t="str">
        <f>IF(ISBLANK(Responses!O569), "", Responses!O569)</f>
        <v/>
      </c>
      <c r="E569" s="34" t="str">
        <f>IF(ISBLANK(Responses!P569), "", Responses!P569)</f>
        <v/>
      </c>
      <c r="F569" s="34" t="str">
        <f>IF(ISBLANK(Responses!Q569), "", Responses!Q569)</f>
        <v/>
      </c>
      <c r="G569" s="34" t="str">
        <f>IF(ISBLANK(Responses!R569), "", Responses!R569)</f>
        <v/>
      </c>
      <c r="H569" s="34" t="str">
        <f>IF(ISBLANK(Responses!S569), "", Responses!S569)</f>
        <v/>
      </c>
      <c r="I569" s="34" t="str">
        <f>IF(ISBLANK(Responses!T569), "", Responses!T569)</f>
        <v/>
      </c>
    </row>
    <row r="570" spans="1:9" ht="15.75" customHeight="1">
      <c r="A570" s="34" t="str">
        <f>IF(ISBLANK(Responses!A570), "", Responses!A570)</f>
        <v/>
      </c>
      <c r="B570" s="34" t="str">
        <f>IF(ISBLANK(Responses!B570), "", Responses!B570)</f>
        <v/>
      </c>
      <c r="C570" s="34" t="str">
        <f>IF(ISBLANK(Responses!N570), "", Responses!N570)</f>
        <v/>
      </c>
      <c r="D570" s="34" t="str">
        <f>IF(ISBLANK(Responses!O570), "", Responses!O570)</f>
        <v/>
      </c>
      <c r="E570" s="34" t="str">
        <f>IF(ISBLANK(Responses!P570), "", Responses!P570)</f>
        <v/>
      </c>
      <c r="F570" s="34" t="str">
        <f>IF(ISBLANK(Responses!Q570), "", Responses!Q570)</f>
        <v/>
      </c>
      <c r="G570" s="34" t="str">
        <f>IF(ISBLANK(Responses!R570), "", Responses!R570)</f>
        <v/>
      </c>
      <c r="H570" s="34" t="str">
        <f>IF(ISBLANK(Responses!S570), "", Responses!S570)</f>
        <v/>
      </c>
      <c r="I570" s="34" t="str">
        <f>IF(ISBLANK(Responses!T570), "", Responses!T570)</f>
        <v/>
      </c>
    </row>
    <row r="571" spans="1:9" ht="15.75" customHeight="1">
      <c r="A571" s="34" t="str">
        <f>IF(ISBLANK(Responses!A571), "", Responses!A571)</f>
        <v/>
      </c>
      <c r="B571" s="34" t="str">
        <f>IF(ISBLANK(Responses!B571), "", Responses!B571)</f>
        <v/>
      </c>
      <c r="C571" s="34" t="str">
        <f>IF(ISBLANK(Responses!N571), "", Responses!N571)</f>
        <v/>
      </c>
      <c r="D571" s="34" t="str">
        <f>IF(ISBLANK(Responses!O571), "", Responses!O571)</f>
        <v/>
      </c>
      <c r="E571" s="34" t="str">
        <f>IF(ISBLANK(Responses!P571), "", Responses!P571)</f>
        <v/>
      </c>
      <c r="F571" s="34" t="str">
        <f>IF(ISBLANK(Responses!Q571), "", Responses!Q571)</f>
        <v/>
      </c>
      <c r="G571" s="34" t="str">
        <f>IF(ISBLANK(Responses!R571), "", Responses!R571)</f>
        <v/>
      </c>
      <c r="H571" s="34" t="str">
        <f>IF(ISBLANK(Responses!S571), "", Responses!S571)</f>
        <v/>
      </c>
      <c r="I571" s="34" t="str">
        <f>IF(ISBLANK(Responses!T571), "", Responses!T571)</f>
        <v/>
      </c>
    </row>
    <row r="572" spans="1:9" ht="15.75" customHeight="1">
      <c r="A572" s="34" t="str">
        <f>IF(ISBLANK(Responses!A572), "", Responses!A572)</f>
        <v/>
      </c>
      <c r="B572" s="34" t="str">
        <f>IF(ISBLANK(Responses!B572), "", Responses!B572)</f>
        <v/>
      </c>
      <c r="C572" s="34" t="str">
        <f>IF(ISBLANK(Responses!N572), "", Responses!N572)</f>
        <v/>
      </c>
      <c r="D572" s="34" t="str">
        <f>IF(ISBLANK(Responses!O572), "", Responses!O572)</f>
        <v/>
      </c>
      <c r="E572" s="34" t="str">
        <f>IF(ISBLANK(Responses!P572), "", Responses!P572)</f>
        <v/>
      </c>
      <c r="F572" s="34" t="str">
        <f>IF(ISBLANK(Responses!Q572), "", Responses!Q572)</f>
        <v/>
      </c>
      <c r="G572" s="34" t="str">
        <f>IF(ISBLANK(Responses!R572), "", Responses!R572)</f>
        <v/>
      </c>
      <c r="H572" s="34" t="str">
        <f>IF(ISBLANK(Responses!S572), "", Responses!S572)</f>
        <v/>
      </c>
      <c r="I572" s="34" t="str">
        <f>IF(ISBLANK(Responses!T572), "", Responses!T572)</f>
        <v/>
      </c>
    </row>
    <row r="573" spans="1:9" ht="15.75" customHeight="1">
      <c r="A573" s="34" t="str">
        <f>IF(ISBLANK(Responses!A573), "", Responses!A573)</f>
        <v/>
      </c>
      <c r="B573" s="34" t="str">
        <f>IF(ISBLANK(Responses!B573), "", Responses!B573)</f>
        <v/>
      </c>
      <c r="C573" s="34" t="str">
        <f>IF(ISBLANK(Responses!N573), "", Responses!N573)</f>
        <v/>
      </c>
      <c r="D573" s="34" t="str">
        <f>IF(ISBLANK(Responses!O573), "", Responses!O573)</f>
        <v/>
      </c>
      <c r="E573" s="34" t="str">
        <f>IF(ISBLANK(Responses!P573), "", Responses!P573)</f>
        <v/>
      </c>
      <c r="F573" s="34" t="str">
        <f>IF(ISBLANK(Responses!Q573), "", Responses!Q573)</f>
        <v/>
      </c>
      <c r="G573" s="34" t="str">
        <f>IF(ISBLANK(Responses!R573), "", Responses!R573)</f>
        <v/>
      </c>
      <c r="H573" s="34" t="str">
        <f>IF(ISBLANK(Responses!S573), "", Responses!S573)</f>
        <v/>
      </c>
      <c r="I573" s="34" t="str">
        <f>IF(ISBLANK(Responses!T573), "", Responses!T573)</f>
        <v/>
      </c>
    </row>
    <row r="574" spans="1:9" ht="15.75" customHeight="1">
      <c r="A574" s="34" t="str">
        <f>IF(ISBLANK(Responses!A574), "", Responses!A574)</f>
        <v/>
      </c>
      <c r="B574" s="34" t="str">
        <f>IF(ISBLANK(Responses!B574), "", Responses!B574)</f>
        <v/>
      </c>
      <c r="C574" s="34" t="str">
        <f>IF(ISBLANK(Responses!N574), "", Responses!N574)</f>
        <v/>
      </c>
      <c r="D574" s="34" t="str">
        <f>IF(ISBLANK(Responses!O574), "", Responses!O574)</f>
        <v/>
      </c>
      <c r="E574" s="34" t="str">
        <f>IF(ISBLANK(Responses!P574), "", Responses!P574)</f>
        <v/>
      </c>
      <c r="F574" s="34" t="str">
        <f>IF(ISBLANK(Responses!Q574), "", Responses!Q574)</f>
        <v/>
      </c>
      <c r="G574" s="34" t="str">
        <f>IF(ISBLANK(Responses!R574), "", Responses!R574)</f>
        <v/>
      </c>
      <c r="H574" s="34" t="str">
        <f>IF(ISBLANK(Responses!S574), "", Responses!S574)</f>
        <v/>
      </c>
      <c r="I574" s="34" t="str">
        <f>IF(ISBLANK(Responses!T574), "", Responses!T574)</f>
        <v/>
      </c>
    </row>
    <row r="575" spans="1:9" ht="15.75" customHeight="1">
      <c r="A575" s="34" t="str">
        <f>IF(ISBLANK(Responses!A575), "", Responses!A575)</f>
        <v/>
      </c>
      <c r="B575" s="34" t="str">
        <f>IF(ISBLANK(Responses!B575), "", Responses!B575)</f>
        <v/>
      </c>
      <c r="C575" s="34" t="str">
        <f>IF(ISBLANK(Responses!N575), "", Responses!N575)</f>
        <v/>
      </c>
      <c r="D575" s="34" t="str">
        <f>IF(ISBLANK(Responses!O575), "", Responses!O575)</f>
        <v/>
      </c>
      <c r="E575" s="34" t="str">
        <f>IF(ISBLANK(Responses!P575), "", Responses!P575)</f>
        <v/>
      </c>
      <c r="F575" s="34" t="str">
        <f>IF(ISBLANK(Responses!Q575), "", Responses!Q575)</f>
        <v/>
      </c>
      <c r="G575" s="34" t="str">
        <f>IF(ISBLANK(Responses!R575), "", Responses!R575)</f>
        <v/>
      </c>
      <c r="H575" s="34" t="str">
        <f>IF(ISBLANK(Responses!S575), "", Responses!S575)</f>
        <v/>
      </c>
      <c r="I575" s="34" t="str">
        <f>IF(ISBLANK(Responses!T575), "", Responses!T575)</f>
        <v/>
      </c>
    </row>
    <row r="576" spans="1:9" ht="15.75" customHeight="1">
      <c r="A576" s="34" t="str">
        <f>IF(ISBLANK(Responses!A576), "", Responses!A576)</f>
        <v/>
      </c>
      <c r="B576" s="34" t="str">
        <f>IF(ISBLANK(Responses!B576), "", Responses!B576)</f>
        <v/>
      </c>
      <c r="C576" s="34" t="str">
        <f>IF(ISBLANK(Responses!N576), "", Responses!N576)</f>
        <v/>
      </c>
      <c r="D576" s="34" t="str">
        <f>IF(ISBLANK(Responses!O576), "", Responses!O576)</f>
        <v/>
      </c>
      <c r="E576" s="34" t="str">
        <f>IF(ISBLANK(Responses!P576), "", Responses!P576)</f>
        <v/>
      </c>
      <c r="F576" s="34" t="str">
        <f>IF(ISBLANK(Responses!Q576), "", Responses!Q576)</f>
        <v/>
      </c>
      <c r="G576" s="34" t="str">
        <f>IF(ISBLANK(Responses!R576), "", Responses!R576)</f>
        <v/>
      </c>
      <c r="H576" s="34" t="str">
        <f>IF(ISBLANK(Responses!S576), "", Responses!S576)</f>
        <v/>
      </c>
      <c r="I576" s="34" t="str">
        <f>IF(ISBLANK(Responses!T576), "", Responses!T576)</f>
        <v/>
      </c>
    </row>
    <row r="577" spans="1:9" ht="15.75" customHeight="1">
      <c r="A577" s="34" t="str">
        <f>IF(ISBLANK(Responses!A577), "", Responses!A577)</f>
        <v/>
      </c>
      <c r="B577" s="34" t="str">
        <f>IF(ISBLANK(Responses!B577), "", Responses!B577)</f>
        <v/>
      </c>
      <c r="C577" s="34" t="str">
        <f>IF(ISBLANK(Responses!N577), "", Responses!N577)</f>
        <v/>
      </c>
      <c r="D577" s="34" t="str">
        <f>IF(ISBLANK(Responses!O577), "", Responses!O577)</f>
        <v/>
      </c>
      <c r="E577" s="34" t="str">
        <f>IF(ISBLANK(Responses!P577), "", Responses!P577)</f>
        <v/>
      </c>
      <c r="F577" s="34" t="str">
        <f>IF(ISBLANK(Responses!Q577), "", Responses!Q577)</f>
        <v/>
      </c>
      <c r="G577" s="34" t="str">
        <f>IF(ISBLANK(Responses!R577), "", Responses!R577)</f>
        <v/>
      </c>
      <c r="H577" s="34" t="str">
        <f>IF(ISBLANK(Responses!S577), "", Responses!S577)</f>
        <v/>
      </c>
      <c r="I577" s="34" t="str">
        <f>IF(ISBLANK(Responses!T577), "", Responses!T577)</f>
        <v/>
      </c>
    </row>
    <row r="578" spans="1:9" ht="15.75" customHeight="1">
      <c r="A578" s="34" t="str">
        <f>IF(ISBLANK(Responses!A578), "", Responses!A578)</f>
        <v/>
      </c>
      <c r="B578" s="34" t="str">
        <f>IF(ISBLANK(Responses!B578), "", Responses!B578)</f>
        <v/>
      </c>
      <c r="C578" s="34" t="str">
        <f>IF(ISBLANK(Responses!N578), "", Responses!N578)</f>
        <v/>
      </c>
      <c r="D578" s="34" t="str">
        <f>IF(ISBLANK(Responses!O578), "", Responses!O578)</f>
        <v/>
      </c>
      <c r="E578" s="34" t="str">
        <f>IF(ISBLANK(Responses!P578), "", Responses!P578)</f>
        <v/>
      </c>
      <c r="F578" s="34" t="str">
        <f>IF(ISBLANK(Responses!Q578), "", Responses!Q578)</f>
        <v/>
      </c>
      <c r="G578" s="34" t="str">
        <f>IF(ISBLANK(Responses!R578), "", Responses!R578)</f>
        <v/>
      </c>
      <c r="H578" s="34" t="str">
        <f>IF(ISBLANK(Responses!S578), "", Responses!S578)</f>
        <v/>
      </c>
      <c r="I578" s="34" t="str">
        <f>IF(ISBLANK(Responses!T578), "", Responses!T578)</f>
        <v/>
      </c>
    </row>
    <row r="579" spans="1:9" ht="15.75" customHeight="1">
      <c r="A579" s="34" t="str">
        <f>IF(ISBLANK(Responses!A579), "", Responses!A579)</f>
        <v/>
      </c>
      <c r="B579" s="34" t="str">
        <f>IF(ISBLANK(Responses!B579), "", Responses!B579)</f>
        <v/>
      </c>
      <c r="C579" s="34" t="str">
        <f>IF(ISBLANK(Responses!N579), "", Responses!N579)</f>
        <v/>
      </c>
      <c r="D579" s="34" t="str">
        <f>IF(ISBLANK(Responses!O579), "", Responses!O579)</f>
        <v/>
      </c>
      <c r="E579" s="34" t="str">
        <f>IF(ISBLANK(Responses!P579), "", Responses!P579)</f>
        <v/>
      </c>
      <c r="F579" s="34" t="str">
        <f>IF(ISBLANK(Responses!Q579), "", Responses!Q579)</f>
        <v/>
      </c>
      <c r="G579" s="34" t="str">
        <f>IF(ISBLANK(Responses!R579), "", Responses!R579)</f>
        <v/>
      </c>
      <c r="H579" s="34" t="str">
        <f>IF(ISBLANK(Responses!S579), "", Responses!S579)</f>
        <v/>
      </c>
      <c r="I579" s="34" t="str">
        <f>IF(ISBLANK(Responses!T579), "", Responses!T579)</f>
        <v/>
      </c>
    </row>
    <row r="580" spans="1:9" ht="15.75" customHeight="1">
      <c r="A580" s="34" t="str">
        <f>IF(ISBLANK(Responses!A580), "", Responses!A580)</f>
        <v/>
      </c>
      <c r="B580" s="34" t="str">
        <f>IF(ISBLANK(Responses!B580), "", Responses!B580)</f>
        <v/>
      </c>
      <c r="C580" s="34" t="str">
        <f>IF(ISBLANK(Responses!N580), "", Responses!N580)</f>
        <v/>
      </c>
      <c r="D580" s="34" t="str">
        <f>IF(ISBLANK(Responses!O580), "", Responses!O580)</f>
        <v/>
      </c>
      <c r="E580" s="34" t="str">
        <f>IF(ISBLANK(Responses!P580), "", Responses!P580)</f>
        <v/>
      </c>
      <c r="F580" s="34" t="str">
        <f>IF(ISBLANK(Responses!Q580), "", Responses!Q580)</f>
        <v/>
      </c>
      <c r="G580" s="34" t="str">
        <f>IF(ISBLANK(Responses!R580), "", Responses!R580)</f>
        <v/>
      </c>
      <c r="H580" s="34" t="str">
        <f>IF(ISBLANK(Responses!S580), "", Responses!S580)</f>
        <v/>
      </c>
      <c r="I580" s="34" t="str">
        <f>IF(ISBLANK(Responses!T580), "", Responses!T580)</f>
        <v/>
      </c>
    </row>
    <row r="581" spans="1:9" ht="15.75" customHeight="1">
      <c r="A581" s="34" t="str">
        <f>IF(ISBLANK(Responses!A581), "", Responses!A581)</f>
        <v/>
      </c>
      <c r="B581" s="34" t="str">
        <f>IF(ISBLANK(Responses!B581), "", Responses!B581)</f>
        <v/>
      </c>
      <c r="C581" s="34" t="str">
        <f>IF(ISBLANK(Responses!N581), "", Responses!N581)</f>
        <v/>
      </c>
      <c r="D581" s="34" t="str">
        <f>IF(ISBLANK(Responses!O581), "", Responses!O581)</f>
        <v/>
      </c>
      <c r="E581" s="34" t="str">
        <f>IF(ISBLANK(Responses!P581), "", Responses!P581)</f>
        <v/>
      </c>
      <c r="F581" s="34" t="str">
        <f>IF(ISBLANK(Responses!Q581), "", Responses!Q581)</f>
        <v/>
      </c>
      <c r="G581" s="34" t="str">
        <f>IF(ISBLANK(Responses!R581), "", Responses!R581)</f>
        <v/>
      </c>
      <c r="H581" s="34" t="str">
        <f>IF(ISBLANK(Responses!S581), "", Responses!S581)</f>
        <v/>
      </c>
      <c r="I581" s="34" t="str">
        <f>IF(ISBLANK(Responses!T581), "", Responses!T581)</f>
        <v/>
      </c>
    </row>
    <row r="582" spans="1:9" ht="15.75" customHeight="1">
      <c r="A582" s="34" t="str">
        <f>IF(ISBLANK(Responses!A582), "", Responses!A582)</f>
        <v/>
      </c>
      <c r="B582" s="34" t="str">
        <f>IF(ISBLANK(Responses!B582), "", Responses!B582)</f>
        <v/>
      </c>
      <c r="C582" s="34" t="str">
        <f>IF(ISBLANK(Responses!N582), "", Responses!N582)</f>
        <v/>
      </c>
      <c r="D582" s="34" t="str">
        <f>IF(ISBLANK(Responses!O582), "", Responses!O582)</f>
        <v/>
      </c>
      <c r="E582" s="34" t="str">
        <f>IF(ISBLANK(Responses!P582), "", Responses!P582)</f>
        <v/>
      </c>
      <c r="F582" s="34" t="str">
        <f>IF(ISBLANK(Responses!Q582), "", Responses!Q582)</f>
        <v/>
      </c>
      <c r="G582" s="34" t="str">
        <f>IF(ISBLANK(Responses!R582), "", Responses!R582)</f>
        <v/>
      </c>
      <c r="H582" s="34" t="str">
        <f>IF(ISBLANK(Responses!S582), "", Responses!S582)</f>
        <v/>
      </c>
      <c r="I582" s="34" t="str">
        <f>IF(ISBLANK(Responses!T582), "", Responses!T582)</f>
        <v/>
      </c>
    </row>
    <row r="583" spans="1:9" ht="15.75" customHeight="1">
      <c r="A583" s="34" t="str">
        <f>IF(ISBLANK(Responses!A583), "", Responses!A583)</f>
        <v/>
      </c>
      <c r="B583" s="34" t="str">
        <f>IF(ISBLANK(Responses!B583), "", Responses!B583)</f>
        <v/>
      </c>
      <c r="C583" s="34" t="str">
        <f>IF(ISBLANK(Responses!N583), "", Responses!N583)</f>
        <v/>
      </c>
      <c r="D583" s="34" t="str">
        <f>IF(ISBLANK(Responses!O583), "", Responses!O583)</f>
        <v/>
      </c>
      <c r="E583" s="34" t="str">
        <f>IF(ISBLANK(Responses!P583), "", Responses!P583)</f>
        <v/>
      </c>
      <c r="F583" s="34" t="str">
        <f>IF(ISBLANK(Responses!Q583), "", Responses!Q583)</f>
        <v/>
      </c>
      <c r="G583" s="34" t="str">
        <f>IF(ISBLANK(Responses!R583), "", Responses!R583)</f>
        <v/>
      </c>
      <c r="H583" s="34" t="str">
        <f>IF(ISBLANK(Responses!S583), "", Responses!S583)</f>
        <v/>
      </c>
      <c r="I583" s="34" t="str">
        <f>IF(ISBLANK(Responses!T583), "", Responses!T583)</f>
        <v/>
      </c>
    </row>
    <row r="584" spans="1:9" ht="15.75" customHeight="1">
      <c r="A584" s="34" t="str">
        <f>IF(ISBLANK(Responses!A584), "", Responses!A584)</f>
        <v/>
      </c>
      <c r="B584" s="34" t="str">
        <f>IF(ISBLANK(Responses!B584), "", Responses!B584)</f>
        <v/>
      </c>
      <c r="C584" s="34" t="str">
        <f>IF(ISBLANK(Responses!N584), "", Responses!N584)</f>
        <v/>
      </c>
      <c r="D584" s="34" t="str">
        <f>IF(ISBLANK(Responses!O584), "", Responses!O584)</f>
        <v/>
      </c>
      <c r="E584" s="34" t="str">
        <f>IF(ISBLANK(Responses!P584), "", Responses!P584)</f>
        <v/>
      </c>
      <c r="F584" s="34" t="str">
        <f>IF(ISBLANK(Responses!Q584), "", Responses!Q584)</f>
        <v/>
      </c>
      <c r="G584" s="34" t="str">
        <f>IF(ISBLANK(Responses!R584), "", Responses!R584)</f>
        <v/>
      </c>
      <c r="H584" s="34" t="str">
        <f>IF(ISBLANK(Responses!S584), "", Responses!S584)</f>
        <v/>
      </c>
      <c r="I584" s="34" t="str">
        <f>IF(ISBLANK(Responses!T584), "", Responses!T584)</f>
        <v/>
      </c>
    </row>
    <row r="585" spans="1:9" ht="15.75" customHeight="1">
      <c r="A585" s="34" t="str">
        <f>IF(ISBLANK(Responses!A585), "", Responses!A585)</f>
        <v/>
      </c>
      <c r="B585" s="34" t="str">
        <f>IF(ISBLANK(Responses!B585), "", Responses!B585)</f>
        <v/>
      </c>
      <c r="C585" s="34" t="str">
        <f>IF(ISBLANK(Responses!N585), "", Responses!N585)</f>
        <v/>
      </c>
      <c r="D585" s="34" t="str">
        <f>IF(ISBLANK(Responses!O585), "", Responses!O585)</f>
        <v/>
      </c>
      <c r="E585" s="34" t="str">
        <f>IF(ISBLANK(Responses!P585), "", Responses!P585)</f>
        <v/>
      </c>
      <c r="F585" s="34" t="str">
        <f>IF(ISBLANK(Responses!Q585), "", Responses!Q585)</f>
        <v/>
      </c>
      <c r="G585" s="34" t="str">
        <f>IF(ISBLANK(Responses!R585), "", Responses!R585)</f>
        <v/>
      </c>
      <c r="H585" s="34" t="str">
        <f>IF(ISBLANK(Responses!S585), "", Responses!S585)</f>
        <v/>
      </c>
      <c r="I585" s="34" t="str">
        <f>IF(ISBLANK(Responses!T585), "", Responses!T585)</f>
        <v/>
      </c>
    </row>
    <row r="586" spans="1:9" ht="15.75" customHeight="1">
      <c r="A586" s="34" t="str">
        <f>IF(ISBLANK(Responses!A586), "", Responses!A586)</f>
        <v/>
      </c>
      <c r="B586" s="34" t="str">
        <f>IF(ISBLANK(Responses!B586), "", Responses!B586)</f>
        <v/>
      </c>
      <c r="C586" s="34" t="str">
        <f>IF(ISBLANK(Responses!N586), "", Responses!N586)</f>
        <v/>
      </c>
      <c r="D586" s="34" t="str">
        <f>IF(ISBLANK(Responses!O586), "", Responses!O586)</f>
        <v/>
      </c>
      <c r="E586" s="34" t="str">
        <f>IF(ISBLANK(Responses!P586), "", Responses!P586)</f>
        <v/>
      </c>
      <c r="F586" s="34" t="str">
        <f>IF(ISBLANK(Responses!Q586), "", Responses!Q586)</f>
        <v/>
      </c>
      <c r="G586" s="34" t="str">
        <f>IF(ISBLANK(Responses!R586), "", Responses!R586)</f>
        <v/>
      </c>
      <c r="H586" s="34" t="str">
        <f>IF(ISBLANK(Responses!S586), "", Responses!S586)</f>
        <v/>
      </c>
      <c r="I586" s="34" t="str">
        <f>IF(ISBLANK(Responses!T586), "", Responses!T586)</f>
        <v/>
      </c>
    </row>
    <row r="587" spans="1:9" ht="15.75" customHeight="1">
      <c r="A587" s="34" t="str">
        <f>IF(ISBLANK(Responses!A587), "", Responses!A587)</f>
        <v/>
      </c>
      <c r="B587" s="34" t="str">
        <f>IF(ISBLANK(Responses!B587), "", Responses!B587)</f>
        <v/>
      </c>
      <c r="C587" s="34" t="str">
        <f>IF(ISBLANK(Responses!N587), "", Responses!N587)</f>
        <v/>
      </c>
      <c r="D587" s="34" t="str">
        <f>IF(ISBLANK(Responses!O587), "", Responses!O587)</f>
        <v/>
      </c>
      <c r="E587" s="34" t="str">
        <f>IF(ISBLANK(Responses!P587), "", Responses!P587)</f>
        <v/>
      </c>
      <c r="F587" s="34" t="str">
        <f>IF(ISBLANK(Responses!Q587), "", Responses!Q587)</f>
        <v/>
      </c>
      <c r="G587" s="34" t="str">
        <f>IF(ISBLANK(Responses!R587), "", Responses!R587)</f>
        <v/>
      </c>
      <c r="H587" s="34" t="str">
        <f>IF(ISBLANK(Responses!S587), "", Responses!S587)</f>
        <v/>
      </c>
      <c r="I587" s="34" t="str">
        <f>IF(ISBLANK(Responses!T587), "", Responses!T587)</f>
        <v/>
      </c>
    </row>
    <row r="588" spans="1:9" ht="15.75" customHeight="1">
      <c r="A588" s="34" t="str">
        <f>IF(ISBLANK(Responses!A588), "", Responses!A588)</f>
        <v/>
      </c>
      <c r="B588" s="34" t="str">
        <f>IF(ISBLANK(Responses!B588), "", Responses!B588)</f>
        <v/>
      </c>
      <c r="C588" s="34" t="str">
        <f>IF(ISBLANK(Responses!N588), "", Responses!N588)</f>
        <v/>
      </c>
      <c r="D588" s="34" t="str">
        <f>IF(ISBLANK(Responses!O588), "", Responses!O588)</f>
        <v/>
      </c>
      <c r="E588" s="34" t="str">
        <f>IF(ISBLANK(Responses!P588), "", Responses!P588)</f>
        <v/>
      </c>
      <c r="F588" s="34" t="str">
        <f>IF(ISBLANK(Responses!Q588), "", Responses!Q588)</f>
        <v/>
      </c>
      <c r="G588" s="34" t="str">
        <f>IF(ISBLANK(Responses!R588), "", Responses!R588)</f>
        <v/>
      </c>
      <c r="H588" s="34" t="str">
        <f>IF(ISBLANK(Responses!S588), "", Responses!S588)</f>
        <v/>
      </c>
      <c r="I588" s="34" t="str">
        <f>IF(ISBLANK(Responses!T588), "", Responses!T588)</f>
        <v/>
      </c>
    </row>
    <row r="589" spans="1:9" ht="15.75" customHeight="1">
      <c r="A589" s="34" t="str">
        <f>IF(ISBLANK(Responses!A589), "", Responses!A589)</f>
        <v/>
      </c>
      <c r="B589" s="34" t="str">
        <f>IF(ISBLANK(Responses!B589), "", Responses!B589)</f>
        <v/>
      </c>
      <c r="C589" s="34" t="str">
        <f>IF(ISBLANK(Responses!N589), "", Responses!N589)</f>
        <v/>
      </c>
      <c r="D589" s="34" t="str">
        <f>IF(ISBLANK(Responses!O589), "", Responses!O589)</f>
        <v/>
      </c>
      <c r="E589" s="34" t="str">
        <f>IF(ISBLANK(Responses!P589), "", Responses!P589)</f>
        <v/>
      </c>
      <c r="F589" s="34" t="str">
        <f>IF(ISBLANK(Responses!Q589), "", Responses!Q589)</f>
        <v/>
      </c>
      <c r="G589" s="34" t="str">
        <f>IF(ISBLANK(Responses!R589), "", Responses!R589)</f>
        <v/>
      </c>
      <c r="H589" s="34" t="str">
        <f>IF(ISBLANK(Responses!S589), "", Responses!S589)</f>
        <v/>
      </c>
      <c r="I589" s="34" t="str">
        <f>IF(ISBLANK(Responses!T589), "", Responses!T589)</f>
        <v/>
      </c>
    </row>
    <row r="590" spans="1:9" ht="15.75" customHeight="1">
      <c r="A590" s="34" t="str">
        <f>IF(ISBLANK(Responses!A590), "", Responses!A590)</f>
        <v/>
      </c>
      <c r="B590" s="34" t="str">
        <f>IF(ISBLANK(Responses!B590), "", Responses!B590)</f>
        <v/>
      </c>
      <c r="C590" s="34" t="str">
        <f>IF(ISBLANK(Responses!N590), "", Responses!N590)</f>
        <v/>
      </c>
      <c r="D590" s="34" t="str">
        <f>IF(ISBLANK(Responses!O590), "", Responses!O590)</f>
        <v/>
      </c>
      <c r="E590" s="34" t="str">
        <f>IF(ISBLANK(Responses!P590), "", Responses!P590)</f>
        <v/>
      </c>
      <c r="F590" s="34" t="str">
        <f>IF(ISBLANK(Responses!Q590), "", Responses!Q590)</f>
        <v/>
      </c>
      <c r="G590" s="34" t="str">
        <f>IF(ISBLANK(Responses!R590), "", Responses!R590)</f>
        <v/>
      </c>
      <c r="H590" s="34" t="str">
        <f>IF(ISBLANK(Responses!S590), "", Responses!S590)</f>
        <v/>
      </c>
      <c r="I590" s="34" t="str">
        <f>IF(ISBLANK(Responses!T590), "", Responses!T590)</f>
        <v/>
      </c>
    </row>
    <row r="591" spans="1:9" ht="15.75" customHeight="1">
      <c r="A591" s="34" t="str">
        <f>IF(ISBLANK(Responses!A591), "", Responses!A591)</f>
        <v/>
      </c>
      <c r="B591" s="34" t="str">
        <f>IF(ISBLANK(Responses!B591), "", Responses!B591)</f>
        <v/>
      </c>
      <c r="C591" s="34" t="str">
        <f>IF(ISBLANK(Responses!N591), "", Responses!N591)</f>
        <v/>
      </c>
      <c r="D591" s="34" t="str">
        <f>IF(ISBLANK(Responses!O591), "", Responses!O591)</f>
        <v/>
      </c>
      <c r="E591" s="34" t="str">
        <f>IF(ISBLANK(Responses!P591), "", Responses!P591)</f>
        <v/>
      </c>
      <c r="F591" s="34" t="str">
        <f>IF(ISBLANK(Responses!Q591), "", Responses!Q591)</f>
        <v/>
      </c>
      <c r="G591" s="34" t="str">
        <f>IF(ISBLANK(Responses!R591), "", Responses!R591)</f>
        <v/>
      </c>
      <c r="H591" s="34" t="str">
        <f>IF(ISBLANK(Responses!S591), "", Responses!S591)</f>
        <v/>
      </c>
      <c r="I591" s="34" t="str">
        <f>IF(ISBLANK(Responses!T591), "", Responses!T591)</f>
        <v/>
      </c>
    </row>
    <row r="592" spans="1:9" ht="15.75" customHeight="1">
      <c r="A592" s="34" t="str">
        <f>IF(ISBLANK(Responses!A592), "", Responses!A592)</f>
        <v/>
      </c>
      <c r="B592" s="34" t="str">
        <f>IF(ISBLANK(Responses!B592), "", Responses!B592)</f>
        <v/>
      </c>
      <c r="C592" s="34" t="str">
        <f>IF(ISBLANK(Responses!N592), "", Responses!N592)</f>
        <v/>
      </c>
      <c r="D592" s="34" t="str">
        <f>IF(ISBLANK(Responses!O592), "", Responses!O592)</f>
        <v/>
      </c>
      <c r="E592" s="34" t="str">
        <f>IF(ISBLANK(Responses!P592), "", Responses!P592)</f>
        <v/>
      </c>
      <c r="F592" s="34" t="str">
        <f>IF(ISBLANK(Responses!Q592), "", Responses!Q592)</f>
        <v/>
      </c>
      <c r="G592" s="34" t="str">
        <f>IF(ISBLANK(Responses!R592), "", Responses!R592)</f>
        <v/>
      </c>
      <c r="H592" s="34" t="str">
        <f>IF(ISBLANK(Responses!S592), "", Responses!S592)</f>
        <v/>
      </c>
      <c r="I592" s="34" t="str">
        <f>IF(ISBLANK(Responses!T592), "", Responses!T592)</f>
        <v/>
      </c>
    </row>
    <row r="593" spans="1:9" ht="15.75" customHeight="1">
      <c r="A593" s="34" t="str">
        <f>IF(ISBLANK(Responses!A593), "", Responses!A593)</f>
        <v/>
      </c>
      <c r="B593" s="34" t="str">
        <f>IF(ISBLANK(Responses!B593), "", Responses!B593)</f>
        <v/>
      </c>
      <c r="C593" s="34" t="str">
        <f>IF(ISBLANK(Responses!N593), "", Responses!N593)</f>
        <v/>
      </c>
      <c r="D593" s="34" t="str">
        <f>IF(ISBLANK(Responses!O593), "", Responses!O593)</f>
        <v/>
      </c>
      <c r="E593" s="34" t="str">
        <f>IF(ISBLANK(Responses!P593), "", Responses!P593)</f>
        <v/>
      </c>
      <c r="F593" s="34" t="str">
        <f>IF(ISBLANK(Responses!Q593), "", Responses!Q593)</f>
        <v/>
      </c>
      <c r="G593" s="34" t="str">
        <f>IF(ISBLANK(Responses!R593), "", Responses!R593)</f>
        <v/>
      </c>
      <c r="H593" s="34" t="str">
        <f>IF(ISBLANK(Responses!S593), "", Responses!S593)</f>
        <v/>
      </c>
      <c r="I593" s="34" t="str">
        <f>IF(ISBLANK(Responses!T593), "", Responses!T593)</f>
        <v/>
      </c>
    </row>
    <row r="594" spans="1:9" ht="15.75" customHeight="1">
      <c r="A594" s="34" t="str">
        <f>IF(ISBLANK(Responses!A594), "", Responses!A594)</f>
        <v/>
      </c>
      <c r="B594" s="34" t="str">
        <f>IF(ISBLANK(Responses!B594), "", Responses!B594)</f>
        <v/>
      </c>
      <c r="C594" s="34" t="str">
        <f>IF(ISBLANK(Responses!N594), "", Responses!N594)</f>
        <v/>
      </c>
      <c r="D594" s="34" t="str">
        <f>IF(ISBLANK(Responses!O594), "", Responses!O594)</f>
        <v/>
      </c>
      <c r="E594" s="34" t="str">
        <f>IF(ISBLANK(Responses!P594), "", Responses!P594)</f>
        <v/>
      </c>
      <c r="F594" s="34" t="str">
        <f>IF(ISBLANK(Responses!Q594), "", Responses!Q594)</f>
        <v/>
      </c>
      <c r="G594" s="34" t="str">
        <f>IF(ISBLANK(Responses!R594), "", Responses!R594)</f>
        <v/>
      </c>
      <c r="H594" s="34" t="str">
        <f>IF(ISBLANK(Responses!S594), "", Responses!S594)</f>
        <v/>
      </c>
      <c r="I594" s="34" t="str">
        <f>IF(ISBLANK(Responses!T594), "", Responses!T594)</f>
        <v/>
      </c>
    </row>
    <row r="595" spans="1:9" ht="15.75" customHeight="1">
      <c r="A595" s="34" t="str">
        <f>IF(ISBLANK(Responses!A595), "", Responses!A595)</f>
        <v/>
      </c>
      <c r="B595" s="34" t="str">
        <f>IF(ISBLANK(Responses!B595), "", Responses!B595)</f>
        <v/>
      </c>
      <c r="C595" s="34" t="str">
        <f>IF(ISBLANK(Responses!N595), "", Responses!N595)</f>
        <v/>
      </c>
      <c r="D595" s="34" t="str">
        <f>IF(ISBLANK(Responses!O595), "", Responses!O595)</f>
        <v/>
      </c>
      <c r="E595" s="34" t="str">
        <f>IF(ISBLANK(Responses!P595), "", Responses!P595)</f>
        <v/>
      </c>
      <c r="F595" s="34" t="str">
        <f>IF(ISBLANK(Responses!Q595), "", Responses!Q595)</f>
        <v/>
      </c>
      <c r="G595" s="34" t="str">
        <f>IF(ISBLANK(Responses!R595), "", Responses!R595)</f>
        <v/>
      </c>
      <c r="H595" s="34" t="str">
        <f>IF(ISBLANK(Responses!S595), "", Responses!S595)</f>
        <v/>
      </c>
      <c r="I595" s="34" t="str">
        <f>IF(ISBLANK(Responses!T595), "", Responses!T595)</f>
        <v/>
      </c>
    </row>
    <row r="596" spans="1:9" ht="15.75" customHeight="1">
      <c r="A596" s="34" t="str">
        <f>IF(ISBLANK(Responses!A596), "", Responses!A596)</f>
        <v/>
      </c>
      <c r="B596" s="34" t="str">
        <f>IF(ISBLANK(Responses!B596), "", Responses!B596)</f>
        <v/>
      </c>
      <c r="C596" s="34" t="str">
        <f>IF(ISBLANK(Responses!N596), "", Responses!N596)</f>
        <v/>
      </c>
      <c r="D596" s="34" t="str">
        <f>IF(ISBLANK(Responses!O596), "", Responses!O596)</f>
        <v/>
      </c>
      <c r="E596" s="34" t="str">
        <f>IF(ISBLANK(Responses!P596), "", Responses!P596)</f>
        <v/>
      </c>
      <c r="F596" s="34" t="str">
        <f>IF(ISBLANK(Responses!Q596), "", Responses!Q596)</f>
        <v/>
      </c>
      <c r="G596" s="34" t="str">
        <f>IF(ISBLANK(Responses!R596), "", Responses!R596)</f>
        <v/>
      </c>
      <c r="H596" s="34" t="str">
        <f>IF(ISBLANK(Responses!S596), "", Responses!S596)</f>
        <v/>
      </c>
      <c r="I596" s="34" t="str">
        <f>IF(ISBLANK(Responses!T596), "", Responses!T596)</f>
        <v/>
      </c>
    </row>
    <row r="597" spans="1:9" ht="15.75" customHeight="1">
      <c r="A597" s="34" t="str">
        <f>IF(ISBLANK(Responses!A597), "", Responses!A597)</f>
        <v/>
      </c>
      <c r="B597" s="34" t="str">
        <f>IF(ISBLANK(Responses!B597), "", Responses!B597)</f>
        <v/>
      </c>
      <c r="C597" s="34" t="str">
        <f>IF(ISBLANK(Responses!N597), "", Responses!N597)</f>
        <v/>
      </c>
      <c r="D597" s="34" t="str">
        <f>IF(ISBLANK(Responses!O597), "", Responses!O597)</f>
        <v/>
      </c>
      <c r="E597" s="34" t="str">
        <f>IF(ISBLANK(Responses!P597), "", Responses!P597)</f>
        <v/>
      </c>
      <c r="F597" s="34" t="str">
        <f>IF(ISBLANK(Responses!Q597), "", Responses!Q597)</f>
        <v/>
      </c>
      <c r="G597" s="34" t="str">
        <f>IF(ISBLANK(Responses!R597), "", Responses!R597)</f>
        <v/>
      </c>
      <c r="H597" s="34" t="str">
        <f>IF(ISBLANK(Responses!S597), "", Responses!S597)</f>
        <v/>
      </c>
      <c r="I597" s="34" t="str">
        <f>IF(ISBLANK(Responses!T597), "", Responses!T597)</f>
        <v/>
      </c>
    </row>
    <row r="598" spans="1:9" ht="15.75" customHeight="1">
      <c r="A598" s="34" t="str">
        <f>IF(ISBLANK(Responses!A598), "", Responses!A598)</f>
        <v/>
      </c>
      <c r="B598" s="34" t="str">
        <f>IF(ISBLANK(Responses!B598), "", Responses!B598)</f>
        <v/>
      </c>
      <c r="C598" s="34" t="str">
        <f>IF(ISBLANK(Responses!N598), "", Responses!N598)</f>
        <v/>
      </c>
      <c r="D598" s="34" t="str">
        <f>IF(ISBLANK(Responses!O598), "", Responses!O598)</f>
        <v/>
      </c>
      <c r="E598" s="34" t="str">
        <f>IF(ISBLANK(Responses!P598), "", Responses!P598)</f>
        <v/>
      </c>
      <c r="F598" s="34" t="str">
        <f>IF(ISBLANK(Responses!Q598), "", Responses!Q598)</f>
        <v/>
      </c>
      <c r="G598" s="34" t="str">
        <f>IF(ISBLANK(Responses!R598), "", Responses!R598)</f>
        <v/>
      </c>
      <c r="H598" s="34" t="str">
        <f>IF(ISBLANK(Responses!S598), "", Responses!S598)</f>
        <v/>
      </c>
      <c r="I598" s="34" t="str">
        <f>IF(ISBLANK(Responses!T598), "", Responses!T598)</f>
        <v/>
      </c>
    </row>
    <row r="599" spans="1:9" ht="15.75" customHeight="1">
      <c r="A599" s="34" t="str">
        <f>IF(ISBLANK(Responses!A599), "", Responses!A599)</f>
        <v/>
      </c>
      <c r="B599" s="34" t="str">
        <f>IF(ISBLANK(Responses!B599), "", Responses!B599)</f>
        <v/>
      </c>
      <c r="C599" s="34" t="str">
        <f>IF(ISBLANK(Responses!N599), "", Responses!N599)</f>
        <v/>
      </c>
      <c r="D599" s="34" t="str">
        <f>IF(ISBLANK(Responses!O599), "", Responses!O599)</f>
        <v/>
      </c>
      <c r="E599" s="34" t="str">
        <f>IF(ISBLANK(Responses!P599), "", Responses!P599)</f>
        <v/>
      </c>
      <c r="F599" s="34" t="str">
        <f>IF(ISBLANK(Responses!Q599), "", Responses!Q599)</f>
        <v/>
      </c>
      <c r="G599" s="34" t="str">
        <f>IF(ISBLANK(Responses!R599), "", Responses!R599)</f>
        <v/>
      </c>
      <c r="H599" s="34" t="str">
        <f>IF(ISBLANK(Responses!S599), "", Responses!S599)</f>
        <v/>
      </c>
      <c r="I599" s="34" t="str">
        <f>IF(ISBLANK(Responses!T599), "", Responses!T599)</f>
        <v/>
      </c>
    </row>
    <row r="600" spans="1:9" ht="15.75" customHeight="1">
      <c r="A600" s="34" t="str">
        <f>IF(ISBLANK(Responses!A600), "", Responses!A600)</f>
        <v/>
      </c>
      <c r="B600" s="34" t="str">
        <f>IF(ISBLANK(Responses!B600), "", Responses!B600)</f>
        <v/>
      </c>
      <c r="C600" s="34" t="str">
        <f>IF(ISBLANK(Responses!N600), "", Responses!N600)</f>
        <v/>
      </c>
      <c r="D600" s="34" t="str">
        <f>IF(ISBLANK(Responses!O600), "", Responses!O600)</f>
        <v/>
      </c>
      <c r="E600" s="34" t="str">
        <f>IF(ISBLANK(Responses!P600), "", Responses!P600)</f>
        <v/>
      </c>
      <c r="F600" s="34" t="str">
        <f>IF(ISBLANK(Responses!Q600), "", Responses!Q600)</f>
        <v/>
      </c>
      <c r="G600" s="34" t="str">
        <f>IF(ISBLANK(Responses!R600), "", Responses!R600)</f>
        <v/>
      </c>
      <c r="H600" s="34" t="str">
        <f>IF(ISBLANK(Responses!S600), "", Responses!S600)</f>
        <v/>
      </c>
      <c r="I600" s="34" t="str">
        <f>IF(ISBLANK(Responses!T600), "", Responses!T600)</f>
        <v/>
      </c>
    </row>
    <row r="601" spans="1:9" ht="15.75" customHeight="1">
      <c r="A601" s="34" t="str">
        <f>IF(ISBLANK(Responses!A601), "", Responses!A601)</f>
        <v/>
      </c>
      <c r="B601" s="34" t="str">
        <f>IF(ISBLANK(Responses!B601), "", Responses!B601)</f>
        <v/>
      </c>
      <c r="C601" s="34" t="str">
        <f>IF(ISBLANK(Responses!N601), "", Responses!N601)</f>
        <v/>
      </c>
      <c r="D601" s="34" t="str">
        <f>IF(ISBLANK(Responses!O601), "", Responses!O601)</f>
        <v/>
      </c>
      <c r="E601" s="34" t="str">
        <f>IF(ISBLANK(Responses!P601), "", Responses!P601)</f>
        <v/>
      </c>
      <c r="F601" s="34" t="str">
        <f>IF(ISBLANK(Responses!Q601), "", Responses!Q601)</f>
        <v/>
      </c>
      <c r="G601" s="34" t="str">
        <f>IF(ISBLANK(Responses!R601), "", Responses!R601)</f>
        <v/>
      </c>
      <c r="H601" s="34" t="str">
        <f>IF(ISBLANK(Responses!S601), "", Responses!S601)</f>
        <v/>
      </c>
      <c r="I601" s="34" t="str">
        <f>IF(ISBLANK(Responses!T601), "", Responses!T601)</f>
        <v/>
      </c>
    </row>
    <row r="602" spans="1:9" ht="15.75" customHeight="1">
      <c r="A602" s="34" t="str">
        <f>IF(ISBLANK(Responses!A602), "", Responses!A602)</f>
        <v/>
      </c>
      <c r="B602" s="34" t="str">
        <f>IF(ISBLANK(Responses!B602), "", Responses!B602)</f>
        <v/>
      </c>
      <c r="C602" s="34" t="str">
        <f>IF(ISBLANK(Responses!N602), "", Responses!N602)</f>
        <v/>
      </c>
      <c r="D602" s="34" t="str">
        <f>IF(ISBLANK(Responses!O602), "", Responses!O602)</f>
        <v/>
      </c>
      <c r="E602" s="34" t="str">
        <f>IF(ISBLANK(Responses!P602), "", Responses!P602)</f>
        <v/>
      </c>
      <c r="F602" s="34" t="str">
        <f>IF(ISBLANK(Responses!Q602), "", Responses!Q602)</f>
        <v/>
      </c>
      <c r="G602" s="34" t="str">
        <f>IF(ISBLANK(Responses!R602), "", Responses!R602)</f>
        <v/>
      </c>
      <c r="H602" s="34" t="str">
        <f>IF(ISBLANK(Responses!S602), "", Responses!S602)</f>
        <v/>
      </c>
      <c r="I602" s="34" t="str">
        <f>IF(ISBLANK(Responses!T602), "", Responses!T602)</f>
        <v/>
      </c>
    </row>
    <row r="603" spans="1:9" ht="15.75" customHeight="1">
      <c r="A603" s="34" t="str">
        <f>IF(ISBLANK(Responses!A603), "", Responses!A603)</f>
        <v/>
      </c>
      <c r="B603" s="34" t="str">
        <f>IF(ISBLANK(Responses!B603), "", Responses!B603)</f>
        <v/>
      </c>
      <c r="C603" s="34" t="str">
        <f>IF(ISBLANK(Responses!N603), "", Responses!N603)</f>
        <v/>
      </c>
      <c r="D603" s="34" t="str">
        <f>IF(ISBLANK(Responses!O603), "", Responses!O603)</f>
        <v/>
      </c>
      <c r="E603" s="34" t="str">
        <f>IF(ISBLANK(Responses!P603), "", Responses!P603)</f>
        <v/>
      </c>
      <c r="F603" s="34" t="str">
        <f>IF(ISBLANK(Responses!Q603), "", Responses!Q603)</f>
        <v/>
      </c>
      <c r="G603" s="34" t="str">
        <f>IF(ISBLANK(Responses!R603), "", Responses!R603)</f>
        <v/>
      </c>
      <c r="H603" s="34" t="str">
        <f>IF(ISBLANK(Responses!S603), "", Responses!S603)</f>
        <v/>
      </c>
      <c r="I603" s="34" t="str">
        <f>IF(ISBLANK(Responses!T603), "", Responses!T603)</f>
        <v/>
      </c>
    </row>
    <row r="604" spans="1:9" ht="15.75" customHeight="1">
      <c r="A604" s="34" t="str">
        <f>IF(ISBLANK(Responses!A604), "", Responses!A604)</f>
        <v/>
      </c>
      <c r="B604" s="34" t="str">
        <f>IF(ISBLANK(Responses!B604), "", Responses!B604)</f>
        <v/>
      </c>
      <c r="C604" s="34" t="str">
        <f>IF(ISBLANK(Responses!N604), "", Responses!N604)</f>
        <v/>
      </c>
      <c r="D604" s="34" t="str">
        <f>IF(ISBLANK(Responses!O604), "", Responses!O604)</f>
        <v/>
      </c>
      <c r="E604" s="34" t="str">
        <f>IF(ISBLANK(Responses!P604), "", Responses!P604)</f>
        <v/>
      </c>
      <c r="F604" s="34" t="str">
        <f>IF(ISBLANK(Responses!Q604), "", Responses!Q604)</f>
        <v/>
      </c>
      <c r="G604" s="34" t="str">
        <f>IF(ISBLANK(Responses!R604), "", Responses!R604)</f>
        <v/>
      </c>
      <c r="H604" s="34" t="str">
        <f>IF(ISBLANK(Responses!S604), "", Responses!S604)</f>
        <v/>
      </c>
      <c r="I604" s="34" t="str">
        <f>IF(ISBLANK(Responses!T604), "", Responses!T604)</f>
        <v/>
      </c>
    </row>
    <row r="605" spans="1:9" ht="15.75" customHeight="1">
      <c r="A605" s="34" t="str">
        <f>IF(ISBLANK(Responses!A605), "", Responses!A605)</f>
        <v/>
      </c>
      <c r="B605" s="34" t="str">
        <f>IF(ISBLANK(Responses!B605), "", Responses!B605)</f>
        <v/>
      </c>
      <c r="C605" s="34" t="str">
        <f>IF(ISBLANK(Responses!N605), "", Responses!N605)</f>
        <v/>
      </c>
      <c r="D605" s="34" t="str">
        <f>IF(ISBLANK(Responses!O605), "", Responses!O605)</f>
        <v/>
      </c>
      <c r="E605" s="34" t="str">
        <f>IF(ISBLANK(Responses!P605), "", Responses!P605)</f>
        <v/>
      </c>
      <c r="F605" s="34" t="str">
        <f>IF(ISBLANK(Responses!Q605), "", Responses!Q605)</f>
        <v/>
      </c>
      <c r="G605" s="34" t="str">
        <f>IF(ISBLANK(Responses!R605), "", Responses!R605)</f>
        <v/>
      </c>
      <c r="H605" s="34" t="str">
        <f>IF(ISBLANK(Responses!S605), "", Responses!S605)</f>
        <v/>
      </c>
      <c r="I605" s="34" t="str">
        <f>IF(ISBLANK(Responses!T605), "", Responses!T605)</f>
        <v/>
      </c>
    </row>
    <row r="606" spans="1:9" ht="15.75" customHeight="1">
      <c r="A606" s="34" t="str">
        <f>IF(ISBLANK(Responses!A606), "", Responses!A606)</f>
        <v/>
      </c>
      <c r="B606" s="34" t="str">
        <f>IF(ISBLANK(Responses!B606), "", Responses!B606)</f>
        <v/>
      </c>
      <c r="C606" s="34" t="str">
        <f>IF(ISBLANK(Responses!N606), "", Responses!N606)</f>
        <v/>
      </c>
      <c r="D606" s="34" t="str">
        <f>IF(ISBLANK(Responses!O606), "", Responses!O606)</f>
        <v/>
      </c>
      <c r="E606" s="34" t="str">
        <f>IF(ISBLANK(Responses!P606), "", Responses!P606)</f>
        <v/>
      </c>
      <c r="F606" s="34" t="str">
        <f>IF(ISBLANK(Responses!Q606), "", Responses!Q606)</f>
        <v/>
      </c>
      <c r="G606" s="34" t="str">
        <f>IF(ISBLANK(Responses!R606), "", Responses!R606)</f>
        <v/>
      </c>
      <c r="H606" s="34" t="str">
        <f>IF(ISBLANK(Responses!S606), "", Responses!S606)</f>
        <v/>
      </c>
      <c r="I606" s="34" t="str">
        <f>IF(ISBLANK(Responses!T606), "", Responses!T606)</f>
        <v/>
      </c>
    </row>
    <row r="607" spans="1:9" ht="15.75" customHeight="1"/>
    <row r="608" spans="1:9"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Z1000"/>
  <sheetViews>
    <sheetView workbookViewId="0"/>
  </sheetViews>
  <sheetFormatPr defaultColWidth="14.42578125" defaultRowHeight="15" customHeight="1"/>
  <cols>
    <col min="1" max="6" width="14.42578125" customWidth="1"/>
    <col min="18" max="18" width="10" customWidth="1"/>
  </cols>
  <sheetData>
    <row r="1" spans="1:52" ht="15.75" customHeight="1">
      <c r="A1" s="34" t="str">
        <f>IF(ISBLANK(Responses!A1), "", Responses!A1)</f>
        <v>Timestamp</v>
      </c>
      <c r="B1" s="34" t="str">
        <f>IF(ISBLANK(Responses!B1), "", Responses!B1)</f>
        <v>Sport Organization Name</v>
      </c>
      <c r="C1" s="34" t="str">
        <f>IF(ISBLANK(Responses!U1), "", Responses!U1)</f>
        <v>Has a contingency medical response plan for COVID-19 been developed for team?</v>
      </c>
      <c r="D1" s="34" t="str">
        <f>IF(ISBLANK(Responses!V1), "", Responses!V1)</f>
        <v>Does the contingency medical response plan include information about how team members access the healthcare system virtually or in person (e.g. Team Doc, CMO, GP, Chief Therapist)?</v>
      </c>
      <c r="E1" s="34" t="str">
        <f>IF(ISBLANK(Responses!W1), "", Responses!W1)</f>
        <v>Is there an Emergency COVID-19 Outbreak Response Coordinator with defined roles and responsibilities, coordinating the health preparedness and response planning for any cases or contact?</v>
      </c>
      <c r="F1" s="34" t="str">
        <f>IF(ISBLANK(Responses!X1), "", Responses!X1)</f>
        <v xml:space="preserve">Has the medical lead liaised with or requested support from local public health authorities? </v>
      </c>
      <c r="G1" s="34" t="str">
        <f>IF(ISBLANK(Responses!Y1), "", Responses!Y1)</f>
        <v>Have the organizers and facility managers acquired the Personal Protective Equipment (e.g. masks, gloves, gowns) to help reduce the risk of transmission of COVID-19?</v>
      </c>
      <c r="H1" s="34"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34" t="str">
        <f>IF(ISBLANK(Responses!AA1), "", Responses!AA1)</f>
        <v>Have the organizers and facility managers acquired hand sanitizers and alcohol rubs for all training room entrances and throughout the venue?</v>
      </c>
      <c r="J1" s="34" t="str">
        <f>IF(ISBLANK(Responses!AB1), "", Responses!AB1)</f>
        <v>Is there a procedure for athletes / staff to clearly identify whom to contact, and how to do so, if they or other participants feel unwell or shows signs of an acute respiratory infection in the DTE?</v>
      </c>
      <c r="K1" s="34" t="str">
        <f>IF(ISBLANK(Responses!AC1), "", Responses!AC1)</f>
        <v>Is there a protocol on whom medical should contact to report suspected cases, and request testing and epidemiological investigations, if someone is feeling unwell or showing signs of respiratory infection?</v>
      </c>
      <c r="L1" s="34" t="str">
        <f>IF(ISBLANK(Responses!AD1), "", Responses!AD1)</f>
        <v>Are first-aid services or other medical services in place and equipped to support patients with respiratory symptoms?</v>
      </c>
      <c r="M1" s="34" t="str">
        <f>IF(ISBLANK(Responses!AE1), "", Responses!AE1)</f>
        <v>Are there isolation rooms available onsite until patients are dealt with appropriately?</v>
      </c>
      <c r="N1" s="34" t="str">
        <f>IF(ISBLANK(Responses!AF1), "", Responses!AF1)</f>
        <v>Are there any designated medical facilities that manage patients with COVID-19 infection in the region? Are contact numbers and procedures clearly visible?</v>
      </c>
      <c r="O1" s="34" t="str">
        <f>IF(ISBLANK(Responses!AG1), "", Responses!AG1)</f>
        <v>Are there transportation services with trained medical professionals available to transport critically ill patients with severe acute respiratory infections to a hospital if necessary?</v>
      </c>
      <c r="P1" s="34"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34"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34" t="str">
        <f>IF(ISBLANK(Responses!AJ1), "", Responses!AJ1)</f>
        <v>If the addition of screening measures is in progress or completed, please specify what these measures include.</v>
      </c>
      <c r="S1" s="34" t="str">
        <f>IF(ISBLANK(Responses!AK1), "", Responses!AK1)</f>
        <v>Is the province, in which your training facility is located, conducting COVID-19 laboratory diagnostic tests for asymptomatic screening?</v>
      </c>
      <c r="T1" s="34" t="str">
        <f>IF(ISBLANK(Responses!AL1), "", Responses!AL1)</f>
        <v xml:space="preserve"> If the province is conducting diagnostic tests for asymptomatic screening, please specify the type of COVID-19 diagnostic test used. (e.g. Nasal swabs vs serology)</v>
      </c>
      <c r="U1" s="34" t="str">
        <f>IF(ISBLANK(Responses!AM1), "", Responses!AM1)</f>
        <v>Does the local community have a regional public health emergency preparedness and response plan that can cope with the influx of athletes and address severe respiratory diseases, including COVID-19?</v>
      </c>
      <c r="V1" s="34" t="str">
        <f>IF(ISBLANK(Responses!AN1), "", Responses!AN1)</f>
        <v xml:space="preserve">Is there a preliminary agreement with the local health facility on protocols to handover care for any serious COVID-19 cases connected with the training resumption that require hospitalization? </v>
      </c>
      <c r="W1" s="34"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34" t="str">
        <f>IF(ISBLANK(Responses!AP1), "", Responses!AP1)</f>
        <v>Does the medical response plan include protocols to notify all participants of possible exposure to COVID-19 if staff are made aware of any suspected or confirmed cases that attended training?</v>
      </c>
      <c r="Y1" s="35" t="s">
        <v>115</v>
      </c>
      <c r="Z1" s="35" t="s">
        <v>116</v>
      </c>
      <c r="AA1" s="35">
        <v>3</v>
      </c>
      <c r="AB1" s="35">
        <v>3</v>
      </c>
      <c r="AC1" s="35">
        <v>2</v>
      </c>
      <c r="AD1" s="35">
        <v>3</v>
      </c>
      <c r="AE1" s="35">
        <v>3</v>
      </c>
      <c r="AF1" s="35">
        <v>3</v>
      </c>
      <c r="AG1" s="35">
        <v>3</v>
      </c>
      <c r="AH1" s="35">
        <v>3</v>
      </c>
      <c r="AI1" s="35">
        <v>3</v>
      </c>
      <c r="AJ1" s="35">
        <v>2</v>
      </c>
      <c r="AK1" s="35">
        <v>2</v>
      </c>
      <c r="AL1" s="35">
        <v>2</v>
      </c>
      <c r="AM1" s="35">
        <v>3</v>
      </c>
      <c r="AN1" s="35">
        <v>3</v>
      </c>
      <c r="AO1" s="35">
        <v>3</v>
      </c>
      <c r="AP1" s="35" t="s">
        <v>8</v>
      </c>
      <c r="AQ1" s="35">
        <v>3</v>
      </c>
      <c r="AR1" s="35" t="s">
        <v>8</v>
      </c>
      <c r="AS1" s="35">
        <v>2</v>
      </c>
      <c r="AT1" s="35">
        <v>3</v>
      </c>
      <c r="AU1" s="35">
        <v>3</v>
      </c>
      <c r="AV1" s="35">
        <v>3</v>
      </c>
      <c r="AW1" s="35"/>
      <c r="AX1" s="35" t="s">
        <v>117</v>
      </c>
      <c r="AY1" s="35"/>
      <c r="AZ1" s="35"/>
    </row>
    <row r="2" spans="1:52" ht="15.75" customHeight="1">
      <c r="A2" s="34" t="str">
        <f>IF(ISBLANK(Responses!A2), "", Responses!A2)</f>
        <v/>
      </c>
      <c r="B2" s="34" t="str">
        <f>IF(ISBLANK(Responses!B2), "", Responses!B2)</f>
        <v/>
      </c>
      <c r="C2" s="34" t="str">
        <f>IF(ISBLANK(Responses!U2), "", Responses!U2)</f>
        <v/>
      </c>
      <c r="D2" s="34" t="str">
        <f>IF(ISBLANK(Responses!V2), "", Responses!V2)</f>
        <v/>
      </c>
      <c r="E2" s="34" t="str">
        <f>IF(ISBLANK(Responses!W2), "", Responses!W2)</f>
        <v/>
      </c>
      <c r="F2" s="34" t="str">
        <f>IF(ISBLANK(Responses!X2), "", Responses!X2)</f>
        <v/>
      </c>
      <c r="G2" s="34" t="str">
        <f>IF(ISBLANK(Responses!Y2), "", Responses!Y2)</f>
        <v/>
      </c>
      <c r="H2" s="34" t="str">
        <f>IF(ISBLANK(Responses!Z2), "", Responses!Z2)</f>
        <v/>
      </c>
      <c r="I2" s="34" t="str">
        <f>IF(ISBLANK(Responses!AA2), "", Responses!AA2)</f>
        <v/>
      </c>
      <c r="J2" s="34" t="str">
        <f>IF(ISBLANK(Responses!AB2), "", Responses!AB2)</f>
        <v/>
      </c>
      <c r="K2" s="34" t="str">
        <f>IF(ISBLANK(Responses!AC2), "", Responses!AC2)</f>
        <v/>
      </c>
      <c r="L2" s="34" t="str">
        <f>IF(ISBLANK(Responses!AD2), "", Responses!AD2)</f>
        <v/>
      </c>
      <c r="M2" s="34" t="str">
        <f>IF(ISBLANK(Responses!AE2), "", Responses!AE2)</f>
        <v/>
      </c>
      <c r="N2" s="34" t="str">
        <f>IF(ISBLANK(Responses!AF2), "", Responses!AF2)</f>
        <v/>
      </c>
      <c r="O2" s="34" t="str">
        <f>IF(ISBLANK(Responses!AG2), "", Responses!AG2)</f>
        <v/>
      </c>
      <c r="P2" s="34" t="str">
        <f>IF(ISBLANK(Responses!AH2), "", Responses!AH2)</f>
        <v/>
      </c>
      <c r="Q2" s="34" t="str">
        <f>IF(ISBLANK(Responses!AI2), "", Responses!AI2)</f>
        <v/>
      </c>
      <c r="R2" s="34" t="str">
        <f>IF(ISBLANK(Responses!AJ2), "", Responses!AJ2)</f>
        <v/>
      </c>
      <c r="S2" s="34" t="str">
        <f>IF(ISBLANK(Responses!AK2), "", Responses!AK2)</f>
        <v/>
      </c>
      <c r="T2" s="34" t="str">
        <f>IF(ISBLANK(Responses!AL2), "", Responses!AL2)</f>
        <v/>
      </c>
      <c r="U2" s="34" t="str">
        <f>IF(ISBLANK(Responses!AM2), "", Responses!AM2)</f>
        <v/>
      </c>
      <c r="V2" s="34" t="str">
        <f>IF(ISBLANK(Responses!AN2), "", Responses!AN2)</f>
        <v/>
      </c>
      <c r="W2" s="34" t="str">
        <f>IF(ISBLANK(Responses!AO2), "", Responses!AO2)</f>
        <v/>
      </c>
      <c r="X2" s="34" t="str">
        <f>IF(ISBLANK(Responses!AP2), "", Responses!AP2)</f>
        <v/>
      </c>
      <c r="Y2" s="43" t="e">
        <f t="shared" ref="Y2:Y109" si="0">Z2/(2*SUM(AA$1:AV$1))</f>
        <v>#N/A</v>
      </c>
      <c r="Z2" s="35" t="e">
        <f t="shared" ref="Z2:Z109" si="1">SUM(AA2*AA$1,AB2*AB$1,AC2*AC$1,AD2*AD$1,AE2*AE$1,AF2*AF$1,AG2*AG$1,AH2*AH$1,AI2*AI$1,AJ2*AJ$1,AK2*AK$1,AL2*AL$1,AM2*AM$1,AN2*AN$1,AO2*AO$1,AQ2*AQ$1,AS2*AS$1,AT2*AT$1,AU2*AU$1,AV2*AV$1)</f>
        <v>#N/A</v>
      </c>
      <c r="AA2" s="35" t="e">
        <f>IF(ISBLANK(C2),0,VLOOKUP(C2,LUTs!$A$6:$B$8,2))</f>
        <v>#N/A</v>
      </c>
      <c r="AB2" s="35" t="e">
        <f>IF(ISBLANK(D2),0,VLOOKUP(D2,LUTs!$A$6:$B$8,2))</f>
        <v>#N/A</v>
      </c>
      <c r="AC2" s="35" t="e">
        <f>IF(ISBLANK(E2),0,VLOOKUP(E2,LUTs!$A$6:$B$8,2))</f>
        <v>#N/A</v>
      </c>
      <c r="AD2" s="35" t="e">
        <f>IF(ISBLANK(F2),0,VLOOKUP(F2,LUTs!$A$6:$B$8,2))</f>
        <v>#N/A</v>
      </c>
      <c r="AE2" s="35" t="e">
        <f>IF(ISBLANK(G2),0,VLOOKUP(G2,LUTs!$A$6:$B$8,2))</f>
        <v>#N/A</v>
      </c>
      <c r="AF2" s="35" t="e">
        <f>IF(ISBLANK(H2),0,VLOOKUP(H2,LUTs!$A$6:$B$8,2))</f>
        <v>#N/A</v>
      </c>
      <c r="AG2" s="35" t="e">
        <f>IF(ISBLANK(I2),0,VLOOKUP(I2,LUTs!$A$6:$B$8,2))</f>
        <v>#N/A</v>
      </c>
      <c r="AH2" s="35" t="e">
        <f>IF(ISBLANK(J2),0,VLOOKUP(J2,LUTs!$A$6:$B$8,2))</f>
        <v>#N/A</v>
      </c>
      <c r="AI2" s="35" t="e">
        <f>IF(ISBLANK(K2),0,VLOOKUP(K2,LUTs!$A$6:$B$8,2))</f>
        <v>#N/A</v>
      </c>
      <c r="AJ2" s="35" t="e">
        <f>IF(ISBLANK(L2),0,VLOOKUP(L2,LUTs!$A$6:$B$8,2))</f>
        <v>#N/A</v>
      </c>
      <c r="AK2" s="35" t="e">
        <f>IF(ISBLANK(M2),0,VLOOKUP(M2,LUTs!$A$6:$B$8,2))</f>
        <v>#N/A</v>
      </c>
      <c r="AL2" s="35" t="e">
        <f>IF(ISBLANK(N2),0,VLOOKUP(N2,LUTs!$A$6:$B$8,2))</f>
        <v>#N/A</v>
      </c>
      <c r="AM2" s="35" t="e">
        <f>IF(ISBLANK(O2),0,VLOOKUP(O2,LUTs!$A$6:$B$8,2))</f>
        <v>#N/A</v>
      </c>
      <c r="AN2" s="35" t="e">
        <f>IF(ISBLANK(P2),0,VLOOKUP(P2,LUTs!$A$6:$B$8,2))</f>
        <v>#N/A</v>
      </c>
      <c r="AO2" s="35" t="e">
        <f>IF(ISBLANK(Q2),0,VLOOKUP(Q2,LUTs!$A$6:$B$8,2))</f>
        <v>#N/A</v>
      </c>
      <c r="AP2" s="34" t="str">
        <f>IF(ISBLANK(R2),0,IF(ISERROR(VLOOKUP(R2,LUTs!$A$6:$B$8,2)),R2,VLOOKUP(R2,LUTs!$A$6:$B$8,2)))</f>
        <v/>
      </c>
      <c r="AQ2" s="35" t="e">
        <f>IF(ISBLANK(S2),0,VLOOKUP(S2,LUTs!$A$6:$B$8,2))</f>
        <v>#N/A</v>
      </c>
      <c r="AR2" s="34" t="str">
        <f>IF(ISBLANK(T2),0,IF(ISERROR(VLOOKUP(T2,LUTs!$A$6:$B$8,2)),T2,VLOOKUP(T2,LUTs!$A$6:$B$8,2)))</f>
        <v/>
      </c>
      <c r="AS2" s="35" t="e">
        <f>IF(ISBLANK(U2),0,VLOOKUP(U2,LUTs!$A$6:$B$8,2))</f>
        <v>#N/A</v>
      </c>
      <c r="AT2" s="35" t="e">
        <f>IF(ISBLANK(V2),0,VLOOKUP(V2,LUTs!$A$6:$B$8,2))</f>
        <v>#N/A</v>
      </c>
      <c r="AU2" s="35" t="e">
        <f>IF(ISBLANK(W2),0,VLOOKUP(W2,LUTs!$A$6:$B$8,2))</f>
        <v>#N/A</v>
      </c>
      <c r="AV2" s="35" t="e">
        <f>IF(ISBLANK(X2),0,VLOOKUP(X2,LUTs!$A$6:$B$8,2))</f>
        <v>#N/A</v>
      </c>
      <c r="AX2" s="35">
        <f>SUM(AA1:AV1)*2</f>
        <v>110</v>
      </c>
    </row>
    <row r="3" spans="1:52" ht="15.75" customHeight="1">
      <c r="A3" s="34" t="str">
        <f>IF(ISBLANK(Responses!A3), "", Responses!A3)</f>
        <v/>
      </c>
      <c r="B3" s="34" t="str">
        <f>IF(ISBLANK(Responses!B3), "", Responses!B3)</f>
        <v/>
      </c>
      <c r="C3" s="34" t="str">
        <f>IF(ISBLANK(Responses!U3), "", Responses!U3)</f>
        <v/>
      </c>
      <c r="D3" s="34" t="str">
        <f>IF(ISBLANK(Responses!V3), "", Responses!V3)</f>
        <v/>
      </c>
      <c r="E3" s="34" t="str">
        <f>IF(ISBLANK(Responses!W3), "", Responses!W3)</f>
        <v/>
      </c>
      <c r="F3" s="34" t="str">
        <f>IF(ISBLANK(Responses!X3), "", Responses!X3)</f>
        <v/>
      </c>
      <c r="G3" s="34" t="str">
        <f>IF(ISBLANK(Responses!Y3), "", Responses!Y3)</f>
        <v/>
      </c>
      <c r="H3" s="34" t="str">
        <f>IF(ISBLANK(Responses!Z3), "", Responses!Z3)</f>
        <v/>
      </c>
      <c r="I3" s="34" t="str">
        <f>IF(ISBLANK(Responses!AA3), "", Responses!AA3)</f>
        <v/>
      </c>
      <c r="J3" s="34" t="str">
        <f>IF(ISBLANK(Responses!AB3), "", Responses!AB3)</f>
        <v/>
      </c>
      <c r="K3" s="34" t="str">
        <f>IF(ISBLANK(Responses!AC3), "", Responses!AC3)</f>
        <v/>
      </c>
      <c r="L3" s="34" t="str">
        <f>IF(ISBLANK(Responses!AD3), "", Responses!AD3)</f>
        <v/>
      </c>
      <c r="M3" s="34" t="str">
        <f>IF(ISBLANK(Responses!AE3), "", Responses!AE3)</f>
        <v/>
      </c>
      <c r="N3" s="34" t="str">
        <f>IF(ISBLANK(Responses!AF3), "", Responses!AF3)</f>
        <v/>
      </c>
      <c r="O3" s="34" t="str">
        <f>IF(ISBLANK(Responses!AG3), "", Responses!AG3)</f>
        <v/>
      </c>
      <c r="P3" s="34" t="str">
        <f>IF(ISBLANK(Responses!AH3), "", Responses!AH3)</f>
        <v/>
      </c>
      <c r="Q3" s="34" t="str">
        <f>IF(ISBLANK(Responses!AI3), "", Responses!AI3)</f>
        <v/>
      </c>
      <c r="R3" s="34" t="str">
        <f>IF(ISBLANK(Responses!AJ3), "", Responses!AJ3)</f>
        <v/>
      </c>
      <c r="S3" s="34" t="str">
        <f>IF(ISBLANK(Responses!AK3), "", Responses!AK3)</f>
        <v/>
      </c>
      <c r="T3" s="34" t="str">
        <f>IF(ISBLANK(Responses!AL3), "", Responses!AL3)</f>
        <v/>
      </c>
      <c r="U3" s="34" t="str">
        <f>IF(ISBLANK(Responses!AM3), "", Responses!AM3)</f>
        <v/>
      </c>
      <c r="V3" s="34" t="str">
        <f>IF(ISBLANK(Responses!AN3), "", Responses!AN3)</f>
        <v/>
      </c>
      <c r="W3" s="34" t="str">
        <f>IF(ISBLANK(Responses!AO3), "", Responses!AO3)</f>
        <v/>
      </c>
      <c r="X3" s="34" t="str">
        <f>IF(ISBLANK(Responses!AP3), "", Responses!AP3)</f>
        <v/>
      </c>
      <c r="Y3" s="43" t="e">
        <f t="shared" si="0"/>
        <v>#N/A</v>
      </c>
      <c r="Z3" s="35" t="e">
        <f t="shared" si="1"/>
        <v>#N/A</v>
      </c>
      <c r="AA3" s="35" t="e">
        <f>IF(ISBLANK(C3),0,VLOOKUP(C3,LUTs!$A$6:$B$8,2))</f>
        <v>#N/A</v>
      </c>
      <c r="AB3" s="35" t="e">
        <f>IF(ISBLANK(D3),0,VLOOKUP(D3,LUTs!$A$6:$B$8,2))</f>
        <v>#N/A</v>
      </c>
      <c r="AC3" s="35" t="e">
        <f>IF(ISBLANK(E3),0,VLOOKUP(E3,LUTs!$A$6:$B$8,2))</f>
        <v>#N/A</v>
      </c>
      <c r="AD3" s="35" t="e">
        <f>IF(ISBLANK(F3),0,VLOOKUP(F3,LUTs!$A$6:$B$8,2))</f>
        <v>#N/A</v>
      </c>
      <c r="AE3" s="35" t="e">
        <f>IF(ISBLANK(G3),0,VLOOKUP(G3,LUTs!$A$6:$B$8,2))</f>
        <v>#N/A</v>
      </c>
      <c r="AF3" s="35" t="e">
        <f>IF(ISBLANK(H3),0,VLOOKUP(H3,LUTs!$A$6:$B$8,2))</f>
        <v>#N/A</v>
      </c>
      <c r="AG3" s="35" t="e">
        <f>IF(ISBLANK(I3),0,VLOOKUP(I3,LUTs!$A$6:$B$8,2))</f>
        <v>#N/A</v>
      </c>
      <c r="AH3" s="35" t="e">
        <f>IF(ISBLANK(J3),0,VLOOKUP(J3,LUTs!$A$6:$B$8,2))</f>
        <v>#N/A</v>
      </c>
      <c r="AI3" s="35" t="e">
        <f>IF(ISBLANK(K3),0,VLOOKUP(K3,LUTs!$A$6:$B$8,2))</f>
        <v>#N/A</v>
      </c>
      <c r="AJ3" s="35" t="e">
        <f>IF(ISBLANK(L3),0,VLOOKUP(L3,LUTs!$A$6:$B$8,2))</f>
        <v>#N/A</v>
      </c>
      <c r="AK3" s="35" t="e">
        <f>IF(ISBLANK(M3),0,VLOOKUP(M3,LUTs!$A$6:$B$8,2))</f>
        <v>#N/A</v>
      </c>
      <c r="AL3" s="35" t="e">
        <f>IF(ISBLANK(N3),0,VLOOKUP(N3,LUTs!$A$6:$B$8,2))</f>
        <v>#N/A</v>
      </c>
      <c r="AM3" s="35" t="e">
        <f>IF(ISBLANK(O3),0,VLOOKUP(O3,LUTs!$A$6:$B$8,2))</f>
        <v>#N/A</v>
      </c>
      <c r="AN3" s="35" t="e">
        <f>IF(ISBLANK(P3),0,VLOOKUP(P3,LUTs!$A$6:$B$8,2))</f>
        <v>#N/A</v>
      </c>
      <c r="AO3" s="35" t="e">
        <f>IF(ISBLANK(Q3),0,VLOOKUP(Q3,LUTs!$A$6:$B$8,2))</f>
        <v>#N/A</v>
      </c>
      <c r="AP3" s="34" t="str">
        <f>IF(ISBLANK(R3),0,IF(ISERROR(VLOOKUP(R3,LUTs!$A$6:$B$8,2)),R3,VLOOKUP(R3,LUTs!$A$6:$B$8,2)))</f>
        <v/>
      </c>
      <c r="AQ3" s="35" t="e">
        <f>IF(ISBLANK(S3),0,VLOOKUP(S3,LUTs!$A$6:$B$8,2))</f>
        <v>#N/A</v>
      </c>
      <c r="AR3" s="34" t="str">
        <f>IF(ISBLANK(T3),0,IF(ISERROR(VLOOKUP(T3,LUTs!$A$6:$B$8,2)),T3,VLOOKUP(T3,LUTs!$A$6:$B$8,2)))</f>
        <v/>
      </c>
      <c r="AS3" s="35" t="e">
        <f>IF(ISBLANK(U3),0,VLOOKUP(U3,LUTs!$A$6:$B$8,2))</f>
        <v>#N/A</v>
      </c>
      <c r="AT3" s="35" t="e">
        <f>IF(ISBLANK(V3),0,VLOOKUP(V3,LUTs!$A$6:$B$8,2))</f>
        <v>#N/A</v>
      </c>
      <c r="AU3" s="35" t="e">
        <f>IF(ISBLANK(W3),0,VLOOKUP(W3,LUTs!$A$6:$B$8,2))</f>
        <v>#N/A</v>
      </c>
      <c r="AV3" s="35" t="e">
        <f>IF(ISBLANK(X3),0,VLOOKUP(X3,LUTs!$A$6:$B$8,2))</f>
        <v>#N/A</v>
      </c>
    </row>
    <row r="4" spans="1:52" ht="15.75" customHeight="1">
      <c r="A4" s="34" t="str">
        <f>IF(ISBLANK(Responses!A4), "", Responses!A4)</f>
        <v/>
      </c>
      <c r="B4" s="34" t="str">
        <f>IF(ISBLANK(Responses!B4), "", Responses!B4)</f>
        <v/>
      </c>
      <c r="C4" s="34" t="str">
        <f>IF(ISBLANK(Responses!U4), "", Responses!U4)</f>
        <v/>
      </c>
      <c r="D4" s="34" t="str">
        <f>IF(ISBLANK(Responses!V4), "", Responses!V4)</f>
        <v/>
      </c>
      <c r="E4" s="34" t="str">
        <f>IF(ISBLANK(Responses!W4), "", Responses!W4)</f>
        <v/>
      </c>
      <c r="F4" s="34" t="str">
        <f>IF(ISBLANK(Responses!X4), "", Responses!X4)</f>
        <v/>
      </c>
      <c r="G4" s="34" t="str">
        <f>IF(ISBLANK(Responses!Y4), "", Responses!Y4)</f>
        <v/>
      </c>
      <c r="H4" s="34" t="str">
        <f>IF(ISBLANK(Responses!Z4), "", Responses!Z4)</f>
        <v/>
      </c>
      <c r="I4" s="34" t="str">
        <f>IF(ISBLANK(Responses!AA4), "", Responses!AA4)</f>
        <v/>
      </c>
      <c r="J4" s="34" t="str">
        <f>IF(ISBLANK(Responses!AB4), "", Responses!AB4)</f>
        <v/>
      </c>
      <c r="K4" s="34" t="str">
        <f>IF(ISBLANK(Responses!AC4), "", Responses!AC4)</f>
        <v/>
      </c>
      <c r="L4" s="34" t="str">
        <f>IF(ISBLANK(Responses!AD4), "", Responses!AD4)</f>
        <v/>
      </c>
      <c r="M4" s="34" t="str">
        <f>IF(ISBLANK(Responses!AE4), "", Responses!AE4)</f>
        <v/>
      </c>
      <c r="N4" s="34" t="str">
        <f>IF(ISBLANK(Responses!AF4), "", Responses!AF4)</f>
        <v/>
      </c>
      <c r="O4" s="34" t="str">
        <f>IF(ISBLANK(Responses!AG4), "", Responses!AG4)</f>
        <v/>
      </c>
      <c r="P4" s="34" t="str">
        <f>IF(ISBLANK(Responses!AH4), "", Responses!AH4)</f>
        <v/>
      </c>
      <c r="Q4" s="34" t="str">
        <f>IF(ISBLANK(Responses!AI4), "", Responses!AI4)</f>
        <v/>
      </c>
      <c r="R4" s="34" t="str">
        <f>IF(ISBLANK(Responses!AJ4), "", Responses!AJ4)</f>
        <v/>
      </c>
      <c r="S4" s="34" t="str">
        <f>IF(ISBLANK(Responses!AK4), "", Responses!AK4)</f>
        <v/>
      </c>
      <c r="T4" s="34" t="str">
        <f>IF(ISBLANK(Responses!AL4), "", Responses!AL4)</f>
        <v/>
      </c>
      <c r="U4" s="34" t="str">
        <f>IF(ISBLANK(Responses!AM4), "", Responses!AM4)</f>
        <v/>
      </c>
      <c r="V4" s="34" t="str">
        <f>IF(ISBLANK(Responses!AN4), "", Responses!AN4)</f>
        <v/>
      </c>
      <c r="W4" s="34" t="str">
        <f>IF(ISBLANK(Responses!AO4), "", Responses!AO4)</f>
        <v/>
      </c>
      <c r="X4" s="34" t="str">
        <f>IF(ISBLANK(Responses!AP4), "", Responses!AP4)</f>
        <v/>
      </c>
      <c r="Y4" s="43" t="e">
        <f t="shared" si="0"/>
        <v>#N/A</v>
      </c>
      <c r="Z4" s="35" t="e">
        <f t="shared" si="1"/>
        <v>#N/A</v>
      </c>
      <c r="AA4" s="35" t="e">
        <f>IF(ISBLANK(C4),0,VLOOKUP(C4,LUTs!$A$6:$B$8,2))</f>
        <v>#N/A</v>
      </c>
      <c r="AB4" s="35" t="e">
        <f>IF(ISBLANK(D4),0,VLOOKUP(D4,LUTs!$A$6:$B$8,2))</f>
        <v>#N/A</v>
      </c>
      <c r="AC4" s="35" t="e">
        <f>IF(ISBLANK(E4),0,VLOOKUP(E4,LUTs!$A$6:$B$8,2))</f>
        <v>#N/A</v>
      </c>
      <c r="AD4" s="35" t="e">
        <f>IF(ISBLANK(F4),0,VLOOKUP(F4,LUTs!$A$6:$B$8,2))</f>
        <v>#N/A</v>
      </c>
      <c r="AE4" s="35" t="e">
        <f>IF(ISBLANK(G4),0,VLOOKUP(G4,LUTs!$A$6:$B$8,2))</f>
        <v>#N/A</v>
      </c>
      <c r="AF4" s="35" t="e">
        <f>IF(ISBLANK(H4),0,VLOOKUP(H4,LUTs!$A$6:$B$8,2))</f>
        <v>#N/A</v>
      </c>
      <c r="AG4" s="35" t="e">
        <f>IF(ISBLANK(I4),0,VLOOKUP(I4,LUTs!$A$6:$B$8,2))</f>
        <v>#N/A</v>
      </c>
      <c r="AH4" s="35" t="e">
        <f>IF(ISBLANK(J4),0,VLOOKUP(J4,LUTs!$A$6:$B$8,2))</f>
        <v>#N/A</v>
      </c>
      <c r="AI4" s="35" t="e">
        <f>IF(ISBLANK(K4),0,VLOOKUP(K4,LUTs!$A$6:$B$8,2))</f>
        <v>#N/A</v>
      </c>
      <c r="AJ4" s="35" t="e">
        <f>IF(ISBLANK(L4),0,VLOOKUP(L4,LUTs!$A$6:$B$8,2))</f>
        <v>#N/A</v>
      </c>
      <c r="AK4" s="35" t="e">
        <f>IF(ISBLANK(M4),0,VLOOKUP(M4,LUTs!$A$6:$B$8,2))</f>
        <v>#N/A</v>
      </c>
      <c r="AL4" s="35" t="e">
        <f>IF(ISBLANK(N4),0,VLOOKUP(N4,LUTs!$A$6:$B$8,2))</f>
        <v>#N/A</v>
      </c>
      <c r="AM4" s="35" t="e">
        <f>IF(ISBLANK(O4),0,VLOOKUP(O4,LUTs!$A$6:$B$8,2))</f>
        <v>#N/A</v>
      </c>
      <c r="AN4" s="35" t="e">
        <f>IF(ISBLANK(P4),0,VLOOKUP(P4,LUTs!$A$6:$B$8,2))</f>
        <v>#N/A</v>
      </c>
      <c r="AO4" s="35" t="e">
        <f>IF(ISBLANK(Q4),0,VLOOKUP(Q4,LUTs!$A$6:$B$8,2))</f>
        <v>#N/A</v>
      </c>
      <c r="AP4" s="34" t="str">
        <f>IF(ISBLANK(R4),0,IF(ISERROR(VLOOKUP(R4,LUTs!$A$6:$B$8,2)),R4,VLOOKUP(R4,LUTs!$A$6:$B$8,2)))</f>
        <v/>
      </c>
      <c r="AQ4" s="35" t="e">
        <f>IF(ISBLANK(S4),0,VLOOKUP(S4,LUTs!$A$6:$B$8,2))</f>
        <v>#N/A</v>
      </c>
      <c r="AR4" s="34" t="str">
        <f>IF(ISBLANK(T4),0,IF(ISERROR(VLOOKUP(T4,LUTs!$A$6:$B$8,2)),T4,VLOOKUP(T4,LUTs!$A$6:$B$8,2)))</f>
        <v/>
      </c>
      <c r="AS4" s="35" t="e">
        <f>IF(ISBLANK(U4),0,VLOOKUP(U4,LUTs!$A$6:$B$8,2))</f>
        <v>#N/A</v>
      </c>
      <c r="AT4" s="35" t="e">
        <f>IF(ISBLANK(V4),0,VLOOKUP(V4,LUTs!$A$6:$B$8,2))</f>
        <v>#N/A</v>
      </c>
      <c r="AU4" s="35" t="e">
        <f>IF(ISBLANK(W4),0,VLOOKUP(W4,LUTs!$A$6:$B$8,2))</f>
        <v>#N/A</v>
      </c>
      <c r="AV4" s="35" t="e">
        <f>IF(ISBLANK(X4),0,VLOOKUP(X4,LUTs!$A$6:$B$8,2))</f>
        <v>#N/A</v>
      </c>
    </row>
    <row r="5" spans="1:52" ht="15.75" customHeight="1">
      <c r="A5" s="34" t="str">
        <f>IF(ISBLANK(Responses!A5), "", Responses!A5)</f>
        <v/>
      </c>
      <c r="B5" s="34" t="str">
        <f>IF(ISBLANK(Responses!B5), "", Responses!B5)</f>
        <v/>
      </c>
      <c r="C5" s="34" t="str">
        <f>IF(ISBLANK(Responses!U5), "", Responses!U5)</f>
        <v/>
      </c>
      <c r="D5" s="34" t="str">
        <f>IF(ISBLANK(Responses!V5), "", Responses!V5)</f>
        <v/>
      </c>
      <c r="E5" s="34" t="str">
        <f>IF(ISBLANK(Responses!W5), "", Responses!W5)</f>
        <v/>
      </c>
      <c r="F5" s="34" t="str">
        <f>IF(ISBLANK(Responses!X5), "", Responses!X5)</f>
        <v/>
      </c>
      <c r="G5" s="34" t="str">
        <f>IF(ISBLANK(Responses!Y5), "", Responses!Y5)</f>
        <v/>
      </c>
      <c r="H5" s="34" t="str">
        <f>IF(ISBLANK(Responses!Z5), "", Responses!Z5)</f>
        <v/>
      </c>
      <c r="I5" s="34" t="str">
        <f>IF(ISBLANK(Responses!AA5), "", Responses!AA5)</f>
        <v/>
      </c>
      <c r="J5" s="34" t="str">
        <f>IF(ISBLANK(Responses!AB5), "", Responses!AB5)</f>
        <v/>
      </c>
      <c r="K5" s="34" t="str">
        <f>IF(ISBLANK(Responses!AC5), "", Responses!AC5)</f>
        <v/>
      </c>
      <c r="L5" s="34" t="str">
        <f>IF(ISBLANK(Responses!AD5), "", Responses!AD5)</f>
        <v/>
      </c>
      <c r="M5" s="34" t="str">
        <f>IF(ISBLANK(Responses!AE5), "", Responses!AE5)</f>
        <v/>
      </c>
      <c r="N5" s="34" t="str">
        <f>IF(ISBLANK(Responses!AF5), "", Responses!AF5)</f>
        <v/>
      </c>
      <c r="O5" s="34" t="str">
        <f>IF(ISBLANK(Responses!AG5), "", Responses!AG5)</f>
        <v/>
      </c>
      <c r="P5" s="34" t="str">
        <f>IF(ISBLANK(Responses!AH5), "", Responses!AH5)</f>
        <v/>
      </c>
      <c r="Q5" s="34" t="str">
        <f>IF(ISBLANK(Responses!AI5), "", Responses!AI5)</f>
        <v/>
      </c>
      <c r="R5" s="34" t="str">
        <f>IF(ISBLANK(Responses!AJ5), "", Responses!AJ5)</f>
        <v/>
      </c>
      <c r="S5" s="34" t="str">
        <f>IF(ISBLANK(Responses!AK5), "", Responses!AK5)</f>
        <v/>
      </c>
      <c r="T5" s="34" t="str">
        <f>IF(ISBLANK(Responses!AL5), "", Responses!AL5)</f>
        <v/>
      </c>
      <c r="U5" s="34" t="str">
        <f>IF(ISBLANK(Responses!AM5), "", Responses!AM5)</f>
        <v/>
      </c>
      <c r="V5" s="34" t="str">
        <f>IF(ISBLANK(Responses!AN5), "", Responses!AN5)</f>
        <v/>
      </c>
      <c r="W5" s="34" t="str">
        <f>IF(ISBLANK(Responses!AO5), "", Responses!AO5)</f>
        <v/>
      </c>
      <c r="X5" s="34" t="str">
        <f>IF(ISBLANK(Responses!AP5), "", Responses!AP5)</f>
        <v/>
      </c>
      <c r="Y5" s="43" t="e">
        <f t="shared" si="0"/>
        <v>#N/A</v>
      </c>
      <c r="Z5" s="35" t="e">
        <f t="shared" si="1"/>
        <v>#N/A</v>
      </c>
      <c r="AA5" s="35" t="e">
        <f>IF(ISBLANK(C5),0,VLOOKUP(C5,LUTs!$A$6:$B$8,2))</f>
        <v>#N/A</v>
      </c>
      <c r="AB5" s="35" t="e">
        <f>IF(ISBLANK(D5),0,VLOOKUP(D5,LUTs!$A$6:$B$8,2))</f>
        <v>#N/A</v>
      </c>
      <c r="AC5" s="35" t="e">
        <f>IF(ISBLANK(E5),0,VLOOKUP(E5,LUTs!$A$6:$B$8,2))</f>
        <v>#N/A</v>
      </c>
      <c r="AD5" s="35" t="e">
        <f>IF(ISBLANK(F5),0,VLOOKUP(F5,LUTs!$A$6:$B$8,2))</f>
        <v>#N/A</v>
      </c>
      <c r="AE5" s="35" t="e">
        <f>IF(ISBLANK(G5),0,VLOOKUP(G5,LUTs!$A$6:$B$8,2))</f>
        <v>#N/A</v>
      </c>
      <c r="AF5" s="35" t="e">
        <f>IF(ISBLANK(H5),0,VLOOKUP(H5,LUTs!$A$6:$B$8,2))</f>
        <v>#N/A</v>
      </c>
      <c r="AG5" s="35" t="e">
        <f>IF(ISBLANK(I5),0,VLOOKUP(I5,LUTs!$A$6:$B$8,2))</f>
        <v>#N/A</v>
      </c>
      <c r="AH5" s="35" t="e">
        <f>IF(ISBLANK(J5),0,VLOOKUP(J5,LUTs!$A$6:$B$8,2))</f>
        <v>#N/A</v>
      </c>
      <c r="AI5" s="35" t="e">
        <f>IF(ISBLANK(K5),0,VLOOKUP(K5,LUTs!$A$6:$B$8,2))</f>
        <v>#N/A</v>
      </c>
      <c r="AJ5" s="35" t="e">
        <f>IF(ISBLANK(L5),0,VLOOKUP(L5,LUTs!$A$6:$B$8,2))</f>
        <v>#N/A</v>
      </c>
      <c r="AK5" s="35" t="e">
        <f>IF(ISBLANK(M5),0,VLOOKUP(M5,LUTs!$A$6:$B$8,2))</f>
        <v>#N/A</v>
      </c>
      <c r="AL5" s="35" t="e">
        <f>IF(ISBLANK(N5),0,VLOOKUP(N5,LUTs!$A$6:$B$8,2))</f>
        <v>#N/A</v>
      </c>
      <c r="AM5" s="35" t="e">
        <f>IF(ISBLANK(O5),0,VLOOKUP(O5,LUTs!$A$6:$B$8,2))</f>
        <v>#N/A</v>
      </c>
      <c r="AN5" s="35" t="e">
        <f>IF(ISBLANK(P5),0,VLOOKUP(P5,LUTs!$A$6:$B$8,2))</f>
        <v>#N/A</v>
      </c>
      <c r="AO5" s="35" t="e">
        <f>IF(ISBLANK(Q5),0,VLOOKUP(Q5,LUTs!$A$6:$B$8,2))</f>
        <v>#N/A</v>
      </c>
      <c r="AP5" s="34" t="str">
        <f>IF(ISBLANK(R5),0,IF(ISERROR(VLOOKUP(R5,LUTs!$A$6:$B$8,2)),R5,VLOOKUP(R5,LUTs!$A$6:$B$8,2)))</f>
        <v/>
      </c>
      <c r="AQ5" s="35" t="e">
        <f>IF(ISBLANK(S5),0,VLOOKUP(S5,LUTs!$A$6:$B$8,2))</f>
        <v>#N/A</v>
      </c>
      <c r="AR5" s="34" t="str">
        <f>IF(ISBLANK(T5),0,IF(ISERROR(VLOOKUP(T5,LUTs!$A$6:$B$8,2)),T5,VLOOKUP(T5,LUTs!$A$6:$B$8,2)))</f>
        <v/>
      </c>
      <c r="AS5" s="35" t="e">
        <f>IF(ISBLANK(U5),0,VLOOKUP(U5,LUTs!$A$6:$B$8,2))</f>
        <v>#N/A</v>
      </c>
      <c r="AT5" s="35" t="e">
        <f>IF(ISBLANK(V5),0,VLOOKUP(V5,LUTs!$A$6:$B$8,2))</f>
        <v>#N/A</v>
      </c>
      <c r="AU5" s="35" t="e">
        <f>IF(ISBLANK(W5),0,VLOOKUP(W5,LUTs!$A$6:$B$8,2))</f>
        <v>#N/A</v>
      </c>
      <c r="AV5" s="35" t="e">
        <f>IF(ISBLANK(X5),0,VLOOKUP(X5,LUTs!$A$6:$B$8,2))</f>
        <v>#N/A</v>
      </c>
    </row>
    <row r="6" spans="1:52" ht="15.75" customHeight="1">
      <c r="A6" s="34" t="str">
        <f>IF(ISBLANK(Responses!A6), "", Responses!A6)</f>
        <v/>
      </c>
      <c r="B6" s="34" t="str">
        <f>IF(ISBLANK(Responses!B6), "", Responses!B6)</f>
        <v/>
      </c>
      <c r="C6" s="34" t="str">
        <f>IF(ISBLANK(Responses!U6), "", Responses!U6)</f>
        <v/>
      </c>
      <c r="D6" s="34" t="str">
        <f>IF(ISBLANK(Responses!V6), "", Responses!V6)</f>
        <v/>
      </c>
      <c r="E6" s="34" t="str">
        <f>IF(ISBLANK(Responses!W6), "", Responses!W6)</f>
        <v/>
      </c>
      <c r="F6" s="34" t="str">
        <f>IF(ISBLANK(Responses!X6), "", Responses!X6)</f>
        <v/>
      </c>
      <c r="G6" s="34" t="str">
        <f>IF(ISBLANK(Responses!Y6), "", Responses!Y6)</f>
        <v/>
      </c>
      <c r="H6" s="34" t="str">
        <f>IF(ISBLANK(Responses!Z6), "", Responses!Z6)</f>
        <v/>
      </c>
      <c r="I6" s="34" t="str">
        <f>IF(ISBLANK(Responses!AA6), "", Responses!AA6)</f>
        <v/>
      </c>
      <c r="J6" s="34" t="str">
        <f>IF(ISBLANK(Responses!AB6), "", Responses!AB6)</f>
        <v/>
      </c>
      <c r="K6" s="34" t="str">
        <f>IF(ISBLANK(Responses!AC6), "", Responses!AC6)</f>
        <v/>
      </c>
      <c r="L6" s="34" t="str">
        <f>IF(ISBLANK(Responses!AD6), "", Responses!AD6)</f>
        <v/>
      </c>
      <c r="M6" s="34" t="str">
        <f>IF(ISBLANK(Responses!AE6), "", Responses!AE6)</f>
        <v/>
      </c>
      <c r="N6" s="34" t="str">
        <f>IF(ISBLANK(Responses!AF6), "", Responses!AF6)</f>
        <v/>
      </c>
      <c r="O6" s="34" t="str">
        <f>IF(ISBLANK(Responses!AG6), "", Responses!AG6)</f>
        <v/>
      </c>
      <c r="P6" s="34" t="str">
        <f>IF(ISBLANK(Responses!AH6), "", Responses!AH6)</f>
        <v/>
      </c>
      <c r="Q6" s="34" t="str">
        <f>IF(ISBLANK(Responses!AI6), "", Responses!AI6)</f>
        <v/>
      </c>
      <c r="R6" s="34" t="str">
        <f>IF(ISBLANK(Responses!AJ6), "", Responses!AJ6)</f>
        <v/>
      </c>
      <c r="S6" s="34" t="str">
        <f>IF(ISBLANK(Responses!AK6), "", Responses!AK6)</f>
        <v/>
      </c>
      <c r="T6" s="34" t="str">
        <f>IF(ISBLANK(Responses!AL6), "", Responses!AL6)</f>
        <v/>
      </c>
      <c r="U6" s="34" t="str">
        <f>IF(ISBLANK(Responses!AM6), "", Responses!AM6)</f>
        <v/>
      </c>
      <c r="V6" s="34" t="str">
        <f>IF(ISBLANK(Responses!AN6), "", Responses!AN6)</f>
        <v/>
      </c>
      <c r="W6" s="34" t="str">
        <f>IF(ISBLANK(Responses!AO6), "", Responses!AO6)</f>
        <v/>
      </c>
      <c r="X6" s="34" t="str">
        <f>IF(ISBLANK(Responses!AP6), "", Responses!AP6)</f>
        <v/>
      </c>
      <c r="Y6" s="43" t="e">
        <f t="shared" si="0"/>
        <v>#N/A</v>
      </c>
      <c r="Z6" s="35" t="e">
        <f t="shared" si="1"/>
        <v>#N/A</v>
      </c>
      <c r="AA6" s="35" t="e">
        <f>IF(ISBLANK(C6),0,VLOOKUP(C6,LUTs!$A$6:$B$8,2))</f>
        <v>#N/A</v>
      </c>
      <c r="AB6" s="35" t="e">
        <f>IF(ISBLANK(D6),0,VLOOKUP(D6,LUTs!$A$6:$B$8,2))</f>
        <v>#N/A</v>
      </c>
      <c r="AC6" s="35" t="e">
        <f>IF(ISBLANK(E6),0,VLOOKUP(E6,LUTs!$A$6:$B$8,2))</f>
        <v>#N/A</v>
      </c>
      <c r="AD6" s="35" t="e">
        <f>IF(ISBLANK(F6),0,VLOOKUP(F6,LUTs!$A$6:$B$8,2))</f>
        <v>#N/A</v>
      </c>
      <c r="AE6" s="35" t="e">
        <f>IF(ISBLANK(G6),0,VLOOKUP(G6,LUTs!$A$6:$B$8,2))</f>
        <v>#N/A</v>
      </c>
      <c r="AF6" s="35" t="e">
        <f>IF(ISBLANK(H6),0,VLOOKUP(H6,LUTs!$A$6:$B$8,2))</f>
        <v>#N/A</v>
      </c>
      <c r="AG6" s="35" t="e">
        <f>IF(ISBLANK(I6),0,VLOOKUP(I6,LUTs!$A$6:$B$8,2))</f>
        <v>#N/A</v>
      </c>
      <c r="AH6" s="35" t="e">
        <f>IF(ISBLANK(J6),0,VLOOKUP(J6,LUTs!$A$6:$B$8,2))</f>
        <v>#N/A</v>
      </c>
      <c r="AI6" s="35" t="e">
        <f>IF(ISBLANK(K6),0,VLOOKUP(K6,LUTs!$A$6:$B$8,2))</f>
        <v>#N/A</v>
      </c>
      <c r="AJ6" s="35" t="e">
        <f>IF(ISBLANK(L6),0,VLOOKUP(L6,LUTs!$A$6:$B$8,2))</f>
        <v>#N/A</v>
      </c>
      <c r="AK6" s="35" t="e">
        <f>IF(ISBLANK(M6),0,VLOOKUP(M6,LUTs!$A$6:$B$8,2))</f>
        <v>#N/A</v>
      </c>
      <c r="AL6" s="35" t="e">
        <f>IF(ISBLANK(N6),0,VLOOKUP(N6,LUTs!$A$6:$B$8,2))</f>
        <v>#N/A</v>
      </c>
      <c r="AM6" s="35" t="e">
        <f>IF(ISBLANK(O6),0,VLOOKUP(O6,LUTs!$A$6:$B$8,2))</f>
        <v>#N/A</v>
      </c>
      <c r="AN6" s="35" t="e">
        <f>IF(ISBLANK(P6),0,VLOOKUP(P6,LUTs!$A$6:$B$8,2))</f>
        <v>#N/A</v>
      </c>
      <c r="AO6" s="35" t="e">
        <f>IF(ISBLANK(Q6),0,VLOOKUP(Q6,LUTs!$A$6:$B$8,2))</f>
        <v>#N/A</v>
      </c>
      <c r="AP6" s="34" t="str">
        <f>IF(ISBLANK(R6),0,IF(ISERROR(VLOOKUP(R6,LUTs!$A$6:$B$8,2)),R6,VLOOKUP(R6,LUTs!$A$6:$B$8,2)))</f>
        <v/>
      </c>
      <c r="AQ6" s="35" t="e">
        <f>IF(ISBLANK(S6),0,VLOOKUP(S6,LUTs!$A$6:$B$8,2))</f>
        <v>#N/A</v>
      </c>
      <c r="AR6" s="34" t="str">
        <f>IF(ISBLANK(T6),0,IF(ISERROR(VLOOKUP(T6,LUTs!$A$6:$B$8,2)),T6,VLOOKUP(T6,LUTs!$A$6:$B$8,2)))</f>
        <v/>
      </c>
      <c r="AS6" s="35" t="e">
        <f>IF(ISBLANK(U6),0,VLOOKUP(U6,LUTs!$A$6:$B$8,2))</f>
        <v>#N/A</v>
      </c>
      <c r="AT6" s="35" t="e">
        <f>IF(ISBLANK(V6),0,VLOOKUP(V6,LUTs!$A$6:$B$8,2))</f>
        <v>#N/A</v>
      </c>
      <c r="AU6" s="35" t="e">
        <f>IF(ISBLANK(W6),0,VLOOKUP(W6,LUTs!$A$6:$B$8,2))</f>
        <v>#N/A</v>
      </c>
      <c r="AV6" s="35" t="e">
        <f>IF(ISBLANK(X6),0,VLOOKUP(X6,LUTs!$A$6:$B$8,2))</f>
        <v>#N/A</v>
      </c>
    </row>
    <row r="7" spans="1:52" ht="15.75" customHeight="1">
      <c r="A7" s="34" t="str">
        <f>IF(ISBLANK(Responses!A7), "", Responses!A7)</f>
        <v/>
      </c>
      <c r="B7" s="34" t="str">
        <f>IF(ISBLANK(Responses!B7), "", Responses!B7)</f>
        <v/>
      </c>
      <c r="C7" s="34" t="str">
        <f>IF(ISBLANK(Responses!U7), "", Responses!U7)</f>
        <v/>
      </c>
      <c r="D7" s="34" t="str">
        <f>IF(ISBLANK(Responses!V7), "", Responses!V7)</f>
        <v/>
      </c>
      <c r="E7" s="34" t="str">
        <f>IF(ISBLANK(Responses!W7), "", Responses!W7)</f>
        <v/>
      </c>
      <c r="F7" s="34" t="str">
        <f>IF(ISBLANK(Responses!X7), "", Responses!X7)</f>
        <v/>
      </c>
      <c r="G7" s="34" t="str">
        <f>IF(ISBLANK(Responses!Y7), "", Responses!Y7)</f>
        <v/>
      </c>
      <c r="H7" s="34" t="str">
        <f>IF(ISBLANK(Responses!Z7), "", Responses!Z7)</f>
        <v/>
      </c>
      <c r="I7" s="34" t="str">
        <f>IF(ISBLANK(Responses!AA7), "", Responses!AA7)</f>
        <v/>
      </c>
      <c r="J7" s="34" t="str">
        <f>IF(ISBLANK(Responses!AB7), "", Responses!AB7)</f>
        <v/>
      </c>
      <c r="K7" s="34" t="str">
        <f>IF(ISBLANK(Responses!AC7), "", Responses!AC7)</f>
        <v/>
      </c>
      <c r="L7" s="34" t="str">
        <f>IF(ISBLANK(Responses!AD7), "", Responses!AD7)</f>
        <v/>
      </c>
      <c r="M7" s="34" t="str">
        <f>IF(ISBLANK(Responses!AE7), "", Responses!AE7)</f>
        <v/>
      </c>
      <c r="N7" s="34" t="str">
        <f>IF(ISBLANK(Responses!AF7), "", Responses!AF7)</f>
        <v/>
      </c>
      <c r="O7" s="34" t="str">
        <f>IF(ISBLANK(Responses!AG7), "", Responses!AG7)</f>
        <v/>
      </c>
      <c r="P7" s="34" t="str">
        <f>IF(ISBLANK(Responses!AH7), "", Responses!AH7)</f>
        <v/>
      </c>
      <c r="Q7" s="34" t="str">
        <f>IF(ISBLANK(Responses!AI7), "", Responses!AI7)</f>
        <v/>
      </c>
      <c r="R7" s="34" t="str">
        <f>IF(ISBLANK(Responses!AJ7), "", Responses!AJ7)</f>
        <v/>
      </c>
      <c r="S7" s="34" t="str">
        <f>IF(ISBLANK(Responses!AK7), "", Responses!AK7)</f>
        <v/>
      </c>
      <c r="T7" s="34" t="str">
        <f>IF(ISBLANK(Responses!AL7), "", Responses!AL7)</f>
        <v/>
      </c>
      <c r="U7" s="34" t="str">
        <f>IF(ISBLANK(Responses!AM7), "", Responses!AM7)</f>
        <v/>
      </c>
      <c r="V7" s="34" t="str">
        <f>IF(ISBLANK(Responses!AN7), "", Responses!AN7)</f>
        <v/>
      </c>
      <c r="W7" s="34" t="str">
        <f>IF(ISBLANK(Responses!AO7), "", Responses!AO7)</f>
        <v/>
      </c>
      <c r="X7" s="34" t="str">
        <f>IF(ISBLANK(Responses!AP7), "", Responses!AP7)</f>
        <v/>
      </c>
      <c r="Y7" s="43" t="e">
        <f t="shared" si="0"/>
        <v>#N/A</v>
      </c>
      <c r="Z7" s="35" t="e">
        <f t="shared" si="1"/>
        <v>#N/A</v>
      </c>
      <c r="AA7" s="35" t="e">
        <f>IF(ISBLANK(C7),0,VLOOKUP(C7,LUTs!$A$6:$B$8,2))</f>
        <v>#N/A</v>
      </c>
      <c r="AB7" s="35" t="e">
        <f>IF(ISBLANK(D7),0,VLOOKUP(D7,LUTs!$A$6:$B$8,2))</f>
        <v>#N/A</v>
      </c>
      <c r="AC7" s="35" t="e">
        <f>IF(ISBLANK(E7),0,VLOOKUP(E7,LUTs!$A$6:$B$8,2))</f>
        <v>#N/A</v>
      </c>
      <c r="AD7" s="35" t="e">
        <f>IF(ISBLANK(F7),0,VLOOKUP(F7,LUTs!$A$6:$B$8,2))</f>
        <v>#N/A</v>
      </c>
      <c r="AE7" s="35" t="e">
        <f>IF(ISBLANK(G7),0,VLOOKUP(G7,LUTs!$A$6:$B$8,2))</f>
        <v>#N/A</v>
      </c>
      <c r="AF7" s="35" t="e">
        <f>IF(ISBLANK(H7),0,VLOOKUP(H7,LUTs!$A$6:$B$8,2))</f>
        <v>#N/A</v>
      </c>
      <c r="AG7" s="35" t="e">
        <f>IF(ISBLANK(I7),0,VLOOKUP(I7,LUTs!$A$6:$B$8,2))</f>
        <v>#N/A</v>
      </c>
      <c r="AH7" s="35" t="e">
        <f>IF(ISBLANK(J7),0,VLOOKUP(J7,LUTs!$A$6:$B$8,2))</f>
        <v>#N/A</v>
      </c>
      <c r="AI7" s="35" t="e">
        <f>IF(ISBLANK(K7),0,VLOOKUP(K7,LUTs!$A$6:$B$8,2))</f>
        <v>#N/A</v>
      </c>
      <c r="AJ7" s="35" t="e">
        <f>IF(ISBLANK(L7),0,VLOOKUP(L7,LUTs!$A$6:$B$8,2))</f>
        <v>#N/A</v>
      </c>
      <c r="AK7" s="35" t="e">
        <f>IF(ISBLANK(M7),0,VLOOKUP(M7,LUTs!$A$6:$B$8,2))</f>
        <v>#N/A</v>
      </c>
      <c r="AL7" s="35" t="e">
        <f>IF(ISBLANK(N7),0,VLOOKUP(N7,LUTs!$A$6:$B$8,2))</f>
        <v>#N/A</v>
      </c>
      <c r="AM7" s="35" t="e">
        <f>IF(ISBLANK(O7),0,VLOOKUP(O7,LUTs!$A$6:$B$8,2))</f>
        <v>#N/A</v>
      </c>
      <c r="AN7" s="35" t="e">
        <f>IF(ISBLANK(P7),0,VLOOKUP(P7,LUTs!$A$6:$B$8,2))</f>
        <v>#N/A</v>
      </c>
      <c r="AO7" s="35" t="e">
        <f>IF(ISBLANK(Q7),0,VLOOKUP(Q7,LUTs!$A$6:$B$8,2))</f>
        <v>#N/A</v>
      </c>
      <c r="AP7" s="34" t="str">
        <f>IF(ISBLANK(R7),0,IF(ISERROR(VLOOKUP(R7,LUTs!$A$6:$B$8,2)),R7,VLOOKUP(R7,LUTs!$A$6:$B$8,2)))</f>
        <v/>
      </c>
      <c r="AQ7" s="35" t="e">
        <f>IF(ISBLANK(S7),0,VLOOKUP(S7,LUTs!$A$6:$B$8,2))</f>
        <v>#N/A</v>
      </c>
      <c r="AR7" s="34" t="str">
        <f>IF(ISBLANK(T7),0,IF(ISERROR(VLOOKUP(T7,LUTs!$A$6:$B$8,2)),T7,VLOOKUP(T7,LUTs!$A$6:$B$8,2)))</f>
        <v/>
      </c>
      <c r="AS7" s="35" t="e">
        <f>IF(ISBLANK(U7),0,VLOOKUP(U7,LUTs!$A$6:$B$8,2))</f>
        <v>#N/A</v>
      </c>
      <c r="AT7" s="35" t="e">
        <f>IF(ISBLANK(V7),0,VLOOKUP(V7,LUTs!$A$6:$B$8,2))</f>
        <v>#N/A</v>
      </c>
      <c r="AU7" s="35" t="e">
        <f>IF(ISBLANK(W7),0,VLOOKUP(W7,LUTs!$A$6:$B$8,2))</f>
        <v>#N/A</v>
      </c>
      <c r="AV7" s="35" t="e">
        <f>IF(ISBLANK(X7),0,VLOOKUP(X7,LUTs!$A$6:$B$8,2))</f>
        <v>#N/A</v>
      </c>
    </row>
    <row r="8" spans="1:52" ht="15.75" customHeight="1">
      <c r="A8" s="34" t="str">
        <f>IF(ISBLANK(Responses!A8), "", Responses!A8)</f>
        <v/>
      </c>
      <c r="B8" s="34" t="str">
        <f>IF(ISBLANK(Responses!B8), "", Responses!B8)</f>
        <v/>
      </c>
      <c r="C8" s="34" t="str">
        <f>IF(ISBLANK(Responses!U8), "", Responses!U8)</f>
        <v/>
      </c>
      <c r="D8" s="34" t="str">
        <f>IF(ISBLANK(Responses!V8), "", Responses!V8)</f>
        <v/>
      </c>
      <c r="E8" s="34" t="str">
        <f>IF(ISBLANK(Responses!W8), "", Responses!W8)</f>
        <v/>
      </c>
      <c r="F8" s="34" t="str">
        <f>IF(ISBLANK(Responses!X8), "", Responses!X8)</f>
        <v/>
      </c>
      <c r="G8" s="34" t="str">
        <f>IF(ISBLANK(Responses!Y8), "", Responses!Y8)</f>
        <v/>
      </c>
      <c r="H8" s="34" t="str">
        <f>IF(ISBLANK(Responses!Z8), "", Responses!Z8)</f>
        <v/>
      </c>
      <c r="I8" s="34" t="str">
        <f>IF(ISBLANK(Responses!AA8), "", Responses!AA8)</f>
        <v/>
      </c>
      <c r="J8" s="34" t="str">
        <f>IF(ISBLANK(Responses!AB8), "", Responses!AB8)</f>
        <v/>
      </c>
      <c r="K8" s="34" t="str">
        <f>IF(ISBLANK(Responses!AC8), "", Responses!AC8)</f>
        <v/>
      </c>
      <c r="L8" s="34" t="str">
        <f>IF(ISBLANK(Responses!AD8), "", Responses!AD8)</f>
        <v/>
      </c>
      <c r="M8" s="34" t="str">
        <f>IF(ISBLANK(Responses!AE8), "", Responses!AE8)</f>
        <v/>
      </c>
      <c r="N8" s="34" t="str">
        <f>IF(ISBLANK(Responses!AF8), "", Responses!AF8)</f>
        <v/>
      </c>
      <c r="O8" s="34" t="str">
        <f>IF(ISBLANK(Responses!AG8), "", Responses!AG8)</f>
        <v/>
      </c>
      <c r="P8" s="34" t="str">
        <f>IF(ISBLANK(Responses!AH8), "", Responses!AH8)</f>
        <v/>
      </c>
      <c r="Q8" s="34" t="str">
        <f>IF(ISBLANK(Responses!AI8), "", Responses!AI8)</f>
        <v/>
      </c>
      <c r="R8" s="34" t="str">
        <f>IF(ISBLANK(Responses!AJ8), "", Responses!AJ8)</f>
        <v/>
      </c>
      <c r="S8" s="34" t="str">
        <f>IF(ISBLANK(Responses!AK8), "", Responses!AK8)</f>
        <v/>
      </c>
      <c r="T8" s="34" t="str">
        <f>IF(ISBLANK(Responses!AL8), "", Responses!AL8)</f>
        <v/>
      </c>
      <c r="U8" s="34" t="str">
        <f>IF(ISBLANK(Responses!AM8), "", Responses!AM8)</f>
        <v/>
      </c>
      <c r="V8" s="34" t="str">
        <f>IF(ISBLANK(Responses!AN8), "", Responses!AN8)</f>
        <v/>
      </c>
      <c r="W8" s="34" t="str">
        <f>IF(ISBLANK(Responses!AO8), "", Responses!AO8)</f>
        <v/>
      </c>
      <c r="X8" s="34" t="str">
        <f>IF(ISBLANK(Responses!AP8), "", Responses!AP8)</f>
        <v/>
      </c>
      <c r="Y8" s="43" t="e">
        <f t="shared" si="0"/>
        <v>#N/A</v>
      </c>
      <c r="Z8" s="35" t="e">
        <f t="shared" si="1"/>
        <v>#N/A</v>
      </c>
      <c r="AA8" s="35" t="e">
        <f>IF(ISBLANK(C8),0,VLOOKUP(C8,LUTs!$A$6:$B$8,2))</f>
        <v>#N/A</v>
      </c>
      <c r="AB8" s="35" t="e">
        <f>IF(ISBLANK(D8),0,VLOOKUP(D8,LUTs!$A$6:$B$8,2))</f>
        <v>#N/A</v>
      </c>
      <c r="AC8" s="35" t="e">
        <f>IF(ISBLANK(E8),0,VLOOKUP(E8,LUTs!$A$6:$B$8,2))</f>
        <v>#N/A</v>
      </c>
      <c r="AD8" s="35" t="e">
        <f>IF(ISBLANK(F8),0,VLOOKUP(F8,LUTs!$A$6:$B$8,2))</f>
        <v>#N/A</v>
      </c>
      <c r="AE8" s="35" t="e">
        <f>IF(ISBLANK(G8),0,VLOOKUP(G8,LUTs!$A$6:$B$8,2))</f>
        <v>#N/A</v>
      </c>
      <c r="AF8" s="35" t="e">
        <f>IF(ISBLANK(H8),0,VLOOKUP(H8,LUTs!$A$6:$B$8,2))</f>
        <v>#N/A</v>
      </c>
      <c r="AG8" s="35" t="e">
        <f>IF(ISBLANK(I8),0,VLOOKUP(I8,LUTs!$A$6:$B$8,2))</f>
        <v>#N/A</v>
      </c>
      <c r="AH8" s="35" t="e">
        <f>IF(ISBLANK(J8),0,VLOOKUP(J8,LUTs!$A$6:$B$8,2))</f>
        <v>#N/A</v>
      </c>
      <c r="AI8" s="35" t="e">
        <f>IF(ISBLANK(K8),0,VLOOKUP(K8,LUTs!$A$6:$B$8,2))</f>
        <v>#N/A</v>
      </c>
      <c r="AJ8" s="35" t="e">
        <f>IF(ISBLANK(L8),0,VLOOKUP(L8,LUTs!$A$6:$B$8,2))</f>
        <v>#N/A</v>
      </c>
      <c r="AK8" s="35" t="e">
        <f>IF(ISBLANK(M8),0,VLOOKUP(M8,LUTs!$A$6:$B$8,2))</f>
        <v>#N/A</v>
      </c>
      <c r="AL8" s="35" t="e">
        <f>IF(ISBLANK(N8),0,VLOOKUP(N8,LUTs!$A$6:$B$8,2))</f>
        <v>#N/A</v>
      </c>
      <c r="AM8" s="35" t="e">
        <f>IF(ISBLANK(O8),0,VLOOKUP(O8,LUTs!$A$6:$B$8,2))</f>
        <v>#N/A</v>
      </c>
      <c r="AN8" s="35" t="e">
        <f>IF(ISBLANK(P8),0,VLOOKUP(P8,LUTs!$A$6:$B$8,2))</f>
        <v>#N/A</v>
      </c>
      <c r="AO8" s="35" t="e">
        <f>IF(ISBLANK(Q8),0,VLOOKUP(Q8,LUTs!$A$6:$B$8,2))</f>
        <v>#N/A</v>
      </c>
      <c r="AP8" s="34" t="str">
        <f>IF(ISBLANK(R8),0,IF(ISERROR(VLOOKUP(R8,LUTs!$A$6:$B$8,2)),R8,VLOOKUP(R8,LUTs!$A$6:$B$8,2)))</f>
        <v/>
      </c>
      <c r="AQ8" s="35" t="e">
        <f>IF(ISBLANK(S8),0,VLOOKUP(S8,LUTs!$A$6:$B$8,2))</f>
        <v>#N/A</v>
      </c>
      <c r="AR8" s="34" t="str">
        <f>IF(ISBLANK(T8),0,IF(ISERROR(VLOOKUP(T8,LUTs!$A$6:$B$8,2)),T8,VLOOKUP(T8,LUTs!$A$6:$B$8,2)))</f>
        <v/>
      </c>
      <c r="AS8" s="35" t="e">
        <f>IF(ISBLANK(U8),0,VLOOKUP(U8,LUTs!$A$6:$B$8,2))</f>
        <v>#N/A</v>
      </c>
      <c r="AT8" s="35" t="e">
        <f>IF(ISBLANK(V8),0,VLOOKUP(V8,LUTs!$A$6:$B$8,2))</f>
        <v>#N/A</v>
      </c>
      <c r="AU8" s="35" t="e">
        <f>IF(ISBLANK(W8),0,VLOOKUP(W8,LUTs!$A$6:$B$8,2))</f>
        <v>#N/A</v>
      </c>
      <c r="AV8" s="35" t="e">
        <f>IF(ISBLANK(X8),0,VLOOKUP(X8,LUTs!$A$6:$B$8,2))</f>
        <v>#N/A</v>
      </c>
    </row>
    <row r="9" spans="1:52" ht="15.75" customHeight="1">
      <c r="A9" s="34" t="str">
        <f>IF(ISBLANK(Responses!A9), "", Responses!A9)</f>
        <v/>
      </c>
      <c r="B9" s="34" t="str">
        <f>IF(ISBLANK(Responses!B9), "", Responses!B9)</f>
        <v/>
      </c>
      <c r="C9" s="34" t="str">
        <f>IF(ISBLANK(Responses!U9), "", Responses!U9)</f>
        <v/>
      </c>
      <c r="D9" s="34" t="str">
        <f>IF(ISBLANK(Responses!V9), "", Responses!V9)</f>
        <v/>
      </c>
      <c r="E9" s="34" t="str">
        <f>IF(ISBLANK(Responses!W9), "", Responses!W9)</f>
        <v/>
      </c>
      <c r="F9" s="34" t="str">
        <f>IF(ISBLANK(Responses!X9), "", Responses!X9)</f>
        <v/>
      </c>
      <c r="G9" s="34" t="str">
        <f>IF(ISBLANK(Responses!Y9), "", Responses!Y9)</f>
        <v/>
      </c>
      <c r="H9" s="34" t="str">
        <f>IF(ISBLANK(Responses!Z9), "", Responses!Z9)</f>
        <v/>
      </c>
      <c r="I9" s="34" t="str">
        <f>IF(ISBLANK(Responses!AA9), "", Responses!AA9)</f>
        <v/>
      </c>
      <c r="J9" s="34" t="str">
        <f>IF(ISBLANK(Responses!AB9), "", Responses!AB9)</f>
        <v/>
      </c>
      <c r="K9" s="34" t="str">
        <f>IF(ISBLANK(Responses!AC9), "", Responses!AC9)</f>
        <v/>
      </c>
      <c r="L9" s="34" t="str">
        <f>IF(ISBLANK(Responses!AD9), "", Responses!AD9)</f>
        <v/>
      </c>
      <c r="M9" s="34" t="str">
        <f>IF(ISBLANK(Responses!AE9), "", Responses!AE9)</f>
        <v/>
      </c>
      <c r="N9" s="34" t="str">
        <f>IF(ISBLANK(Responses!AF9), "", Responses!AF9)</f>
        <v/>
      </c>
      <c r="O9" s="34" t="str">
        <f>IF(ISBLANK(Responses!AG9), "", Responses!AG9)</f>
        <v/>
      </c>
      <c r="P9" s="34" t="str">
        <f>IF(ISBLANK(Responses!AH9), "", Responses!AH9)</f>
        <v/>
      </c>
      <c r="Q9" s="34" t="str">
        <f>IF(ISBLANK(Responses!AI9), "", Responses!AI9)</f>
        <v/>
      </c>
      <c r="R9" s="34" t="str">
        <f>IF(ISBLANK(Responses!AJ9), "", Responses!AJ9)</f>
        <v/>
      </c>
      <c r="S9" s="34" t="str">
        <f>IF(ISBLANK(Responses!AK9), "", Responses!AK9)</f>
        <v/>
      </c>
      <c r="T9" s="34" t="str">
        <f>IF(ISBLANK(Responses!AL9), "", Responses!AL9)</f>
        <v/>
      </c>
      <c r="U9" s="34" t="str">
        <f>IF(ISBLANK(Responses!AM9), "", Responses!AM9)</f>
        <v/>
      </c>
      <c r="V9" s="34" t="str">
        <f>IF(ISBLANK(Responses!AN9), "", Responses!AN9)</f>
        <v/>
      </c>
      <c r="W9" s="34" t="str">
        <f>IF(ISBLANK(Responses!AO9), "", Responses!AO9)</f>
        <v/>
      </c>
      <c r="X9" s="34" t="str">
        <f>IF(ISBLANK(Responses!AP9), "", Responses!AP9)</f>
        <v/>
      </c>
      <c r="Y9" s="43" t="e">
        <f t="shared" si="0"/>
        <v>#N/A</v>
      </c>
      <c r="Z9" s="35" t="e">
        <f t="shared" si="1"/>
        <v>#N/A</v>
      </c>
      <c r="AA9" s="35" t="e">
        <f>IF(ISBLANK(C9),0,VLOOKUP(C9,LUTs!$A$6:$B$8,2))</f>
        <v>#N/A</v>
      </c>
      <c r="AB9" s="35" t="e">
        <f>IF(ISBLANK(D9),0,VLOOKUP(D9,LUTs!$A$6:$B$8,2))</f>
        <v>#N/A</v>
      </c>
      <c r="AC9" s="35" t="e">
        <f>IF(ISBLANK(E9),0,VLOOKUP(E9,LUTs!$A$6:$B$8,2))</f>
        <v>#N/A</v>
      </c>
      <c r="AD9" s="35" t="e">
        <f>IF(ISBLANK(F9),0,VLOOKUP(F9,LUTs!$A$6:$B$8,2))</f>
        <v>#N/A</v>
      </c>
      <c r="AE9" s="35" t="e">
        <f>IF(ISBLANK(G9),0,VLOOKUP(G9,LUTs!$A$6:$B$8,2))</f>
        <v>#N/A</v>
      </c>
      <c r="AF9" s="35" t="e">
        <f>IF(ISBLANK(H9),0,VLOOKUP(H9,LUTs!$A$6:$B$8,2))</f>
        <v>#N/A</v>
      </c>
      <c r="AG9" s="35" t="e">
        <f>IF(ISBLANK(I9),0,VLOOKUP(I9,LUTs!$A$6:$B$8,2))</f>
        <v>#N/A</v>
      </c>
      <c r="AH9" s="35" t="e">
        <f>IF(ISBLANK(J9),0,VLOOKUP(J9,LUTs!$A$6:$B$8,2))</f>
        <v>#N/A</v>
      </c>
      <c r="AI9" s="35" t="e">
        <f>IF(ISBLANK(K9),0,VLOOKUP(K9,LUTs!$A$6:$B$8,2))</f>
        <v>#N/A</v>
      </c>
      <c r="AJ9" s="35" t="e">
        <f>IF(ISBLANK(L9),0,VLOOKUP(L9,LUTs!$A$6:$B$8,2))</f>
        <v>#N/A</v>
      </c>
      <c r="AK9" s="35" t="e">
        <f>IF(ISBLANK(M9),0,VLOOKUP(M9,LUTs!$A$6:$B$8,2))</f>
        <v>#N/A</v>
      </c>
      <c r="AL9" s="35" t="e">
        <f>IF(ISBLANK(N9),0,VLOOKUP(N9,LUTs!$A$6:$B$8,2))</f>
        <v>#N/A</v>
      </c>
      <c r="AM9" s="35" t="e">
        <f>IF(ISBLANK(O9),0,VLOOKUP(O9,LUTs!$A$6:$B$8,2))</f>
        <v>#N/A</v>
      </c>
      <c r="AN9" s="35" t="e">
        <f>IF(ISBLANK(P9),0,VLOOKUP(P9,LUTs!$A$6:$B$8,2))</f>
        <v>#N/A</v>
      </c>
      <c r="AO9" s="35" t="e">
        <f>IF(ISBLANK(Q9),0,VLOOKUP(Q9,LUTs!$A$6:$B$8,2))</f>
        <v>#N/A</v>
      </c>
      <c r="AP9" s="34" t="str">
        <f>IF(ISBLANK(R9),0,IF(ISERROR(VLOOKUP(R9,LUTs!$A$6:$B$8,2)),R9,VLOOKUP(R9,LUTs!$A$6:$B$8,2)))</f>
        <v/>
      </c>
      <c r="AQ9" s="35" t="e">
        <f>IF(ISBLANK(S9),0,VLOOKUP(S9,LUTs!$A$6:$B$8,2))</f>
        <v>#N/A</v>
      </c>
      <c r="AR9" s="34" t="str">
        <f>IF(ISBLANK(T9),0,IF(ISERROR(VLOOKUP(T9,LUTs!$A$6:$B$8,2)),T9,VLOOKUP(T9,LUTs!$A$6:$B$8,2)))</f>
        <v/>
      </c>
      <c r="AS9" s="35" t="e">
        <f>IF(ISBLANK(U9),0,VLOOKUP(U9,LUTs!$A$6:$B$8,2))</f>
        <v>#N/A</v>
      </c>
      <c r="AT9" s="35" t="e">
        <f>IF(ISBLANK(V9),0,VLOOKUP(V9,LUTs!$A$6:$B$8,2))</f>
        <v>#N/A</v>
      </c>
      <c r="AU9" s="35" t="e">
        <f>IF(ISBLANK(W9),0,VLOOKUP(W9,LUTs!$A$6:$B$8,2))</f>
        <v>#N/A</v>
      </c>
      <c r="AV9" s="35" t="e">
        <f>IF(ISBLANK(X9),0,VLOOKUP(X9,LUTs!$A$6:$B$8,2))</f>
        <v>#N/A</v>
      </c>
    </row>
    <row r="10" spans="1:52" ht="15.75" customHeight="1">
      <c r="A10" s="34" t="str">
        <f>IF(ISBLANK(Responses!A10), "", Responses!A10)</f>
        <v/>
      </c>
      <c r="B10" s="34" t="str">
        <f>IF(ISBLANK(Responses!B10), "", Responses!B10)</f>
        <v/>
      </c>
      <c r="C10" s="34" t="str">
        <f>IF(ISBLANK(Responses!U10), "", Responses!U10)</f>
        <v/>
      </c>
      <c r="D10" s="34" t="str">
        <f>IF(ISBLANK(Responses!V10), "", Responses!V10)</f>
        <v/>
      </c>
      <c r="E10" s="34" t="str">
        <f>IF(ISBLANK(Responses!W10), "", Responses!W10)</f>
        <v/>
      </c>
      <c r="F10" s="34" t="str">
        <f>IF(ISBLANK(Responses!X10), "", Responses!X10)</f>
        <v/>
      </c>
      <c r="G10" s="34" t="str">
        <f>IF(ISBLANK(Responses!Y10), "", Responses!Y10)</f>
        <v/>
      </c>
      <c r="H10" s="34" t="str">
        <f>IF(ISBLANK(Responses!Z10), "", Responses!Z10)</f>
        <v/>
      </c>
      <c r="I10" s="34" t="str">
        <f>IF(ISBLANK(Responses!AA10), "", Responses!AA10)</f>
        <v/>
      </c>
      <c r="J10" s="34" t="str">
        <f>IF(ISBLANK(Responses!AB10), "", Responses!AB10)</f>
        <v/>
      </c>
      <c r="K10" s="34" t="str">
        <f>IF(ISBLANK(Responses!AC10), "", Responses!AC10)</f>
        <v/>
      </c>
      <c r="L10" s="34" t="str">
        <f>IF(ISBLANK(Responses!AD10), "", Responses!AD10)</f>
        <v/>
      </c>
      <c r="M10" s="34" t="str">
        <f>IF(ISBLANK(Responses!AE10), "", Responses!AE10)</f>
        <v/>
      </c>
      <c r="N10" s="34" t="str">
        <f>IF(ISBLANK(Responses!AF10), "", Responses!AF10)</f>
        <v/>
      </c>
      <c r="O10" s="34" t="str">
        <f>IF(ISBLANK(Responses!AG10), "", Responses!AG10)</f>
        <v/>
      </c>
      <c r="P10" s="34" t="str">
        <f>IF(ISBLANK(Responses!AH10), "", Responses!AH10)</f>
        <v/>
      </c>
      <c r="Q10" s="34" t="str">
        <f>IF(ISBLANK(Responses!AI10), "", Responses!AI10)</f>
        <v/>
      </c>
      <c r="R10" s="34" t="str">
        <f>IF(ISBLANK(Responses!AJ10), "", Responses!AJ10)</f>
        <v/>
      </c>
      <c r="S10" s="34" t="str">
        <f>IF(ISBLANK(Responses!AK10), "", Responses!AK10)</f>
        <v/>
      </c>
      <c r="T10" s="34" t="str">
        <f>IF(ISBLANK(Responses!AL10), "", Responses!AL10)</f>
        <v/>
      </c>
      <c r="U10" s="34" t="str">
        <f>IF(ISBLANK(Responses!AM10), "", Responses!AM10)</f>
        <v/>
      </c>
      <c r="V10" s="34" t="str">
        <f>IF(ISBLANK(Responses!AN10), "", Responses!AN10)</f>
        <v/>
      </c>
      <c r="W10" s="34" t="str">
        <f>IF(ISBLANK(Responses!AO10), "", Responses!AO10)</f>
        <v/>
      </c>
      <c r="X10" s="34" t="str">
        <f>IF(ISBLANK(Responses!AP10), "", Responses!AP10)</f>
        <v/>
      </c>
      <c r="Y10" s="43" t="e">
        <f t="shared" si="0"/>
        <v>#N/A</v>
      </c>
      <c r="Z10" s="35" t="e">
        <f t="shared" si="1"/>
        <v>#N/A</v>
      </c>
      <c r="AA10" s="35" t="e">
        <f>IF(ISBLANK(C10),0,VLOOKUP(C10,LUTs!$A$6:$B$8,2))</f>
        <v>#N/A</v>
      </c>
      <c r="AB10" s="35" t="e">
        <f>IF(ISBLANK(D10),0,VLOOKUP(D10,LUTs!$A$6:$B$8,2))</f>
        <v>#N/A</v>
      </c>
      <c r="AC10" s="35" t="e">
        <f>IF(ISBLANK(E10),0,VLOOKUP(E10,LUTs!$A$6:$B$8,2))</f>
        <v>#N/A</v>
      </c>
      <c r="AD10" s="35" t="e">
        <f>IF(ISBLANK(F10),0,VLOOKUP(F10,LUTs!$A$6:$B$8,2))</f>
        <v>#N/A</v>
      </c>
      <c r="AE10" s="35" t="e">
        <f>IF(ISBLANK(G10),0,VLOOKUP(G10,LUTs!$A$6:$B$8,2))</f>
        <v>#N/A</v>
      </c>
      <c r="AF10" s="35" t="e">
        <f>IF(ISBLANK(H10),0,VLOOKUP(H10,LUTs!$A$6:$B$8,2))</f>
        <v>#N/A</v>
      </c>
      <c r="AG10" s="35" t="e">
        <f>IF(ISBLANK(I10),0,VLOOKUP(I10,LUTs!$A$6:$B$8,2))</f>
        <v>#N/A</v>
      </c>
      <c r="AH10" s="35" t="e">
        <f>IF(ISBLANK(J10),0,VLOOKUP(J10,LUTs!$A$6:$B$8,2))</f>
        <v>#N/A</v>
      </c>
      <c r="AI10" s="35" t="e">
        <f>IF(ISBLANK(K10),0,VLOOKUP(K10,LUTs!$A$6:$B$8,2))</f>
        <v>#N/A</v>
      </c>
      <c r="AJ10" s="35" t="e">
        <f>IF(ISBLANK(L10),0,VLOOKUP(L10,LUTs!$A$6:$B$8,2))</f>
        <v>#N/A</v>
      </c>
      <c r="AK10" s="35" t="e">
        <f>IF(ISBLANK(M10),0,VLOOKUP(M10,LUTs!$A$6:$B$8,2))</f>
        <v>#N/A</v>
      </c>
      <c r="AL10" s="35" t="e">
        <f>IF(ISBLANK(N10),0,VLOOKUP(N10,LUTs!$A$6:$B$8,2))</f>
        <v>#N/A</v>
      </c>
      <c r="AM10" s="35" t="e">
        <f>IF(ISBLANK(O10),0,VLOOKUP(O10,LUTs!$A$6:$B$8,2))</f>
        <v>#N/A</v>
      </c>
      <c r="AN10" s="35" t="e">
        <f>IF(ISBLANK(P10),0,VLOOKUP(P10,LUTs!$A$6:$B$8,2))</f>
        <v>#N/A</v>
      </c>
      <c r="AO10" s="35" t="e">
        <f>IF(ISBLANK(Q10),0,VLOOKUP(Q10,LUTs!$A$6:$B$8,2))</f>
        <v>#N/A</v>
      </c>
      <c r="AP10" s="34" t="str">
        <f>IF(ISBLANK(R10),0,IF(ISERROR(VLOOKUP(R10,LUTs!$A$6:$B$8,2)),R10,VLOOKUP(R10,LUTs!$A$6:$B$8,2)))</f>
        <v/>
      </c>
      <c r="AQ10" s="35" t="e">
        <f>IF(ISBLANK(S10),0,VLOOKUP(S10,LUTs!$A$6:$B$8,2))</f>
        <v>#N/A</v>
      </c>
      <c r="AR10" s="34" t="str">
        <f>IF(ISBLANK(T10),0,IF(ISERROR(VLOOKUP(T10,LUTs!$A$6:$B$8,2)),T10,VLOOKUP(T10,LUTs!$A$6:$B$8,2)))</f>
        <v/>
      </c>
      <c r="AS10" s="35" t="e">
        <f>IF(ISBLANK(U10),0,VLOOKUP(U10,LUTs!$A$6:$B$8,2))</f>
        <v>#N/A</v>
      </c>
      <c r="AT10" s="35" t="e">
        <f>IF(ISBLANK(V10),0,VLOOKUP(V10,LUTs!$A$6:$B$8,2))</f>
        <v>#N/A</v>
      </c>
      <c r="AU10" s="35" t="e">
        <f>IF(ISBLANK(W10),0,VLOOKUP(W10,LUTs!$A$6:$B$8,2))</f>
        <v>#N/A</v>
      </c>
      <c r="AV10" s="35" t="e">
        <f>IF(ISBLANK(X10),0,VLOOKUP(X10,LUTs!$A$6:$B$8,2))</f>
        <v>#N/A</v>
      </c>
    </row>
    <row r="11" spans="1:52" ht="15.75" customHeight="1">
      <c r="A11" s="34" t="str">
        <f>IF(ISBLANK(Responses!A11), "", Responses!A11)</f>
        <v/>
      </c>
      <c r="B11" s="34" t="str">
        <f>IF(ISBLANK(Responses!B11), "", Responses!B11)</f>
        <v/>
      </c>
      <c r="C11" s="34" t="str">
        <f>IF(ISBLANK(Responses!U11), "", Responses!U11)</f>
        <v/>
      </c>
      <c r="D11" s="34" t="str">
        <f>IF(ISBLANK(Responses!V11), "", Responses!V11)</f>
        <v/>
      </c>
      <c r="E11" s="34" t="str">
        <f>IF(ISBLANK(Responses!W11), "", Responses!W11)</f>
        <v/>
      </c>
      <c r="F11" s="34" t="str">
        <f>IF(ISBLANK(Responses!X11), "", Responses!X11)</f>
        <v/>
      </c>
      <c r="G11" s="34" t="str">
        <f>IF(ISBLANK(Responses!Y11), "", Responses!Y11)</f>
        <v/>
      </c>
      <c r="H11" s="34" t="str">
        <f>IF(ISBLANK(Responses!Z11), "", Responses!Z11)</f>
        <v/>
      </c>
      <c r="I11" s="34" t="str">
        <f>IF(ISBLANK(Responses!AA11), "", Responses!AA11)</f>
        <v/>
      </c>
      <c r="J11" s="34" t="str">
        <f>IF(ISBLANK(Responses!AB11), "", Responses!AB11)</f>
        <v/>
      </c>
      <c r="K11" s="34" t="str">
        <f>IF(ISBLANK(Responses!AC11), "", Responses!AC11)</f>
        <v/>
      </c>
      <c r="L11" s="34" t="str">
        <f>IF(ISBLANK(Responses!AD11), "", Responses!AD11)</f>
        <v/>
      </c>
      <c r="M11" s="34" t="str">
        <f>IF(ISBLANK(Responses!AE11), "", Responses!AE11)</f>
        <v/>
      </c>
      <c r="N11" s="34" t="str">
        <f>IF(ISBLANK(Responses!AF11), "", Responses!AF11)</f>
        <v/>
      </c>
      <c r="O11" s="34" t="str">
        <f>IF(ISBLANK(Responses!AG11), "", Responses!AG11)</f>
        <v/>
      </c>
      <c r="P11" s="34" t="str">
        <f>IF(ISBLANK(Responses!AH11), "", Responses!AH11)</f>
        <v/>
      </c>
      <c r="Q11" s="34" t="str">
        <f>IF(ISBLANK(Responses!AI11), "", Responses!AI11)</f>
        <v/>
      </c>
      <c r="R11" s="34" t="str">
        <f>IF(ISBLANK(Responses!AJ11), "", Responses!AJ11)</f>
        <v/>
      </c>
      <c r="S11" s="34" t="str">
        <f>IF(ISBLANK(Responses!AK11), "", Responses!AK11)</f>
        <v/>
      </c>
      <c r="T11" s="34" t="str">
        <f>IF(ISBLANK(Responses!AL11), "", Responses!AL11)</f>
        <v/>
      </c>
      <c r="U11" s="34" t="str">
        <f>IF(ISBLANK(Responses!AM11), "", Responses!AM11)</f>
        <v/>
      </c>
      <c r="V11" s="34" t="str">
        <f>IF(ISBLANK(Responses!AN11), "", Responses!AN11)</f>
        <v/>
      </c>
      <c r="W11" s="34" t="str">
        <f>IF(ISBLANK(Responses!AO11), "", Responses!AO11)</f>
        <v/>
      </c>
      <c r="X11" s="34" t="str">
        <f>IF(ISBLANK(Responses!AP11), "", Responses!AP11)</f>
        <v/>
      </c>
      <c r="Y11" s="43" t="e">
        <f t="shared" si="0"/>
        <v>#N/A</v>
      </c>
      <c r="Z11" s="35" t="e">
        <f t="shared" si="1"/>
        <v>#N/A</v>
      </c>
      <c r="AA11" s="35" t="e">
        <f>IF(ISBLANK(C11),0,VLOOKUP(C11,LUTs!$A$6:$B$8,2))</f>
        <v>#N/A</v>
      </c>
      <c r="AB11" s="35" t="e">
        <f>IF(ISBLANK(D11),0,VLOOKUP(D11,LUTs!$A$6:$B$8,2))</f>
        <v>#N/A</v>
      </c>
      <c r="AC11" s="35" t="e">
        <f>IF(ISBLANK(E11),0,VLOOKUP(E11,LUTs!$A$6:$B$8,2))</f>
        <v>#N/A</v>
      </c>
      <c r="AD11" s="35" t="e">
        <f>IF(ISBLANK(F11),0,VLOOKUP(F11,LUTs!$A$6:$B$8,2))</f>
        <v>#N/A</v>
      </c>
      <c r="AE11" s="35" t="e">
        <f>IF(ISBLANK(G11),0,VLOOKUP(G11,LUTs!$A$6:$B$8,2))</f>
        <v>#N/A</v>
      </c>
      <c r="AF11" s="35" t="e">
        <f>IF(ISBLANK(H11),0,VLOOKUP(H11,LUTs!$A$6:$B$8,2))</f>
        <v>#N/A</v>
      </c>
      <c r="AG11" s="35" t="e">
        <f>IF(ISBLANK(I11),0,VLOOKUP(I11,LUTs!$A$6:$B$8,2))</f>
        <v>#N/A</v>
      </c>
      <c r="AH11" s="35" t="e">
        <f>IF(ISBLANK(J11),0,VLOOKUP(J11,LUTs!$A$6:$B$8,2))</f>
        <v>#N/A</v>
      </c>
      <c r="AI11" s="35" t="e">
        <f>IF(ISBLANK(K11),0,VLOOKUP(K11,LUTs!$A$6:$B$8,2))</f>
        <v>#N/A</v>
      </c>
      <c r="AJ11" s="35" t="e">
        <f>IF(ISBLANK(L11),0,VLOOKUP(L11,LUTs!$A$6:$B$8,2))</f>
        <v>#N/A</v>
      </c>
      <c r="AK11" s="35" t="e">
        <f>IF(ISBLANK(M11),0,VLOOKUP(M11,LUTs!$A$6:$B$8,2))</f>
        <v>#N/A</v>
      </c>
      <c r="AL11" s="35" t="e">
        <f>IF(ISBLANK(N11),0,VLOOKUP(N11,LUTs!$A$6:$B$8,2))</f>
        <v>#N/A</v>
      </c>
      <c r="AM11" s="35" t="e">
        <f>IF(ISBLANK(O11),0,VLOOKUP(O11,LUTs!$A$6:$B$8,2))</f>
        <v>#N/A</v>
      </c>
      <c r="AN11" s="35" t="e">
        <f>IF(ISBLANK(P11),0,VLOOKUP(P11,LUTs!$A$6:$B$8,2))</f>
        <v>#N/A</v>
      </c>
      <c r="AO11" s="35" t="e">
        <f>IF(ISBLANK(Q11),0,VLOOKUP(Q11,LUTs!$A$6:$B$8,2))</f>
        <v>#N/A</v>
      </c>
      <c r="AP11" s="34" t="str">
        <f>IF(ISBLANK(R11),0,IF(ISERROR(VLOOKUP(R11,LUTs!$A$6:$B$8,2)),R11,VLOOKUP(R11,LUTs!$A$6:$B$8,2)))</f>
        <v/>
      </c>
      <c r="AQ11" s="35" t="e">
        <f>IF(ISBLANK(S11),0,VLOOKUP(S11,LUTs!$A$6:$B$8,2))</f>
        <v>#N/A</v>
      </c>
      <c r="AR11" s="34" t="str">
        <f>IF(ISBLANK(T11),0,IF(ISERROR(VLOOKUP(T11,LUTs!$A$6:$B$8,2)),T11,VLOOKUP(T11,LUTs!$A$6:$B$8,2)))</f>
        <v/>
      </c>
      <c r="AS11" s="35" t="e">
        <f>IF(ISBLANK(U11),0,VLOOKUP(U11,LUTs!$A$6:$B$8,2))</f>
        <v>#N/A</v>
      </c>
      <c r="AT11" s="35" t="e">
        <f>IF(ISBLANK(V11),0,VLOOKUP(V11,LUTs!$A$6:$B$8,2))</f>
        <v>#N/A</v>
      </c>
      <c r="AU11" s="35" t="e">
        <f>IF(ISBLANK(W11),0,VLOOKUP(W11,LUTs!$A$6:$B$8,2))</f>
        <v>#N/A</v>
      </c>
      <c r="AV11" s="35" t="e">
        <f>IF(ISBLANK(X11),0,VLOOKUP(X11,LUTs!$A$6:$B$8,2))</f>
        <v>#N/A</v>
      </c>
    </row>
    <row r="12" spans="1:52" ht="15.75" customHeight="1">
      <c r="A12" s="34" t="str">
        <f>IF(ISBLANK(Responses!A12), "", Responses!A12)</f>
        <v/>
      </c>
      <c r="B12" s="34" t="str">
        <f>IF(ISBLANK(Responses!B12), "", Responses!B12)</f>
        <v/>
      </c>
      <c r="C12" s="34" t="str">
        <f>IF(ISBLANK(Responses!U12), "", Responses!U12)</f>
        <v/>
      </c>
      <c r="D12" s="34" t="str">
        <f>IF(ISBLANK(Responses!V12), "", Responses!V12)</f>
        <v/>
      </c>
      <c r="E12" s="34" t="str">
        <f>IF(ISBLANK(Responses!W12), "", Responses!W12)</f>
        <v/>
      </c>
      <c r="F12" s="34" t="str">
        <f>IF(ISBLANK(Responses!X12), "", Responses!X12)</f>
        <v/>
      </c>
      <c r="G12" s="34" t="str">
        <f>IF(ISBLANK(Responses!Y12), "", Responses!Y12)</f>
        <v/>
      </c>
      <c r="H12" s="34" t="str">
        <f>IF(ISBLANK(Responses!Z12), "", Responses!Z12)</f>
        <v/>
      </c>
      <c r="I12" s="34" t="str">
        <f>IF(ISBLANK(Responses!AA12), "", Responses!AA12)</f>
        <v/>
      </c>
      <c r="J12" s="34" t="str">
        <f>IF(ISBLANK(Responses!AB12), "", Responses!AB12)</f>
        <v/>
      </c>
      <c r="K12" s="34" t="str">
        <f>IF(ISBLANK(Responses!AC12), "", Responses!AC12)</f>
        <v/>
      </c>
      <c r="L12" s="34" t="str">
        <f>IF(ISBLANK(Responses!AD12), "", Responses!AD12)</f>
        <v/>
      </c>
      <c r="M12" s="34" t="str">
        <f>IF(ISBLANK(Responses!AE12), "", Responses!AE12)</f>
        <v/>
      </c>
      <c r="N12" s="34" t="str">
        <f>IF(ISBLANK(Responses!AF12), "", Responses!AF12)</f>
        <v/>
      </c>
      <c r="O12" s="34" t="str">
        <f>IF(ISBLANK(Responses!AG12), "", Responses!AG12)</f>
        <v/>
      </c>
      <c r="P12" s="34" t="str">
        <f>IF(ISBLANK(Responses!AH12), "", Responses!AH12)</f>
        <v/>
      </c>
      <c r="Q12" s="34" t="str">
        <f>IF(ISBLANK(Responses!AI12), "", Responses!AI12)</f>
        <v/>
      </c>
      <c r="R12" s="34" t="str">
        <f>IF(ISBLANK(Responses!AJ12), "", Responses!AJ12)</f>
        <v/>
      </c>
      <c r="S12" s="34" t="str">
        <f>IF(ISBLANK(Responses!AK12), "", Responses!AK12)</f>
        <v/>
      </c>
      <c r="T12" s="34" t="str">
        <f>IF(ISBLANK(Responses!AL12), "", Responses!AL12)</f>
        <v/>
      </c>
      <c r="U12" s="34" t="str">
        <f>IF(ISBLANK(Responses!AM12), "", Responses!AM12)</f>
        <v/>
      </c>
      <c r="V12" s="34" t="str">
        <f>IF(ISBLANK(Responses!AN12), "", Responses!AN12)</f>
        <v/>
      </c>
      <c r="W12" s="34" t="str">
        <f>IF(ISBLANK(Responses!AO12), "", Responses!AO12)</f>
        <v/>
      </c>
      <c r="X12" s="34" t="str">
        <f>IF(ISBLANK(Responses!AP12), "", Responses!AP12)</f>
        <v/>
      </c>
      <c r="Y12" s="43" t="e">
        <f t="shared" si="0"/>
        <v>#N/A</v>
      </c>
      <c r="Z12" s="35" t="e">
        <f t="shared" si="1"/>
        <v>#N/A</v>
      </c>
      <c r="AA12" s="35" t="e">
        <f>IF(ISBLANK(C12),0,VLOOKUP(C12,LUTs!$A$6:$B$8,2))</f>
        <v>#N/A</v>
      </c>
      <c r="AB12" s="35" t="e">
        <f>IF(ISBLANK(D12),0,VLOOKUP(D12,LUTs!$A$6:$B$8,2))</f>
        <v>#N/A</v>
      </c>
      <c r="AC12" s="35" t="e">
        <f>IF(ISBLANK(E12),0,VLOOKUP(E12,LUTs!$A$6:$B$8,2))</f>
        <v>#N/A</v>
      </c>
      <c r="AD12" s="35" t="e">
        <f>IF(ISBLANK(F12),0,VLOOKUP(F12,LUTs!$A$6:$B$8,2))</f>
        <v>#N/A</v>
      </c>
      <c r="AE12" s="35" t="e">
        <f>IF(ISBLANK(G12),0,VLOOKUP(G12,LUTs!$A$6:$B$8,2))</f>
        <v>#N/A</v>
      </c>
      <c r="AF12" s="35" t="e">
        <f>IF(ISBLANK(H12),0,VLOOKUP(H12,LUTs!$A$6:$B$8,2))</f>
        <v>#N/A</v>
      </c>
      <c r="AG12" s="35" t="e">
        <f>IF(ISBLANK(I12),0,VLOOKUP(I12,LUTs!$A$6:$B$8,2))</f>
        <v>#N/A</v>
      </c>
      <c r="AH12" s="35" t="e">
        <f>IF(ISBLANK(J12),0,VLOOKUP(J12,LUTs!$A$6:$B$8,2))</f>
        <v>#N/A</v>
      </c>
      <c r="AI12" s="35" t="e">
        <f>IF(ISBLANK(K12),0,VLOOKUP(K12,LUTs!$A$6:$B$8,2))</f>
        <v>#N/A</v>
      </c>
      <c r="AJ12" s="35" t="e">
        <f>IF(ISBLANK(L12),0,VLOOKUP(L12,LUTs!$A$6:$B$8,2))</f>
        <v>#N/A</v>
      </c>
      <c r="AK12" s="35" t="e">
        <f>IF(ISBLANK(M12),0,VLOOKUP(M12,LUTs!$A$6:$B$8,2))</f>
        <v>#N/A</v>
      </c>
      <c r="AL12" s="35" t="e">
        <f>IF(ISBLANK(N12),0,VLOOKUP(N12,LUTs!$A$6:$B$8,2))</f>
        <v>#N/A</v>
      </c>
      <c r="AM12" s="35" t="e">
        <f>IF(ISBLANK(O12),0,VLOOKUP(O12,LUTs!$A$6:$B$8,2))</f>
        <v>#N/A</v>
      </c>
      <c r="AN12" s="35" t="e">
        <f>IF(ISBLANK(P12),0,VLOOKUP(P12,LUTs!$A$6:$B$8,2))</f>
        <v>#N/A</v>
      </c>
      <c r="AO12" s="35" t="e">
        <f>IF(ISBLANK(Q12),0,VLOOKUP(Q12,LUTs!$A$6:$B$8,2))</f>
        <v>#N/A</v>
      </c>
      <c r="AP12" s="34" t="str">
        <f>IF(ISBLANK(R12),0,IF(ISERROR(VLOOKUP(R12,LUTs!$A$6:$B$8,2)),R12,VLOOKUP(R12,LUTs!$A$6:$B$8,2)))</f>
        <v/>
      </c>
      <c r="AQ12" s="35" t="e">
        <f>IF(ISBLANK(S12),0,VLOOKUP(S12,LUTs!$A$6:$B$8,2))</f>
        <v>#N/A</v>
      </c>
      <c r="AR12" s="34" t="str">
        <f>IF(ISBLANK(T12),0,IF(ISERROR(VLOOKUP(T12,LUTs!$A$6:$B$8,2)),T12,VLOOKUP(T12,LUTs!$A$6:$B$8,2)))</f>
        <v/>
      </c>
      <c r="AS12" s="35" t="e">
        <f>IF(ISBLANK(U12),0,VLOOKUP(U12,LUTs!$A$6:$B$8,2))</f>
        <v>#N/A</v>
      </c>
      <c r="AT12" s="35" t="e">
        <f>IF(ISBLANK(V12),0,VLOOKUP(V12,LUTs!$A$6:$B$8,2))</f>
        <v>#N/A</v>
      </c>
      <c r="AU12" s="35" t="e">
        <f>IF(ISBLANK(W12),0,VLOOKUP(W12,LUTs!$A$6:$B$8,2))</f>
        <v>#N/A</v>
      </c>
      <c r="AV12" s="35" t="e">
        <f>IF(ISBLANK(X12),0,VLOOKUP(X12,LUTs!$A$6:$B$8,2))</f>
        <v>#N/A</v>
      </c>
    </row>
    <row r="13" spans="1:52" ht="15.75" customHeight="1">
      <c r="A13" s="34" t="str">
        <f>IF(ISBLANK(Responses!A13), "", Responses!A13)</f>
        <v/>
      </c>
      <c r="B13" s="34" t="str">
        <f>IF(ISBLANK(Responses!B13), "", Responses!B13)</f>
        <v/>
      </c>
      <c r="C13" s="34" t="str">
        <f>IF(ISBLANK(Responses!U13), "", Responses!U13)</f>
        <v/>
      </c>
      <c r="D13" s="34" t="str">
        <f>IF(ISBLANK(Responses!V13), "", Responses!V13)</f>
        <v/>
      </c>
      <c r="E13" s="34" t="str">
        <f>IF(ISBLANK(Responses!W13), "", Responses!W13)</f>
        <v/>
      </c>
      <c r="F13" s="34" t="str">
        <f>IF(ISBLANK(Responses!X13), "", Responses!X13)</f>
        <v/>
      </c>
      <c r="G13" s="34" t="str">
        <f>IF(ISBLANK(Responses!Y13), "", Responses!Y13)</f>
        <v/>
      </c>
      <c r="H13" s="34" t="str">
        <f>IF(ISBLANK(Responses!Z13), "", Responses!Z13)</f>
        <v/>
      </c>
      <c r="I13" s="34" t="str">
        <f>IF(ISBLANK(Responses!AA13), "", Responses!AA13)</f>
        <v/>
      </c>
      <c r="J13" s="34" t="str">
        <f>IF(ISBLANK(Responses!AB13), "", Responses!AB13)</f>
        <v/>
      </c>
      <c r="K13" s="34" t="str">
        <f>IF(ISBLANK(Responses!AC13), "", Responses!AC13)</f>
        <v/>
      </c>
      <c r="L13" s="34" t="str">
        <f>IF(ISBLANK(Responses!AD13), "", Responses!AD13)</f>
        <v/>
      </c>
      <c r="M13" s="34" t="str">
        <f>IF(ISBLANK(Responses!AE13), "", Responses!AE13)</f>
        <v/>
      </c>
      <c r="N13" s="34" t="str">
        <f>IF(ISBLANK(Responses!AF13), "", Responses!AF13)</f>
        <v/>
      </c>
      <c r="O13" s="34" t="str">
        <f>IF(ISBLANK(Responses!AG13), "", Responses!AG13)</f>
        <v/>
      </c>
      <c r="P13" s="34" t="str">
        <f>IF(ISBLANK(Responses!AH13), "", Responses!AH13)</f>
        <v/>
      </c>
      <c r="Q13" s="34" t="str">
        <f>IF(ISBLANK(Responses!AI13), "", Responses!AI13)</f>
        <v/>
      </c>
      <c r="R13" s="34" t="str">
        <f>IF(ISBLANK(Responses!AJ13), "", Responses!AJ13)</f>
        <v/>
      </c>
      <c r="S13" s="34" t="str">
        <f>IF(ISBLANK(Responses!AK13), "", Responses!AK13)</f>
        <v/>
      </c>
      <c r="T13" s="34" t="str">
        <f>IF(ISBLANK(Responses!AL13), "", Responses!AL13)</f>
        <v/>
      </c>
      <c r="U13" s="34" t="str">
        <f>IF(ISBLANK(Responses!AM13), "", Responses!AM13)</f>
        <v/>
      </c>
      <c r="V13" s="34" t="str">
        <f>IF(ISBLANK(Responses!AN13), "", Responses!AN13)</f>
        <v/>
      </c>
      <c r="W13" s="34" t="str">
        <f>IF(ISBLANK(Responses!AO13), "", Responses!AO13)</f>
        <v/>
      </c>
      <c r="X13" s="34" t="str">
        <f>IF(ISBLANK(Responses!AP13), "", Responses!AP13)</f>
        <v/>
      </c>
      <c r="Y13" s="43" t="e">
        <f t="shared" si="0"/>
        <v>#N/A</v>
      </c>
      <c r="Z13" s="35" t="e">
        <f t="shared" si="1"/>
        <v>#N/A</v>
      </c>
      <c r="AA13" s="35" t="e">
        <f>IF(ISBLANK(C13),0,VLOOKUP(C13,LUTs!$A$6:$B$8,2))</f>
        <v>#N/A</v>
      </c>
      <c r="AB13" s="35" t="e">
        <f>IF(ISBLANK(D13),0,VLOOKUP(D13,LUTs!$A$6:$B$8,2))</f>
        <v>#N/A</v>
      </c>
      <c r="AC13" s="35" t="e">
        <f>IF(ISBLANK(E13),0,VLOOKUP(E13,LUTs!$A$6:$B$8,2))</f>
        <v>#N/A</v>
      </c>
      <c r="AD13" s="35" t="e">
        <f>IF(ISBLANK(F13),0,VLOOKUP(F13,LUTs!$A$6:$B$8,2))</f>
        <v>#N/A</v>
      </c>
      <c r="AE13" s="35" t="e">
        <f>IF(ISBLANK(G13),0,VLOOKUP(G13,LUTs!$A$6:$B$8,2))</f>
        <v>#N/A</v>
      </c>
      <c r="AF13" s="35" t="e">
        <f>IF(ISBLANK(H13),0,VLOOKUP(H13,LUTs!$A$6:$B$8,2))</f>
        <v>#N/A</v>
      </c>
      <c r="AG13" s="35" t="e">
        <f>IF(ISBLANK(I13),0,VLOOKUP(I13,LUTs!$A$6:$B$8,2))</f>
        <v>#N/A</v>
      </c>
      <c r="AH13" s="35" t="e">
        <f>IF(ISBLANK(J13),0,VLOOKUP(J13,LUTs!$A$6:$B$8,2))</f>
        <v>#N/A</v>
      </c>
      <c r="AI13" s="35" t="e">
        <f>IF(ISBLANK(K13),0,VLOOKUP(K13,LUTs!$A$6:$B$8,2))</f>
        <v>#N/A</v>
      </c>
      <c r="AJ13" s="35" t="e">
        <f>IF(ISBLANK(L13),0,VLOOKUP(L13,LUTs!$A$6:$B$8,2))</f>
        <v>#N/A</v>
      </c>
      <c r="AK13" s="35" t="e">
        <f>IF(ISBLANK(M13),0,VLOOKUP(M13,LUTs!$A$6:$B$8,2))</f>
        <v>#N/A</v>
      </c>
      <c r="AL13" s="35" t="e">
        <f>IF(ISBLANK(N13),0,VLOOKUP(N13,LUTs!$A$6:$B$8,2))</f>
        <v>#N/A</v>
      </c>
      <c r="AM13" s="35" t="e">
        <f>IF(ISBLANK(O13),0,VLOOKUP(O13,LUTs!$A$6:$B$8,2))</f>
        <v>#N/A</v>
      </c>
      <c r="AN13" s="35" t="e">
        <f>IF(ISBLANK(P13),0,VLOOKUP(P13,LUTs!$A$6:$B$8,2))</f>
        <v>#N/A</v>
      </c>
      <c r="AO13" s="35" t="e">
        <f>IF(ISBLANK(Q13),0,VLOOKUP(Q13,LUTs!$A$6:$B$8,2))</f>
        <v>#N/A</v>
      </c>
      <c r="AP13" s="34" t="str">
        <f>IF(ISBLANK(R13),0,IF(ISERROR(VLOOKUP(R13,LUTs!$A$6:$B$8,2)),R13,VLOOKUP(R13,LUTs!$A$6:$B$8,2)))</f>
        <v/>
      </c>
      <c r="AQ13" s="35" t="e">
        <f>IF(ISBLANK(S13),0,VLOOKUP(S13,LUTs!$A$6:$B$8,2))</f>
        <v>#N/A</v>
      </c>
      <c r="AR13" s="34" t="str">
        <f>IF(ISBLANK(T13),0,IF(ISERROR(VLOOKUP(T13,LUTs!$A$6:$B$8,2)),T13,VLOOKUP(T13,LUTs!$A$6:$B$8,2)))</f>
        <v/>
      </c>
      <c r="AS13" s="35" t="e">
        <f>IF(ISBLANK(U13),0,VLOOKUP(U13,LUTs!$A$6:$B$8,2))</f>
        <v>#N/A</v>
      </c>
      <c r="AT13" s="35" t="e">
        <f>IF(ISBLANK(V13),0,VLOOKUP(V13,LUTs!$A$6:$B$8,2))</f>
        <v>#N/A</v>
      </c>
      <c r="AU13" s="35" t="e">
        <f>IF(ISBLANK(W13),0,VLOOKUP(W13,LUTs!$A$6:$B$8,2))</f>
        <v>#N/A</v>
      </c>
      <c r="AV13" s="35" t="e">
        <f>IF(ISBLANK(X13),0,VLOOKUP(X13,LUTs!$A$6:$B$8,2))</f>
        <v>#N/A</v>
      </c>
    </row>
    <row r="14" spans="1:52" ht="15.75" customHeight="1">
      <c r="A14" s="34" t="str">
        <f>IF(ISBLANK(Responses!A14), "", Responses!A14)</f>
        <v/>
      </c>
      <c r="B14" s="34" t="str">
        <f>IF(ISBLANK(Responses!B14), "", Responses!B14)</f>
        <v/>
      </c>
      <c r="C14" s="34" t="str">
        <f>IF(ISBLANK(Responses!U14), "", Responses!U14)</f>
        <v/>
      </c>
      <c r="D14" s="34" t="str">
        <f>IF(ISBLANK(Responses!V14), "", Responses!V14)</f>
        <v/>
      </c>
      <c r="E14" s="34" t="str">
        <f>IF(ISBLANK(Responses!W14), "", Responses!W14)</f>
        <v/>
      </c>
      <c r="F14" s="34" t="str">
        <f>IF(ISBLANK(Responses!X14), "", Responses!X14)</f>
        <v/>
      </c>
      <c r="G14" s="34" t="str">
        <f>IF(ISBLANK(Responses!Y14), "", Responses!Y14)</f>
        <v/>
      </c>
      <c r="H14" s="34" t="str">
        <f>IF(ISBLANK(Responses!Z14), "", Responses!Z14)</f>
        <v/>
      </c>
      <c r="I14" s="34" t="str">
        <f>IF(ISBLANK(Responses!AA14), "", Responses!AA14)</f>
        <v/>
      </c>
      <c r="J14" s="34" t="str">
        <f>IF(ISBLANK(Responses!AB14), "", Responses!AB14)</f>
        <v/>
      </c>
      <c r="K14" s="34" t="str">
        <f>IF(ISBLANK(Responses!AC14), "", Responses!AC14)</f>
        <v/>
      </c>
      <c r="L14" s="34" t="str">
        <f>IF(ISBLANK(Responses!AD14), "", Responses!AD14)</f>
        <v/>
      </c>
      <c r="M14" s="34" t="str">
        <f>IF(ISBLANK(Responses!AE14), "", Responses!AE14)</f>
        <v/>
      </c>
      <c r="N14" s="34" t="str">
        <f>IF(ISBLANK(Responses!AF14), "", Responses!AF14)</f>
        <v/>
      </c>
      <c r="O14" s="34" t="str">
        <f>IF(ISBLANK(Responses!AG14), "", Responses!AG14)</f>
        <v/>
      </c>
      <c r="P14" s="34" t="str">
        <f>IF(ISBLANK(Responses!AH14), "", Responses!AH14)</f>
        <v/>
      </c>
      <c r="Q14" s="34" t="str">
        <f>IF(ISBLANK(Responses!AI14), "", Responses!AI14)</f>
        <v/>
      </c>
      <c r="R14" s="34" t="str">
        <f>IF(ISBLANK(Responses!AJ14), "", Responses!AJ14)</f>
        <v/>
      </c>
      <c r="S14" s="34" t="str">
        <f>IF(ISBLANK(Responses!AK14), "", Responses!AK14)</f>
        <v/>
      </c>
      <c r="T14" s="34" t="str">
        <f>IF(ISBLANK(Responses!AL14), "", Responses!AL14)</f>
        <v/>
      </c>
      <c r="U14" s="34" t="str">
        <f>IF(ISBLANK(Responses!AM14), "", Responses!AM14)</f>
        <v/>
      </c>
      <c r="V14" s="34" t="str">
        <f>IF(ISBLANK(Responses!AN14), "", Responses!AN14)</f>
        <v/>
      </c>
      <c r="W14" s="34" t="str">
        <f>IF(ISBLANK(Responses!AO14), "", Responses!AO14)</f>
        <v/>
      </c>
      <c r="X14" s="34" t="str">
        <f>IF(ISBLANK(Responses!AP14), "", Responses!AP14)</f>
        <v/>
      </c>
      <c r="Y14" s="43" t="e">
        <f t="shared" si="0"/>
        <v>#N/A</v>
      </c>
      <c r="Z14" s="35" t="e">
        <f t="shared" si="1"/>
        <v>#N/A</v>
      </c>
      <c r="AA14" s="35" t="e">
        <f>IF(ISBLANK(C14),0,VLOOKUP(C14,LUTs!$A$6:$B$8,2))</f>
        <v>#N/A</v>
      </c>
      <c r="AB14" s="35" t="e">
        <f>IF(ISBLANK(D14),0,VLOOKUP(D14,LUTs!$A$6:$B$8,2))</f>
        <v>#N/A</v>
      </c>
      <c r="AC14" s="35" t="e">
        <f>IF(ISBLANK(E14),0,VLOOKUP(E14,LUTs!$A$6:$B$8,2))</f>
        <v>#N/A</v>
      </c>
      <c r="AD14" s="35" t="e">
        <f>IF(ISBLANK(F14),0,VLOOKUP(F14,LUTs!$A$6:$B$8,2))</f>
        <v>#N/A</v>
      </c>
      <c r="AE14" s="35" t="e">
        <f>IF(ISBLANK(G14),0,VLOOKUP(G14,LUTs!$A$6:$B$8,2))</f>
        <v>#N/A</v>
      </c>
      <c r="AF14" s="35" t="e">
        <f>IF(ISBLANK(H14),0,VLOOKUP(H14,LUTs!$A$6:$B$8,2))</f>
        <v>#N/A</v>
      </c>
      <c r="AG14" s="35" t="e">
        <f>IF(ISBLANK(I14),0,VLOOKUP(I14,LUTs!$A$6:$B$8,2))</f>
        <v>#N/A</v>
      </c>
      <c r="AH14" s="35" t="e">
        <f>IF(ISBLANK(J14),0,VLOOKUP(J14,LUTs!$A$6:$B$8,2))</f>
        <v>#N/A</v>
      </c>
      <c r="AI14" s="35" t="e">
        <f>IF(ISBLANK(K14),0,VLOOKUP(K14,LUTs!$A$6:$B$8,2))</f>
        <v>#N/A</v>
      </c>
      <c r="AJ14" s="35" t="e">
        <f>IF(ISBLANK(L14),0,VLOOKUP(L14,LUTs!$A$6:$B$8,2))</f>
        <v>#N/A</v>
      </c>
      <c r="AK14" s="35" t="e">
        <f>IF(ISBLANK(M14),0,VLOOKUP(M14,LUTs!$A$6:$B$8,2))</f>
        <v>#N/A</v>
      </c>
      <c r="AL14" s="35" t="e">
        <f>IF(ISBLANK(N14),0,VLOOKUP(N14,LUTs!$A$6:$B$8,2))</f>
        <v>#N/A</v>
      </c>
      <c r="AM14" s="35" t="e">
        <f>IF(ISBLANK(O14),0,VLOOKUP(O14,LUTs!$A$6:$B$8,2))</f>
        <v>#N/A</v>
      </c>
      <c r="AN14" s="35" t="e">
        <f>IF(ISBLANK(P14),0,VLOOKUP(P14,LUTs!$A$6:$B$8,2))</f>
        <v>#N/A</v>
      </c>
      <c r="AO14" s="35" t="e">
        <f>IF(ISBLANK(Q14),0,VLOOKUP(Q14,LUTs!$A$6:$B$8,2))</f>
        <v>#N/A</v>
      </c>
      <c r="AP14" s="34" t="str">
        <f>IF(ISBLANK(R14),0,IF(ISERROR(VLOOKUP(R14,LUTs!$A$6:$B$8,2)),R14,VLOOKUP(R14,LUTs!$A$6:$B$8,2)))</f>
        <v/>
      </c>
      <c r="AQ14" s="35" t="e">
        <f>IF(ISBLANK(S14),0,VLOOKUP(S14,LUTs!$A$6:$B$8,2))</f>
        <v>#N/A</v>
      </c>
      <c r="AR14" s="34" t="str">
        <f>IF(ISBLANK(T14),0,IF(ISERROR(VLOOKUP(T14,LUTs!$A$6:$B$8,2)),T14,VLOOKUP(T14,LUTs!$A$6:$B$8,2)))</f>
        <v/>
      </c>
      <c r="AS14" s="35" t="e">
        <f>IF(ISBLANK(U14),0,VLOOKUP(U14,LUTs!$A$6:$B$8,2))</f>
        <v>#N/A</v>
      </c>
      <c r="AT14" s="35" t="e">
        <f>IF(ISBLANK(V14),0,VLOOKUP(V14,LUTs!$A$6:$B$8,2))</f>
        <v>#N/A</v>
      </c>
      <c r="AU14" s="35" t="e">
        <f>IF(ISBLANK(W14),0,VLOOKUP(W14,LUTs!$A$6:$B$8,2))</f>
        <v>#N/A</v>
      </c>
      <c r="AV14" s="35" t="e">
        <f>IF(ISBLANK(X14),0,VLOOKUP(X14,LUTs!$A$6:$B$8,2))</f>
        <v>#N/A</v>
      </c>
    </row>
    <row r="15" spans="1:52" ht="15.75" customHeight="1">
      <c r="A15" s="34" t="str">
        <f>IF(ISBLANK(Responses!A15), "", Responses!A15)</f>
        <v/>
      </c>
      <c r="B15" s="34" t="str">
        <f>IF(ISBLANK(Responses!B15), "", Responses!B15)</f>
        <v/>
      </c>
      <c r="C15" s="34" t="str">
        <f>IF(ISBLANK(Responses!U15), "", Responses!U15)</f>
        <v/>
      </c>
      <c r="D15" s="34" t="str">
        <f>IF(ISBLANK(Responses!V15), "", Responses!V15)</f>
        <v/>
      </c>
      <c r="E15" s="34" t="str">
        <f>IF(ISBLANK(Responses!W15), "", Responses!W15)</f>
        <v/>
      </c>
      <c r="F15" s="34" t="str">
        <f>IF(ISBLANK(Responses!X15), "", Responses!X15)</f>
        <v/>
      </c>
      <c r="G15" s="34" t="str">
        <f>IF(ISBLANK(Responses!Y15), "", Responses!Y15)</f>
        <v/>
      </c>
      <c r="H15" s="34" t="str">
        <f>IF(ISBLANK(Responses!Z15), "", Responses!Z15)</f>
        <v/>
      </c>
      <c r="I15" s="34" t="str">
        <f>IF(ISBLANK(Responses!AA15), "", Responses!AA15)</f>
        <v/>
      </c>
      <c r="J15" s="34" t="str">
        <f>IF(ISBLANK(Responses!AB15), "", Responses!AB15)</f>
        <v/>
      </c>
      <c r="K15" s="34" t="str">
        <f>IF(ISBLANK(Responses!AC15), "", Responses!AC15)</f>
        <v/>
      </c>
      <c r="L15" s="34" t="str">
        <f>IF(ISBLANK(Responses!AD15), "", Responses!AD15)</f>
        <v/>
      </c>
      <c r="M15" s="34" t="str">
        <f>IF(ISBLANK(Responses!AE15), "", Responses!AE15)</f>
        <v/>
      </c>
      <c r="N15" s="34" t="str">
        <f>IF(ISBLANK(Responses!AF15), "", Responses!AF15)</f>
        <v/>
      </c>
      <c r="O15" s="34" t="str">
        <f>IF(ISBLANK(Responses!AG15), "", Responses!AG15)</f>
        <v/>
      </c>
      <c r="P15" s="34" t="str">
        <f>IF(ISBLANK(Responses!AH15), "", Responses!AH15)</f>
        <v/>
      </c>
      <c r="Q15" s="34" t="str">
        <f>IF(ISBLANK(Responses!AI15), "", Responses!AI15)</f>
        <v/>
      </c>
      <c r="R15" s="34" t="str">
        <f>IF(ISBLANK(Responses!AJ15), "", Responses!AJ15)</f>
        <v/>
      </c>
      <c r="S15" s="34" t="str">
        <f>IF(ISBLANK(Responses!AK15), "", Responses!AK15)</f>
        <v/>
      </c>
      <c r="T15" s="34" t="str">
        <f>IF(ISBLANK(Responses!AL15), "", Responses!AL15)</f>
        <v/>
      </c>
      <c r="U15" s="34" t="str">
        <f>IF(ISBLANK(Responses!AM15), "", Responses!AM15)</f>
        <v/>
      </c>
      <c r="V15" s="34" t="str">
        <f>IF(ISBLANK(Responses!AN15), "", Responses!AN15)</f>
        <v/>
      </c>
      <c r="W15" s="34" t="str">
        <f>IF(ISBLANK(Responses!AO15), "", Responses!AO15)</f>
        <v/>
      </c>
      <c r="X15" s="34" t="str">
        <f>IF(ISBLANK(Responses!AP15), "", Responses!AP15)</f>
        <v/>
      </c>
      <c r="Y15" s="43" t="e">
        <f t="shared" si="0"/>
        <v>#N/A</v>
      </c>
      <c r="Z15" s="35" t="e">
        <f t="shared" si="1"/>
        <v>#N/A</v>
      </c>
      <c r="AA15" s="35" t="e">
        <f>IF(ISBLANK(C15),0,VLOOKUP(C15,LUTs!$A$6:$B$8,2))</f>
        <v>#N/A</v>
      </c>
      <c r="AB15" s="35" t="e">
        <f>IF(ISBLANK(D15),0,VLOOKUP(D15,LUTs!$A$6:$B$8,2))</f>
        <v>#N/A</v>
      </c>
      <c r="AC15" s="35" t="e">
        <f>IF(ISBLANK(E15),0,VLOOKUP(E15,LUTs!$A$6:$B$8,2))</f>
        <v>#N/A</v>
      </c>
      <c r="AD15" s="35" t="e">
        <f>IF(ISBLANK(F15),0,VLOOKUP(F15,LUTs!$A$6:$B$8,2))</f>
        <v>#N/A</v>
      </c>
      <c r="AE15" s="35" t="e">
        <f>IF(ISBLANK(G15),0,VLOOKUP(G15,LUTs!$A$6:$B$8,2))</f>
        <v>#N/A</v>
      </c>
      <c r="AF15" s="35" t="e">
        <f>IF(ISBLANK(H15),0,VLOOKUP(H15,LUTs!$A$6:$B$8,2))</f>
        <v>#N/A</v>
      </c>
      <c r="AG15" s="35" t="e">
        <f>IF(ISBLANK(I15),0,VLOOKUP(I15,LUTs!$A$6:$B$8,2))</f>
        <v>#N/A</v>
      </c>
      <c r="AH15" s="35" t="e">
        <f>IF(ISBLANK(J15),0,VLOOKUP(J15,LUTs!$A$6:$B$8,2))</f>
        <v>#N/A</v>
      </c>
      <c r="AI15" s="35" t="e">
        <f>IF(ISBLANK(K15),0,VLOOKUP(K15,LUTs!$A$6:$B$8,2))</f>
        <v>#N/A</v>
      </c>
      <c r="AJ15" s="35" t="e">
        <f>IF(ISBLANK(L15),0,VLOOKUP(L15,LUTs!$A$6:$B$8,2))</f>
        <v>#N/A</v>
      </c>
      <c r="AK15" s="35" t="e">
        <f>IF(ISBLANK(M15),0,VLOOKUP(M15,LUTs!$A$6:$B$8,2))</f>
        <v>#N/A</v>
      </c>
      <c r="AL15" s="35" t="e">
        <f>IF(ISBLANK(N15),0,VLOOKUP(N15,LUTs!$A$6:$B$8,2))</f>
        <v>#N/A</v>
      </c>
      <c r="AM15" s="35" t="e">
        <f>IF(ISBLANK(O15),0,VLOOKUP(O15,LUTs!$A$6:$B$8,2))</f>
        <v>#N/A</v>
      </c>
      <c r="AN15" s="35" t="e">
        <f>IF(ISBLANK(P15),0,VLOOKUP(P15,LUTs!$A$6:$B$8,2))</f>
        <v>#N/A</v>
      </c>
      <c r="AO15" s="35" t="e">
        <f>IF(ISBLANK(Q15),0,VLOOKUP(Q15,LUTs!$A$6:$B$8,2))</f>
        <v>#N/A</v>
      </c>
      <c r="AP15" s="34" t="str">
        <f>IF(ISBLANK(R15),0,IF(ISERROR(VLOOKUP(R15,LUTs!$A$6:$B$8,2)),R15,VLOOKUP(R15,LUTs!$A$6:$B$8,2)))</f>
        <v/>
      </c>
      <c r="AQ15" s="35" t="e">
        <f>IF(ISBLANK(S15),0,VLOOKUP(S15,LUTs!$A$6:$B$8,2))</f>
        <v>#N/A</v>
      </c>
      <c r="AR15" s="34" t="str">
        <f>IF(ISBLANK(T15),0,IF(ISERROR(VLOOKUP(T15,LUTs!$A$6:$B$8,2)),T15,VLOOKUP(T15,LUTs!$A$6:$B$8,2)))</f>
        <v/>
      </c>
      <c r="AS15" s="35" t="e">
        <f>IF(ISBLANK(U15),0,VLOOKUP(U15,LUTs!$A$6:$B$8,2))</f>
        <v>#N/A</v>
      </c>
      <c r="AT15" s="35" t="e">
        <f>IF(ISBLANK(V15),0,VLOOKUP(V15,LUTs!$A$6:$B$8,2))</f>
        <v>#N/A</v>
      </c>
      <c r="AU15" s="35" t="e">
        <f>IF(ISBLANK(W15),0,VLOOKUP(W15,LUTs!$A$6:$B$8,2))</f>
        <v>#N/A</v>
      </c>
      <c r="AV15" s="35" t="e">
        <f>IF(ISBLANK(X15),0,VLOOKUP(X15,LUTs!$A$6:$B$8,2))</f>
        <v>#N/A</v>
      </c>
    </row>
    <row r="16" spans="1:52" ht="15.75" customHeight="1">
      <c r="A16" s="34" t="str">
        <f>IF(ISBLANK(Responses!A16), "", Responses!A16)</f>
        <v/>
      </c>
      <c r="B16" s="34" t="str">
        <f>IF(ISBLANK(Responses!B16), "", Responses!B16)</f>
        <v/>
      </c>
      <c r="C16" s="34" t="str">
        <f>IF(ISBLANK(Responses!U16), "", Responses!U16)</f>
        <v/>
      </c>
      <c r="D16" s="34" t="str">
        <f>IF(ISBLANK(Responses!V16), "", Responses!V16)</f>
        <v/>
      </c>
      <c r="E16" s="34" t="str">
        <f>IF(ISBLANK(Responses!W16), "", Responses!W16)</f>
        <v/>
      </c>
      <c r="F16" s="34" t="str">
        <f>IF(ISBLANK(Responses!X16), "", Responses!X16)</f>
        <v/>
      </c>
      <c r="G16" s="34" t="str">
        <f>IF(ISBLANK(Responses!Y16), "", Responses!Y16)</f>
        <v/>
      </c>
      <c r="H16" s="34" t="str">
        <f>IF(ISBLANK(Responses!Z16), "", Responses!Z16)</f>
        <v/>
      </c>
      <c r="I16" s="34" t="str">
        <f>IF(ISBLANK(Responses!AA16), "", Responses!AA16)</f>
        <v/>
      </c>
      <c r="J16" s="34" t="str">
        <f>IF(ISBLANK(Responses!AB16), "", Responses!AB16)</f>
        <v/>
      </c>
      <c r="K16" s="34" t="str">
        <f>IF(ISBLANK(Responses!AC16), "", Responses!AC16)</f>
        <v/>
      </c>
      <c r="L16" s="34" t="str">
        <f>IF(ISBLANK(Responses!AD16), "", Responses!AD16)</f>
        <v/>
      </c>
      <c r="M16" s="34" t="str">
        <f>IF(ISBLANK(Responses!AE16), "", Responses!AE16)</f>
        <v/>
      </c>
      <c r="N16" s="34" t="str">
        <f>IF(ISBLANK(Responses!AF16), "", Responses!AF16)</f>
        <v/>
      </c>
      <c r="O16" s="34" t="str">
        <f>IF(ISBLANK(Responses!AG16), "", Responses!AG16)</f>
        <v/>
      </c>
      <c r="P16" s="34" t="str">
        <f>IF(ISBLANK(Responses!AH16), "", Responses!AH16)</f>
        <v/>
      </c>
      <c r="Q16" s="34" t="str">
        <f>IF(ISBLANK(Responses!AI16), "", Responses!AI16)</f>
        <v/>
      </c>
      <c r="R16" s="34" t="str">
        <f>IF(ISBLANK(Responses!AJ16), "", Responses!AJ16)</f>
        <v/>
      </c>
      <c r="S16" s="34" t="str">
        <f>IF(ISBLANK(Responses!AK16), "", Responses!AK16)</f>
        <v/>
      </c>
      <c r="T16" s="34" t="str">
        <f>IF(ISBLANK(Responses!AL16), "", Responses!AL16)</f>
        <v/>
      </c>
      <c r="U16" s="34" t="str">
        <f>IF(ISBLANK(Responses!AM16), "", Responses!AM16)</f>
        <v/>
      </c>
      <c r="V16" s="34" t="str">
        <f>IF(ISBLANK(Responses!AN16), "", Responses!AN16)</f>
        <v/>
      </c>
      <c r="W16" s="34" t="str">
        <f>IF(ISBLANK(Responses!AO16), "", Responses!AO16)</f>
        <v/>
      </c>
      <c r="X16" s="34" t="str">
        <f>IF(ISBLANK(Responses!AP16), "", Responses!AP16)</f>
        <v/>
      </c>
      <c r="Y16" s="43" t="e">
        <f t="shared" si="0"/>
        <v>#N/A</v>
      </c>
      <c r="Z16" s="35" t="e">
        <f t="shared" si="1"/>
        <v>#N/A</v>
      </c>
      <c r="AA16" s="35" t="e">
        <f>IF(ISBLANK(C16),0,VLOOKUP(C16,LUTs!$A$6:$B$8,2))</f>
        <v>#N/A</v>
      </c>
      <c r="AB16" s="35" t="e">
        <f>IF(ISBLANK(D16),0,VLOOKUP(D16,LUTs!$A$6:$B$8,2))</f>
        <v>#N/A</v>
      </c>
      <c r="AC16" s="35" t="e">
        <f>IF(ISBLANK(E16),0,VLOOKUP(E16,LUTs!$A$6:$B$8,2))</f>
        <v>#N/A</v>
      </c>
      <c r="AD16" s="35" t="e">
        <f>IF(ISBLANK(F16),0,VLOOKUP(F16,LUTs!$A$6:$B$8,2))</f>
        <v>#N/A</v>
      </c>
      <c r="AE16" s="35" t="e">
        <f>IF(ISBLANK(G16),0,VLOOKUP(G16,LUTs!$A$6:$B$8,2))</f>
        <v>#N/A</v>
      </c>
      <c r="AF16" s="35" t="e">
        <f>IF(ISBLANK(H16),0,VLOOKUP(H16,LUTs!$A$6:$B$8,2))</f>
        <v>#N/A</v>
      </c>
      <c r="AG16" s="35" t="e">
        <f>IF(ISBLANK(I16),0,VLOOKUP(I16,LUTs!$A$6:$B$8,2))</f>
        <v>#N/A</v>
      </c>
      <c r="AH16" s="35" t="e">
        <f>IF(ISBLANK(J16),0,VLOOKUP(J16,LUTs!$A$6:$B$8,2))</f>
        <v>#N/A</v>
      </c>
      <c r="AI16" s="35" t="e">
        <f>IF(ISBLANK(K16),0,VLOOKUP(K16,LUTs!$A$6:$B$8,2))</f>
        <v>#N/A</v>
      </c>
      <c r="AJ16" s="35" t="e">
        <f>IF(ISBLANK(L16),0,VLOOKUP(L16,LUTs!$A$6:$B$8,2))</f>
        <v>#N/A</v>
      </c>
      <c r="AK16" s="35" t="e">
        <f>IF(ISBLANK(M16),0,VLOOKUP(M16,LUTs!$A$6:$B$8,2))</f>
        <v>#N/A</v>
      </c>
      <c r="AL16" s="35" t="e">
        <f>IF(ISBLANK(N16),0,VLOOKUP(N16,LUTs!$A$6:$B$8,2))</f>
        <v>#N/A</v>
      </c>
      <c r="AM16" s="35" t="e">
        <f>IF(ISBLANK(O16),0,VLOOKUP(O16,LUTs!$A$6:$B$8,2))</f>
        <v>#N/A</v>
      </c>
      <c r="AN16" s="35" t="e">
        <f>IF(ISBLANK(P16),0,VLOOKUP(P16,LUTs!$A$6:$B$8,2))</f>
        <v>#N/A</v>
      </c>
      <c r="AO16" s="35" t="e">
        <f>IF(ISBLANK(Q16),0,VLOOKUP(Q16,LUTs!$A$6:$B$8,2))</f>
        <v>#N/A</v>
      </c>
      <c r="AP16" s="34" t="str">
        <f>IF(ISBLANK(R16),0,IF(ISERROR(VLOOKUP(R16,LUTs!$A$6:$B$8,2)),R16,VLOOKUP(R16,LUTs!$A$6:$B$8,2)))</f>
        <v/>
      </c>
      <c r="AQ16" s="35" t="e">
        <f>IF(ISBLANK(S16),0,VLOOKUP(S16,LUTs!$A$6:$B$8,2))</f>
        <v>#N/A</v>
      </c>
      <c r="AR16" s="34" t="str">
        <f>IF(ISBLANK(T16),0,IF(ISERROR(VLOOKUP(T16,LUTs!$A$6:$B$8,2)),T16,VLOOKUP(T16,LUTs!$A$6:$B$8,2)))</f>
        <v/>
      </c>
      <c r="AS16" s="35" t="e">
        <f>IF(ISBLANK(U16),0,VLOOKUP(U16,LUTs!$A$6:$B$8,2))</f>
        <v>#N/A</v>
      </c>
      <c r="AT16" s="35" t="e">
        <f>IF(ISBLANK(V16),0,VLOOKUP(V16,LUTs!$A$6:$B$8,2))</f>
        <v>#N/A</v>
      </c>
      <c r="AU16" s="35" t="e">
        <f>IF(ISBLANK(W16),0,VLOOKUP(W16,LUTs!$A$6:$B$8,2))</f>
        <v>#N/A</v>
      </c>
      <c r="AV16" s="35" t="e">
        <f>IF(ISBLANK(X16),0,VLOOKUP(X16,LUTs!$A$6:$B$8,2))</f>
        <v>#N/A</v>
      </c>
    </row>
    <row r="17" spans="1:48" ht="15.75" customHeight="1">
      <c r="A17" s="34" t="str">
        <f>IF(ISBLANK(Responses!A17), "", Responses!A17)</f>
        <v/>
      </c>
      <c r="B17" s="34" t="str">
        <f>IF(ISBLANK(Responses!B17), "", Responses!B17)</f>
        <v/>
      </c>
      <c r="C17" s="34" t="str">
        <f>IF(ISBLANK(Responses!U17), "", Responses!U17)</f>
        <v/>
      </c>
      <c r="D17" s="34" t="str">
        <f>IF(ISBLANK(Responses!V17), "", Responses!V17)</f>
        <v/>
      </c>
      <c r="E17" s="34" t="str">
        <f>IF(ISBLANK(Responses!W17), "", Responses!W17)</f>
        <v/>
      </c>
      <c r="F17" s="34" t="str">
        <f>IF(ISBLANK(Responses!X17), "", Responses!X17)</f>
        <v/>
      </c>
      <c r="G17" s="34" t="str">
        <f>IF(ISBLANK(Responses!Y17), "", Responses!Y17)</f>
        <v/>
      </c>
      <c r="H17" s="34" t="str">
        <f>IF(ISBLANK(Responses!Z17), "", Responses!Z17)</f>
        <v/>
      </c>
      <c r="I17" s="34" t="str">
        <f>IF(ISBLANK(Responses!AA17), "", Responses!AA17)</f>
        <v/>
      </c>
      <c r="J17" s="34" t="str">
        <f>IF(ISBLANK(Responses!AB17), "", Responses!AB17)</f>
        <v/>
      </c>
      <c r="K17" s="34" t="str">
        <f>IF(ISBLANK(Responses!AC17), "", Responses!AC17)</f>
        <v/>
      </c>
      <c r="L17" s="34" t="str">
        <f>IF(ISBLANK(Responses!AD17), "", Responses!AD17)</f>
        <v/>
      </c>
      <c r="M17" s="34" t="str">
        <f>IF(ISBLANK(Responses!AE17), "", Responses!AE17)</f>
        <v/>
      </c>
      <c r="N17" s="34" t="str">
        <f>IF(ISBLANK(Responses!AF17), "", Responses!AF17)</f>
        <v/>
      </c>
      <c r="O17" s="34" t="str">
        <f>IF(ISBLANK(Responses!AG17), "", Responses!AG17)</f>
        <v/>
      </c>
      <c r="P17" s="34" t="str">
        <f>IF(ISBLANK(Responses!AH17), "", Responses!AH17)</f>
        <v/>
      </c>
      <c r="Q17" s="34" t="str">
        <f>IF(ISBLANK(Responses!AI17), "", Responses!AI17)</f>
        <v/>
      </c>
      <c r="R17" s="34" t="str">
        <f>IF(ISBLANK(Responses!AJ17), "", Responses!AJ17)</f>
        <v/>
      </c>
      <c r="S17" s="34" t="str">
        <f>IF(ISBLANK(Responses!AK17), "", Responses!AK17)</f>
        <v/>
      </c>
      <c r="T17" s="34" t="str">
        <f>IF(ISBLANK(Responses!AL17), "", Responses!AL17)</f>
        <v/>
      </c>
      <c r="U17" s="34" t="str">
        <f>IF(ISBLANK(Responses!AM17), "", Responses!AM17)</f>
        <v/>
      </c>
      <c r="V17" s="34" t="str">
        <f>IF(ISBLANK(Responses!AN17), "", Responses!AN17)</f>
        <v/>
      </c>
      <c r="W17" s="34" t="str">
        <f>IF(ISBLANK(Responses!AO17), "", Responses!AO17)</f>
        <v/>
      </c>
      <c r="X17" s="34" t="str">
        <f>IF(ISBLANK(Responses!AP17), "", Responses!AP17)</f>
        <v/>
      </c>
      <c r="Y17" s="43" t="e">
        <f t="shared" si="0"/>
        <v>#N/A</v>
      </c>
      <c r="Z17" s="35" t="e">
        <f t="shared" si="1"/>
        <v>#N/A</v>
      </c>
      <c r="AA17" s="35" t="e">
        <f>IF(ISBLANK(C17),0,VLOOKUP(C17,LUTs!$A$6:$B$8,2))</f>
        <v>#N/A</v>
      </c>
      <c r="AB17" s="35" t="e">
        <f>IF(ISBLANK(D17),0,VLOOKUP(D17,LUTs!$A$6:$B$8,2))</f>
        <v>#N/A</v>
      </c>
      <c r="AC17" s="35" t="e">
        <f>IF(ISBLANK(E17),0,VLOOKUP(E17,LUTs!$A$6:$B$8,2))</f>
        <v>#N/A</v>
      </c>
      <c r="AD17" s="35" t="e">
        <f>IF(ISBLANK(F17),0,VLOOKUP(F17,LUTs!$A$6:$B$8,2))</f>
        <v>#N/A</v>
      </c>
      <c r="AE17" s="35" t="e">
        <f>IF(ISBLANK(G17),0,VLOOKUP(G17,LUTs!$A$6:$B$8,2))</f>
        <v>#N/A</v>
      </c>
      <c r="AF17" s="35" t="e">
        <f>IF(ISBLANK(H17),0,VLOOKUP(H17,LUTs!$A$6:$B$8,2))</f>
        <v>#N/A</v>
      </c>
      <c r="AG17" s="35" t="e">
        <f>IF(ISBLANK(I17),0,VLOOKUP(I17,LUTs!$A$6:$B$8,2))</f>
        <v>#N/A</v>
      </c>
      <c r="AH17" s="35" t="e">
        <f>IF(ISBLANK(J17),0,VLOOKUP(J17,LUTs!$A$6:$B$8,2))</f>
        <v>#N/A</v>
      </c>
      <c r="AI17" s="35" t="e">
        <f>IF(ISBLANK(K17),0,VLOOKUP(K17,LUTs!$A$6:$B$8,2))</f>
        <v>#N/A</v>
      </c>
      <c r="AJ17" s="35" t="e">
        <f>IF(ISBLANK(L17),0,VLOOKUP(L17,LUTs!$A$6:$B$8,2))</f>
        <v>#N/A</v>
      </c>
      <c r="AK17" s="35" t="e">
        <f>IF(ISBLANK(M17),0,VLOOKUP(M17,LUTs!$A$6:$B$8,2))</f>
        <v>#N/A</v>
      </c>
      <c r="AL17" s="35" t="e">
        <f>IF(ISBLANK(N17),0,VLOOKUP(N17,LUTs!$A$6:$B$8,2))</f>
        <v>#N/A</v>
      </c>
      <c r="AM17" s="35" t="e">
        <f>IF(ISBLANK(O17),0,VLOOKUP(O17,LUTs!$A$6:$B$8,2))</f>
        <v>#N/A</v>
      </c>
      <c r="AN17" s="35" t="e">
        <f>IF(ISBLANK(P17),0,VLOOKUP(P17,LUTs!$A$6:$B$8,2))</f>
        <v>#N/A</v>
      </c>
      <c r="AO17" s="35" t="e">
        <f>IF(ISBLANK(Q17),0,VLOOKUP(Q17,LUTs!$A$6:$B$8,2))</f>
        <v>#N/A</v>
      </c>
      <c r="AP17" s="34" t="str">
        <f>IF(ISBLANK(R17),0,IF(ISERROR(VLOOKUP(R17,LUTs!$A$6:$B$8,2)),R17,VLOOKUP(R17,LUTs!$A$6:$B$8,2)))</f>
        <v/>
      </c>
      <c r="AQ17" s="35" t="e">
        <f>IF(ISBLANK(S17),0,VLOOKUP(S17,LUTs!$A$6:$B$8,2))</f>
        <v>#N/A</v>
      </c>
      <c r="AR17" s="34" t="str">
        <f>IF(ISBLANK(T17),0,IF(ISERROR(VLOOKUP(T17,LUTs!$A$6:$B$8,2)),T17,VLOOKUP(T17,LUTs!$A$6:$B$8,2)))</f>
        <v/>
      </c>
      <c r="AS17" s="35" t="e">
        <f>IF(ISBLANK(U17),0,VLOOKUP(U17,LUTs!$A$6:$B$8,2))</f>
        <v>#N/A</v>
      </c>
      <c r="AT17" s="35" t="e">
        <f>IF(ISBLANK(V17),0,VLOOKUP(V17,LUTs!$A$6:$B$8,2))</f>
        <v>#N/A</v>
      </c>
      <c r="AU17" s="35" t="e">
        <f>IF(ISBLANK(W17),0,VLOOKUP(W17,LUTs!$A$6:$B$8,2))</f>
        <v>#N/A</v>
      </c>
      <c r="AV17" s="35" t="e">
        <f>IF(ISBLANK(X17),0,VLOOKUP(X17,LUTs!$A$6:$B$8,2))</f>
        <v>#N/A</v>
      </c>
    </row>
    <row r="18" spans="1:48" ht="15.75" customHeight="1">
      <c r="A18" s="34" t="str">
        <f>IF(ISBLANK(Responses!A18), "", Responses!A18)</f>
        <v/>
      </c>
      <c r="B18" s="34" t="str">
        <f>IF(ISBLANK(Responses!B18), "", Responses!B18)</f>
        <v/>
      </c>
      <c r="C18" s="34" t="str">
        <f>IF(ISBLANK(Responses!U18), "", Responses!U18)</f>
        <v/>
      </c>
      <c r="D18" s="34" t="str">
        <f>IF(ISBLANK(Responses!V18), "", Responses!V18)</f>
        <v/>
      </c>
      <c r="E18" s="34" t="str">
        <f>IF(ISBLANK(Responses!W18), "", Responses!W18)</f>
        <v/>
      </c>
      <c r="F18" s="34" t="str">
        <f>IF(ISBLANK(Responses!X18), "", Responses!X18)</f>
        <v/>
      </c>
      <c r="G18" s="34" t="str">
        <f>IF(ISBLANK(Responses!Y18), "", Responses!Y18)</f>
        <v/>
      </c>
      <c r="H18" s="34" t="str">
        <f>IF(ISBLANK(Responses!Z18), "", Responses!Z18)</f>
        <v/>
      </c>
      <c r="I18" s="34" t="str">
        <f>IF(ISBLANK(Responses!AA18), "", Responses!AA18)</f>
        <v/>
      </c>
      <c r="J18" s="34" t="str">
        <f>IF(ISBLANK(Responses!AB18), "", Responses!AB18)</f>
        <v/>
      </c>
      <c r="K18" s="34" t="str">
        <f>IF(ISBLANK(Responses!AC18), "", Responses!AC18)</f>
        <v/>
      </c>
      <c r="L18" s="34" t="str">
        <f>IF(ISBLANK(Responses!AD18), "", Responses!AD18)</f>
        <v/>
      </c>
      <c r="M18" s="34" t="str">
        <f>IF(ISBLANK(Responses!AE18), "", Responses!AE18)</f>
        <v/>
      </c>
      <c r="N18" s="34" t="str">
        <f>IF(ISBLANK(Responses!AF18), "", Responses!AF18)</f>
        <v/>
      </c>
      <c r="O18" s="34" t="str">
        <f>IF(ISBLANK(Responses!AG18), "", Responses!AG18)</f>
        <v/>
      </c>
      <c r="P18" s="34" t="str">
        <f>IF(ISBLANK(Responses!AH18), "", Responses!AH18)</f>
        <v/>
      </c>
      <c r="Q18" s="34" t="str">
        <f>IF(ISBLANK(Responses!AI18), "", Responses!AI18)</f>
        <v/>
      </c>
      <c r="R18" s="34" t="str">
        <f>IF(ISBLANK(Responses!AJ18), "", Responses!AJ18)</f>
        <v/>
      </c>
      <c r="S18" s="34" t="str">
        <f>IF(ISBLANK(Responses!AK18), "", Responses!AK18)</f>
        <v/>
      </c>
      <c r="T18" s="34" t="str">
        <f>IF(ISBLANK(Responses!AL18), "", Responses!AL18)</f>
        <v/>
      </c>
      <c r="U18" s="34" t="str">
        <f>IF(ISBLANK(Responses!AM18), "", Responses!AM18)</f>
        <v/>
      </c>
      <c r="V18" s="34" t="str">
        <f>IF(ISBLANK(Responses!AN18), "", Responses!AN18)</f>
        <v/>
      </c>
      <c r="W18" s="34" t="str">
        <f>IF(ISBLANK(Responses!AO18), "", Responses!AO18)</f>
        <v/>
      </c>
      <c r="X18" s="34" t="str">
        <f>IF(ISBLANK(Responses!AP18), "", Responses!AP18)</f>
        <v/>
      </c>
      <c r="Y18" s="43" t="e">
        <f t="shared" si="0"/>
        <v>#N/A</v>
      </c>
      <c r="Z18" s="35" t="e">
        <f t="shared" si="1"/>
        <v>#N/A</v>
      </c>
      <c r="AA18" s="35" t="e">
        <f>IF(ISBLANK(C18),0,VLOOKUP(C18,LUTs!$A$6:$B$8,2))</f>
        <v>#N/A</v>
      </c>
      <c r="AB18" s="35" t="e">
        <f>IF(ISBLANK(D18),0,VLOOKUP(D18,LUTs!$A$6:$B$8,2))</f>
        <v>#N/A</v>
      </c>
      <c r="AC18" s="35" t="e">
        <f>IF(ISBLANK(E18),0,VLOOKUP(E18,LUTs!$A$6:$B$8,2))</f>
        <v>#N/A</v>
      </c>
      <c r="AD18" s="35" t="e">
        <f>IF(ISBLANK(F18),0,VLOOKUP(F18,LUTs!$A$6:$B$8,2))</f>
        <v>#N/A</v>
      </c>
      <c r="AE18" s="35" t="e">
        <f>IF(ISBLANK(G18),0,VLOOKUP(G18,LUTs!$A$6:$B$8,2))</f>
        <v>#N/A</v>
      </c>
      <c r="AF18" s="35" t="e">
        <f>IF(ISBLANK(H18),0,VLOOKUP(H18,LUTs!$A$6:$B$8,2))</f>
        <v>#N/A</v>
      </c>
      <c r="AG18" s="35" t="e">
        <f>IF(ISBLANK(I18),0,VLOOKUP(I18,LUTs!$A$6:$B$8,2))</f>
        <v>#N/A</v>
      </c>
      <c r="AH18" s="35" t="e">
        <f>IF(ISBLANK(J18),0,VLOOKUP(J18,LUTs!$A$6:$B$8,2))</f>
        <v>#N/A</v>
      </c>
      <c r="AI18" s="35" t="e">
        <f>IF(ISBLANK(K18),0,VLOOKUP(K18,LUTs!$A$6:$B$8,2))</f>
        <v>#N/A</v>
      </c>
      <c r="AJ18" s="35" t="e">
        <f>IF(ISBLANK(L18),0,VLOOKUP(L18,LUTs!$A$6:$B$8,2))</f>
        <v>#N/A</v>
      </c>
      <c r="AK18" s="35" t="e">
        <f>IF(ISBLANK(M18),0,VLOOKUP(M18,LUTs!$A$6:$B$8,2))</f>
        <v>#N/A</v>
      </c>
      <c r="AL18" s="35" t="e">
        <f>IF(ISBLANK(N18),0,VLOOKUP(N18,LUTs!$A$6:$B$8,2))</f>
        <v>#N/A</v>
      </c>
      <c r="AM18" s="35" t="e">
        <f>IF(ISBLANK(O18),0,VLOOKUP(O18,LUTs!$A$6:$B$8,2))</f>
        <v>#N/A</v>
      </c>
      <c r="AN18" s="35" t="e">
        <f>IF(ISBLANK(P18),0,VLOOKUP(P18,LUTs!$A$6:$B$8,2))</f>
        <v>#N/A</v>
      </c>
      <c r="AO18" s="35" t="e">
        <f>IF(ISBLANK(Q18),0,VLOOKUP(Q18,LUTs!$A$6:$B$8,2))</f>
        <v>#N/A</v>
      </c>
      <c r="AP18" s="34" t="str">
        <f>IF(ISBLANK(R18),0,IF(ISERROR(VLOOKUP(R18,LUTs!$A$6:$B$8,2)),R18,VLOOKUP(R18,LUTs!$A$6:$B$8,2)))</f>
        <v/>
      </c>
      <c r="AQ18" s="35" t="e">
        <f>IF(ISBLANK(S18),0,VLOOKUP(S18,LUTs!$A$6:$B$8,2))</f>
        <v>#N/A</v>
      </c>
      <c r="AR18" s="34" t="str">
        <f>IF(ISBLANK(T18),0,IF(ISERROR(VLOOKUP(T18,LUTs!$A$6:$B$8,2)),T18,VLOOKUP(T18,LUTs!$A$6:$B$8,2)))</f>
        <v/>
      </c>
      <c r="AS18" s="35" t="e">
        <f>IF(ISBLANK(U18),0,VLOOKUP(U18,LUTs!$A$6:$B$8,2))</f>
        <v>#N/A</v>
      </c>
      <c r="AT18" s="35" t="e">
        <f>IF(ISBLANK(V18),0,VLOOKUP(V18,LUTs!$A$6:$B$8,2))</f>
        <v>#N/A</v>
      </c>
      <c r="AU18" s="35" t="e">
        <f>IF(ISBLANK(W18),0,VLOOKUP(W18,LUTs!$A$6:$B$8,2))</f>
        <v>#N/A</v>
      </c>
      <c r="AV18" s="35" t="e">
        <f>IF(ISBLANK(X18),0,VLOOKUP(X18,LUTs!$A$6:$B$8,2))</f>
        <v>#N/A</v>
      </c>
    </row>
    <row r="19" spans="1:48" ht="15.75" customHeight="1">
      <c r="A19" s="34" t="str">
        <f>IF(ISBLANK(Responses!A19), "", Responses!A19)</f>
        <v/>
      </c>
      <c r="B19" s="34" t="str">
        <f>IF(ISBLANK(Responses!B19), "", Responses!B19)</f>
        <v/>
      </c>
      <c r="C19" s="34" t="str">
        <f>IF(ISBLANK(Responses!U19), "", Responses!U19)</f>
        <v/>
      </c>
      <c r="D19" s="34" t="str">
        <f>IF(ISBLANK(Responses!V19), "", Responses!V19)</f>
        <v/>
      </c>
      <c r="E19" s="34" t="str">
        <f>IF(ISBLANK(Responses!W19), "", Responses!W19)</f>
        <v/>
      </c>
      <c r="F19" s="34" t="str">
        <f>IF(ISBLANK(Responses!X19), "", Responses!X19)</f>
        <v/>
      </c>
      <c r="G19" s="34" t="str">
        <f>IF(ISBLANK(Responses!Y19), "", Responses!Y19)</f>
        <v/>
      </c>
      <c r="H19" s="34" t="str">
        <f>IF(ISBLANK(Responses!Z19), "", Responses!Z19)</f>
        <v/>
      </c>
      <c r="I19" s="34" t="str">
        <f>IF(ISBLANK(Responses!AA19), "", Responses!AA19)</f>
        <v/>
      </c>
      <c r="J19" s="34" t="str">
        <f>IF(ISBLANK(Responses!AB19), "", Responses!AB19)</f>
        <v/>
      </c>
      <c r="K19" s="34" t="str">
        <f>IF(ISBLANK(Responses!AC19), "", Responses!AC19)</f>
        <v/>
      </c>
      <c r="L19" s="34" t="str">
        <f>IF(ISBLANK(Responses!AD19), "", Responses!AD19)</f>
        <v/>
      </c>
      <c r="M19" s="34" t="str">
        <f>IF(ISBLANK(Responses!AE19), "", Responses!AE19)</f>
        <v/>
      </c>
      <c r="N19" s="34" t="str">
        <f>IF(ISBLANK(Responses!AF19), "", Responses!AF19)</f>
        <v/>
      </c>
      <c r="O19" s="34" t="str">
        <f>IF(ISBLANK(Responses!AG19), "", Responses!AG19)</f>
        <v/>
      </c>
      <c r="P19" s="34" t="str">
        <f>IF(ISBLANK(Responses!AH19), "", Responses!AH19)</f>
        <v/>
      </c>
      <c r="Q19" s="34" t="str">
        <f>IF(ISBLANK(Responses!AI19), "", Responses!AI19)</f>
        <v/>
      </c>
      <c r="R19" s="34" t="str">
        <f>IF(ISBLANK(Responses!AJ19), "", Responses!AJ19)</f>
        <v/>
      </c>
      <c r="S19" s="34" t="str">
        <f>IF(ISBLANK(Responses!AK19), "", Responses!AK19)</f>
        <v/>
      </c>
      <c r="T19" s="34" t="str">
        <f>IF(ISBLANK(Responses!AL19), "", Responses!AL19)</f>
        <v/>
      </c>
      <c r="U19" s="34" t="str">
        <f>IF(ISBLANK(Responses!AM19), "", Responses!AM19)</f>
        <v/>
      </c>
      <c r="V19" s="34" t="str">
        <f>IF(ISBLANK(Responses!AN19), "", Responses!AN19)</f>
        <v/>
      </c>
      <c r="W19" s="34" t="str">
        <f>IF(ISBLANK(Responses!AO19), "", Responses!AO19)</f>
        <v/>
      </c>
      <c r="X19" s="34" t="str">
        <f>IF(ISBLANK(Responses!AP19), "", Responses!AP19)</f>
        <v/>
      </c>
      <c r="Y19" s="43" t="e">
        <f t="shared" si="0"/>
        <v>#N/A</v>
      </c>
      <c r="Z19" s="35" t="e">
        <f t="shared" si="1"/>
        <v>#N/A</v>
      </c>
      <c r="AA19" s="35" t="e">
        <f>IF(ISBLANK(C19),0,VLOOKUP(C19,LUTs!$A$6:$B$8,2))</f>
        <v>#N/A</v>
      </c>
      <c r="AB19" s="35" t="e">
        <f>IF(ISBLANK(D19),0,VLOOKUP(D19,LUTs!$A$6:$B$8,2))</f>
        <v>#N/A</v>
      </c>
      <c r="AC19" s="35" t="e">
        <f>IF(ISBLANK(E19),0,VLOOKUP(E19,LUTs!$A$6:$B$8,2))</f>
        <v>#N/A</v>
      </c>
      <c r="AD19" s="35" t="e">
        <f>IF(ISBLANK(F19),0,VLOOKUP(F19,LUTs!$A$6:$B$8,2))</f>
        <v>#N/A</v>
      </c>
      <c r="AE19" s="35" t="e">
        <f>IF(ISBLANK(G19),0,VLOOKUP(G19,LUTs!$A$6:$B$8,2))</f>
        <v>#N/A</v>
      </c>
      <c r="AF19" s="35" t="e">
        <f>IF(ISBLANK(H19),0,VLOOKUP(H19,LUTs!$A$6:$B$8,2))</f>
        <v>#N/A</v>
      </c>
      <c r="AG19" s="35" t="e">
        <f>IF(ISBLANK(I19),0,VLOOKUP(I19,LUTs!$A$6:$B$8,2))</f>
        <v>#N/A</v>
      </c>
      <c r="AH19" s="35" t="e">
        <f>IF(ISBLANK(J19),0,VLOOKUP(J19,LUTs!$A$6:$B$8,2))</f>
        <v>#N/A</v>
      </c>
      <c r="AI19" s="35" t="e">
        <f>IF(ISBLANK(K19),0,VLOOKUP(K19,LUTs!$A$6:$B$8,2))</f>
        <v>#N/A</v>
      </c>
      <c r="AJ19" s="35" t="e">
        <f>IF(ISBLANK(L19),0,VLOOKUP(L19,LUTs!$A$6:$B$8,2))</f>
        <v>#N/A</v>
      </c>
      <c r="AK19" s="35" t="e">
        <f>IF(ISBLANK(M19),0,VLOOKUP(M19,LUTs!$A$6:$B$8,2))</f>
        <v>#N/A</v>
      </c>
      <c r="AL19" s="35" t="e">
        <f>IF(ISBLANK(N19),0,VLOOKUP(N19,LUTs!$A$6:$B$8,2))</f>
        <v>#N/A</v>
      </c>
      <c r="AM19" s="35" t="e">
        <f>IF(ISBLANK(O19),0,VLOOKUP(O19,LUTs!$A$6:$B$8,2))</f>
        <v>#N/A</v>
      </c>
      <c r="AN19" s="35" t="e">
        <f>IF(ISBLANK(P19),0,VLOOKUP(P19,LUTs!$A$6:$B$8,2))</f>
        <v>#N/A</v>
      </c>
      <c r="AO19" s="35" t="e">
        <f>IF(ISBLANK(Q19),0,VLOOKUP(Q19,LUTs!$A$6:$B$8,2))</f>
        <v>#N/A</v>
      </c>
      <c r="AP19" s="34" t="str">
        <f>IF(ISBLANK(R19),0,IF(ISERROR(VLOOKUP(R19,LUTs!$A$6:$B$8,2)),R19,VLOOKUP(R19,LUTs!$A$6:$B$8,2)))</f>
        <v/>
      </c>
      <c r="AQ19" s="35" t="e">
        <f>IF(ISBLANK(S19),0,VLOOKUP(S19,LUTs!$A$6:$B$8,2))</f>
        <v>#N/A</v>
      </c>
      <c r="AR19" s="34" t="str">
        <f>IF(ISBLANK(T19),0,IF(ISERROR(VLOOKUP(T19,LUTs!$A$6:$B$8,2)),T19,VLOOKUP(T19,LUTs!$A$6:$B$8,2)))</f>
        <v/>
      </c>
      <c r="AS19" s="35" t="e">
        <f>IF(ISBLANK(U19),0,VLOOKUP(U19,LUTs!$A$6:$B$8,2))</f>
        <v>#N/A</v>
      </c>
      <c r="AT19" s="35" t="e">
        <f>IF(ISBLANK(V19),0,VLOOKUP(V19,LUTs!$A$6:$B$8,2))</f>
        <v>#N/A</v>
      </c>
      <c r="AU19" s="35" t="e">
        <f>IF(ISBLANK(W19),0,VLOOKUP(W19,LUTs!$A$6:$B$8,2))</f>
        <v>#N/A</v>
      </c>
      <c r="AV19" s="35" t="e">
        <f>IF(ISBLANK(X19),0,VLOOKUP(X19,LUTs!$A$6:$B$8,2))</f>
        <v>#N/A</v>
      </c>
    </row>
    <row r="20" spans="1:48" ht="15.75" customHeight="1">
      <c r="A20" s="34" t="str">
        <f>IF(ISBLANK(Responses!A20), "", Responses!A20)</f>
        <v/>
      </c>
      <c r="B20" s="34" t="str">
        <f>IF(ISBLANK(Responses!B20), "", Responses!B20)</f>
        <v/>
      </c>
      <c r="C20" s="34" t="str">
        <f>IF(ISBLANK(Responses!U20), "", Responses!U20)</f>
        <v/>
      </c>
      <c r="D20" s="34" t="str">
        <f>IF(ISBLANK(Responses!V20), "", Responses!V20)</f>
        <v/>
      </c>
      <c r="E20" s="34" t="str">
        <f>IF(ISBLANK(Responses!W20), "", Responses!W20)</f>
        <v/>
      </c>
      <c r="F20" s="34" t="str">
        <f>IF(ISBLANK(Responses!X20), "", Responses!X20)</f>
        <v/>
      </c>
      <c r="G20" s="34" t="str">
        <f>IF(ISBLANK(Responses!Y20), "", Responses!Y20)</f>
        <v/>
      </c>
      <c r="H20" s="34" t="str">
        <f>IF(ISBLANK(Responses!Z20), "", Responses!Z20)</f>
        <v/>
      </c>
      <c r="I20" s="34" t="str">
        <f>IF(ISBLANK(Responses!AA20), "", Responses!AA20)</f>
        <v/>
      </c>
      <c r="J20" s="34" t="str">
        <f>IF(ISBLANK(Responses!AB20), "", Responses!AB20)</f>
        <v/>
      </c>
      <c r="K20" s="34" t="str">
        <f>IF(ISBLANK(Responses!AC20), "", Responses!AC20)</f>
        <v/>
      </c>
      <c r="L20" s="34" t="str">
        <f>IF(ISBLANK(Responses!AD20), "", Responses!AD20)</f>
        <v/>
      </c>
      <c r="M20" s="34" t="str">
        <f>IF(ISBLANK(Responses!AE20), "", Responses!AE20)</f>
        <v/>
      </c>
      <c r="N20" s="34" t="str">
        <f>IF(ISBLANK(Responses!AF20), "", Responses!AF20)</f>
        <v/>
      </c>
      <c r="O20" s="34" t="str">
        <f>IF(ISBLANK(Responses!AG20), "", Responses!AG20)</f>
        <v/>
      </c>
      <c r="P20" s="34" t="str">
        <f>IF(ISBLANK(Responses!AH20), "", Responses!AH20)</f>
        <v/>
      </c>
      <c r="Q20" s="34" t="str">
        <f>IF(ISBLANK(Responses!AI20), "", Responses!AI20)</f>
        <v/>
      </c>
      <c r="R20" s="34" t="str">
        <f>IF(ISBLANK(Responses!AJ20), "", Responses!AJ20)</f>
        <v/>
      </c>
      <c r="S20" s="34" t="str">
        <f>IF(ISBLANK(Responses!AK20), "", Responses!AK20)</f>
        <v/>
      </c>
      <c r="T20" s="34" t="str">
        <f>IF(ISBLANK(Responses!AL20), "", Responses!AL20)</f>
        <v/>
      </c>
      <c r="U20" s="34" t="str">
        <f>IF(ISBLANK(Responses!AM20), "", Responses!AM20)</f>
        <v/>
      </c>
      <c r="V20" s="34" t="str">
        <f>IF(ISBLANK(Responses!AN20), "", Responses!AN20)</f>
        <v/>
      </c>
      <c r="W20" s="34" t="str">
        <f>IF(ISBLANK(Responses!AO20), "", Responses!AO20)</f>
        <v/>
      </c>
      <c r="X20" s="34" t="str">
        <f>IF(ISBLANK(Responses!AP20), "", Responses!AP20)</f>
        <v/>
      </c>
      <c r="Y20" s="43" t="e">
        <f t="shared" si="0"/>
        <v>#N/A</v>
      </c>
      <c r="Z20" s="35" t="e">
        <f t="shared" si="1"/>
        <v>#N/A</v>
      </c>
      <c r="AA20" s="35" t="e">
        <f>IF(ISBLANK(C20),0,VLOOKUP(C20,LUTs!$A$6:$B$8,2))</f>
        <v>#N/A</v>
      </c>
      <c r="AB20" s="35" t="e">
        <f>IF(ISBLANK(D20),0,VLOOKUP(D20,LUTs!$A$6:$B$8,2))</f>
        <v>#N/A</v>
      </c>
      <c r="AC20" s="35" t="e">
        <f>IF(ISBLANK(E20),0,VLOOKUP(E20,LUTs!$A$6:$B$8,2))</f>
        <v>#N/A</v>
      </c>
      <c r="AD20" s="35" t="e">
        <f>IF(ISBLANK(F20),0,VLOOKUP(F20,LUTs!$A$6:$B$8,2))</f>
        <v>#N/A</v>
      </c>
      <c r="AE20" s="35" t="e">
        <f>IF(ISBLANK(G20),0,VLOOKUP(G20,LUTs!$A$6:$B$8,2))</f>
        <v>#N/A</v>
      </c>
      <c r="AF20" s="35" t="e">
        <f>IF(ISBLANK(H20),0,VLOOKUP(H20,LUTs!$A$6:$B$8,2))</f>
        <v>#N/A</v>
      </c>
      <c r="AG20" s="35" t="e">
        <f>IF(ISBLANK(I20),0,VLOOKUP(I20,LUTs!$A$6:$B$8,2))</f>
        <v>#N/A</v>
      </c>
      <c r="AH20" s="35" t="e">
        <f>IF(ISBLANK(J20),0,VLOOKUP(J20,LUTs!$A$6:$B$8,2))</f>
        <v>#N/A</v>
      </c>
      <c r="AI20" s="35" t="e">
        <f>IF(ISBLANK(K20),0,VLOOKUP(K20,LUTs!$A$6:$B$8,2))</f>
        <v>#N/A</v>
      </c>
      <c r="AJ20" s="35" t="e">
        <f>IF(ISBLANK(L20),0,VLOOKUP(L20,LUTs!$A$6:$B$8,2))</f>
        <v>#N/A</v>
      </c>
      <c r="AK20" s="35" t="e">
        <f>IF(ISBLANK(M20),0,VLOOKUP(M20,LUTs!$A$6:$B$8,2))</f>
        <v>#N/A</v>
      </c>
      <c r="AL20" s="35" t="e">
        <f>IF(ISBLANK(N20),0,VLOOKUP(N20,LUTs!$A$6:$B$8,2))</f>
        <v>#N/A</v>
      </c>
      <c r="AM20" s="35" t="e">
        <f>IF(ISBLANK(O20),0,VLOOKUP(O20,LUTs!$A$6:$B$8,2))</f>
        <v>#N/A</v>
      </c>
      <c r="AN20" s="35" t="e">
        <f>IF(ISBLANK(P20),0,VLOOKUP(P20,LUTs!$A$6:$B$8,2))</f>
        <v>#N/A</v>
      </c>
      <c r="AO20" s="35" t="e">
        <f>IF(ISBLANK(Q20),0,VLOOKUP(Q20,LUTs!$A$6:$B$8,2))</f>
        <v>#N/A</v>
      </c>
      <c r="AP20" s="34" t="str">
        <f>IF(ISBLANK(R20),0,IF(ISERROR(VLOOKUP(R20,LUTs!$A$6:$B$8,2)),R20,VLOOKUP(R20,LUTs!$A$6:$B$8,2)))</f>
        <v/>
      </c>
      <c r="AQ20" s="35" t="e">
        <f>IF(ISBLANK(S20),0,VLOOKUP(S20,LUTs!$A$6:$B$8,2))</f>
        <v>#N/A</v>
      </c>
      <c r="AR20" s="34" t="str">
        <f>IF(ISBLANK(T20),0,IF(ISERROR(VLOOKUP(T20,LUTs!$A$6:$B$8,2)),T20,VLOOKUP(T20,LUTs!$A$6:$B$8,2)))</f>
        <v/>
      </c>
      <c r="AS20" s="35" t="e">
        <f>IF(ISBLANK(U20),0,VLOOKUP(U20,LUTs!$A$6:$B$8,2))</f>
        <v>#N/A</v>
      </c>
      <c r="AT20" s="35" t="e">
        <f>IF(ISBLANK(V20),0,VLOOKUP(V20,LUTs!$A$6:$B$8,2))</f>
        <v>#N/A</v>
      </c>
      <c r="AU20" s="35" t="e">
        <f>IF(ISBLANK(W20),0,VLOOKUP(W20,LUTs!$A$6:$B$8,2))</f>
        <v>#N/A</v>
      </c>
      <c r="AV20" s="35" t="e">
        <f>IF(ISBLANK(X20),0,VLOOKUP(X20,LUTs!$A$6:$B$8,2))</f>
        <v>#N/A</v>
      </c>
    </row>
    <row r="21" spans="1:48" ht="15.75" customHeight="1">
      <c r="A21" s="34" t="str">
        <f>IF(ISBLANK(Responses!A21), "", Responses!A21)</f>
        <v/>
      </c>
      <c r="B21" s="34" t="str">
        <f>IF(ISBLANK(Responses!B21), "", Responses!B21)</f>
        <v/>
      </c>
      <c r="C21" s="34" t="str">
        <f>IF(ISBLANK(Responses!U21), "", Responses!U21)</f>
        <v/>
      </c>
      <c r="D21" s="34" t="str">
        <f>IF(ISBLANK(Responses!V21), "", Responses!V21)</f>
        <v/>
      </c>
      <c r="E21" s="34" t="str">
        <f>IF(ISBLANK(Responses!W21), "", Responses!W21)</f>
        <v/>
      </c>
      <c r="F21" s="34" t="str">
        <f>IF(ISBLANK(Responses!X21), "", Responses!X21)</f>
        <v/>
      </c>
      <c r="G21" s="34" t="str">
        <f>IF(ISBLANK(Responses!Y21), "", Responses!Y21)</f>
        <v/>
      </c>
      <c r="H21" s="34" t="str">
        <f>IF(ISBLANK(Responses!Z21), "", Responses!Z21)</f>
        <v/>
      </c>
      <c r="I21" s="34" t="str">
        <f>IF(ISBLANK(Responses!AA21), "", Responses!AA21)</f>
        <v/>
      </c>
      <c r="J21" s="34" t="str">
        <f>IF(ISBLANK(Responses!AB21), "", Responses!AB21)</f>
        <v/>
      </c>
      <c r="K21" s="34" t="str">
        <f>IF(ISBLANK(Responses!AC21), "", Responses!AC21)</f>
        <v/>
      </c>
      <c r="L21" s="34" t="str">
        <f>IF(ISBLANK(Responses!AD21), "", Responses!AD21)</f>
        <v/>
      </c>
      <c r="M21" s="34" t="str">
        <f>IF(ISBLANK(Responses!AE21), "", Responses!AE21)</f>
        <v/>
      </c>
      <c r="N21" s="34" t="str">
        <f>IF(ISBLANK(Responses!AF21), "", Responses!AF21)</f>
        <v/>
      </c>
      <c r="O21" s="34" t="str">
        <f>IF(ISBLANK(Responses!AG21), "", Responses!AG21)</f>
        <v/>
      </c>
      <c r="P21" s="34" t="str">
        <f>IF(ISBLANK(Responses!AH21), "", Responses!AH21)</f>
        <v/>
      </c>
      <c r="Q21" s="34" t="str">
        <f>IF(ISBLANK(Responses!AI21), "", Responses!AI21)</f>
        <v/>
      </c>
      <c r="R21" s="34" t="str">
        <f>IF(ISBLANK(Responses!AJ21), "", Responses!AJ21)</f>
        <v/>
      </c>
      <c r="S21" s="34" t="str">
        <f>IF(ISBLANK(Responses!AK21), "", Responses!AK21)</f>
        <v/>
      </c>
      <c r="T21" s="34" t="str">
        <f>IF(ISBLANK(Responses!AL21), "", Responses!AL21)</f>
        <v/>
      </c>
      <c r="U21" s="34" t="str">
        <f>IF(ISBLANK(Responses!AM21), "", Responses!AM21)</f>
        <v/>
      </c>
      <c r="V21" s="34" t="str">
        <f>IF(ISBLANK(Responses!AN21), "", Responses!AN21)</f>
        <v/>
      </c>
      <c r="W21" s="34" t="str">
        <f>IF(ISBLANK(Responses!AO21), "", Responses!AO21)</f>
        <v/>
      </c>
      <c r="X21" s="34" t="str">
        <f>IF(ISBLANK(Responses!AP21), "", Responses!AP21)</f>
        <v/>
      </c>
      <c r="Y21" s="43" t="e">
        <f t="shared" si="0"/>
        <v>#N/A</v>
      </c>
      <c r="Z21" s="35" t="e">
        <f t="shared" si="1"/>
        <v>#N/A</v>
      </c>
      <c r="AA21" s="35" t="e">
        <f>IF(ISBLANK(C21),0,VLOOKUP(C21,LUTs!$A$6:$B$8,2))</f>
        <v>#N/A</v>
      </c>
      <c r="AB21" s="35" t="e">
        <f>IF(ISBLANK(D21),0,VLOOKUP(D21,LUTs!$A$6:$B$8,2))</f>
        <v>#N/A</v>
      </c>
      <c r="AC21" s="35" t="e">
        <f>IF(ISBLANK(E21),0,VLOOKUP(E21,LUTs!$A$6:$B$8,2))</f>
        <v>#N/A</v>
      </c>
      <c r="AD21" s="35" t="e">
        <f>IF(ISBLANK(F21),0,VLOOKUP(F21,LUTs!$A$6:$B$8,2))</f>
        <v>#N/A</v>
      </c>
      <c r="AE21" s="35" t="e">
        <f>IF(ISBLANK(G21),0,VLOOKUP(G21,LUTs!$A$6:$B$8,2))</f>
        <v>#N/A</v>
      </c>
      <c r="AF21" s="35" t="e">
        <f>IF(ISBLANK(H21),0,VLOOKUP(H21,LUTs!$A$6:$B$8,2))</f>
        <v>#N/A</v>
      </c>
      <c r="AG21" s="35" t="e">
        <f>IF(ISBLANK(I21),0,VLOOKUP(I21,LUTs!$A$6:$B$8,2))</f>
        <v>#N/A</v>
      </c>
      <c r="AH21" s="35" t="e">
        <f>IF(ISBLANK(J21),0,VLOOKUP(J21,LUTs!$A$6:$B$8,2))</f>
        <v>#N/A</v>
      </c>
      <c r="AI21" s="35" t="e">
        <f>IF(ISBLANK(K21),0,VLOOKUP(K21,LUTs!$A$6:$B$8,2))</f>
        <v>#N/A</v>
      </c>
      <c r="AJ21" s="35" t="e">
        <f>IF(ISBLANK(L21),0,VLOOKUP(L21,LUTs!$A$6:$B$8,2))</f>
        <v>#N/A</v>
      </c>
      <c r="AK21" s="35" t="e">
        <f>IF(ISBLANK(M21),0,VLOOKUP(M21,LUTs!$A$6:$B$8,2))</f>
        <v>#N/A</v>
      </c>
      <c r="AL21" s="35" t="e">
        <f>IF(ISBLANK(N21),0,VLOOKUP(N21,LUTs!$A$6:$B$8,2))</f>
        <v>#N/A</v>
      </c>
      <c r="AM21" s="35" t="e">
        <f>IF(ISBLANK(O21),0,VLOOKUP(O21,LUTs!$A$6:$B$8,2))</f>
        <v>#N/A</v>
      </c>
      <c r="AN21" s="35" t="e">
        <f>IF(ISBLANK(P21),0,VLOOKUP(P21,LUTs!$A$6:$B$8,2))</f>
        <v>#N/A</v>
      </c>
      <c r="AO21" s="35" t="e">
        <f>IF(ISBLANK(Q21),0,VLOOKUP(Q21,LUTs!$A$6:$B$8,2))</f>
        <v>#N/A</v>
      </c>
      <c r="AP21" s="34" t="str">
        <f>IF(ISBLANK(R21),0,IF(ISERROR(VLOOKUP(R21,LUTs!$A$6:$B$8,2)),R21,VLOOKUP(R21,LUTs!$A$6:$B$8,2)))</f>
        <v/>
      </c>
      <c r="AQ21" s="35" t="e">
        <f>IF(ISBLANK(S21),0,VLOOKUP(S21,LUTs!$A$6:$B$8,2))</f>
        <v>#N/A</v>
      </c>
      <c r="AR21" s="34" t="str">
        <f>IF(ISBLANK(T21),0,IF(ISERROR(VLOOKUP(T21,LUTs!$A$6:$B$8,2)),T21,VLOOKUP(T21,LUTs!$A$6:$B$8,2)))</f>
        <v/>
      </c>
      <c r="AS21" s="35" t="e">
        <f>IF(ISBLANK(U21),0,VLOOKUP(U21,LUTs!$A$6:$B$8,2))</f>
        <v>#N/A</v>
      </c>
      <c r="AT21" s="35" t="e">
        <f>IF(ISBLANK(V21),0,VLOOKUP(V21,LUTs!$A$6:$B$8,2))</f>
        <v>#N/A</v>
      </c>
      <c r="AU21" s="35" t="e">
        <f>IF(ISBLANK(W21),0,VLOOKUP(W21,LUTs!$A$6:$B$8,2))</f>
        <v>#N/A</v>
      </c>
      <c r="AV21" s="35" t="e">
        <f>IF(ISBLANK(X21),0,VLOOKUP(X21,LUTs!$A$6:$B$8,2))</f>
        <v>#N/A</v>
      </c>
    </row>
    <row r="22" spans="1:48" ht="15.75" customHeight="1">
      <c r="A22" s="34" t="str">
        <f>IF(ISBLANK(Responses!A22), "", Responses!A22)</f>
        <v/>
      </c>
      <c r="B22" s="34" t="str">
        <f>IF(ISBLANK(Responses!B22), "", Responses!B22)</f>
        <v/>
      </c>
      <c r="C22" s="34" t="str">
        <f>IF(ISBLANK(Responses!U22), "", Responses!U22)</f>
        <v/>
      </c>
      <c r="D22" s="34" t="str">
        <f>IF(ISBLANK(Responses!V22), "", Responses!V22)</f>
        <v/>
      </c>
      <c r="E22" s="34" t="str">
        <f>IF(ISBLANK(Responses!W22), "", Responses!W22)</f>
        <v/>
      </c>
      <c r="F22" s="34" t="str">
        <f>IF(ISBLANK(Responses!X22), "", Responses!X22)</f>
        <v/>
      </c>
      <c r="G22" s="34" t="str">
        <f>IF(ISBLANK(Responses!Y22), "", Responses!Y22)</f>
        <v/>
      </c>
      <c r="H22" s="34" t="str">
        <f>IF(ISBLANK(Responses!Z22), "", Responses!Z22)</f>
        <v/>
      </c>
      <c r="I22" s="34" t="str">
        <f>IF(ISBLANK(Responses!AA22), "", Responses!AA22)</f>
        <v/>
      </c>
      <c r="J22" s="34" t="str">
        <f>IF(ISBLANK(Responses!AB22), "", Responses!AB22)</f>
        <v/>
      </c>
      <c r="K22" s="34" t="str">
        <f>IF(ISBLANK(Responses!AC22), "", Responses!AC22)</f>
        <v/>
      </c>
      <c r="L22" s="34" t="str">
        <f>IF(ISBLANK(Responses!AD22), "", Responses!AD22)</f>
        <v/>
      </c>
      <c r="M22" s="34" t="str">
        <f>IF(ISBLANK(Responses!AE22), "", Responses!AE22)</f>
        <v/>
      </c>
      <c r="N22" s="34" t="str">
        <f>IF(ISBLANK(Responses!AF22), "", Responses!AF22)</f>
        <v/>
      </c>
      <c r="O22" s="34" t="str">
        <f>IF(ISBLANK(Responses!AG22), "", Responses!AG22)</f>
        <v/>
      </c>
      <c r="P22" s="34" t="str">
        <f>IF(ISBLANK(Responses!AH22), "", Responses!AH22)</f>
        <v/>
      </c>
      <c r="Q22" s="34" t="str">
        <f>IF(ISBLANK(Responses!AI22), "", Responses!AI22)</f>
        <v/>
      </c>
      <c r="R22" s="34" t="str">
        <f>IF(ISBLANK(Responses!AJ22), "", Responses!AJ22)</f>
        <v/>
      </c>
      <c r="S22" s="34" t="str">
        <f>IF(ISBLANK(Responses!AK22), "", Responses!AK22)</f>
        <v/>
      </c>
      <c r="T22" s="34" t="str">
        <f>IF(ISBLANK(Responses!AL22), "", Responses!AL22)</f>
        <v/>
      </c>
      <c r="U22" s="34" t="str">
        <f>IF(ISBLANK(Responses!AM22), "", Responses!AM22)</f>
        <v/>
      </c>
      <c r="V22" s="34" t="str">
        <f>IF(ISBLANK(Responses!AN22), "", Responses!AN22)</f>
        <v/>
      </c>
      <c r="W22" s="34" t="str">
        <f>IF(ISBLANK(Responses!AO22), "", Responses!AO22)</f>
        <v/>
      </c>
      <c r="X22" s="34" t="str">
        <f>IF(ISBLANK(Responses!AP22), "", Responses!AP22)</f>
        <v/>
      </c>
      <c r="Y22" s="43" t="e">
        <f t="shared" si="0"/>
        <v>#N/A</v>
      </c>
      <c r="Z22" s="35" t="e">
        <f t="shared" si="1"/>
        <v>#N/A</v>
      </c>
      <c r="AA22" s="35" t="e">
        <f>IF(ISBLANK(C22),0,VLOOKUP(C22,LUTs!$A$6:$B$8,2))</f>
        <v>#N/A</v>
      </c>
      <c r="AB22" s="35" t="e">
        <f>IF(ISBLANK(D22),0,VLOOKUP(D22,LUTs!$A$6:$B$8,2))</f>
        <v>#N/A</v>
      </c>
      <c r="AC22" s="35" t="e">
        <f>IF(ISBLANK(E22),0,VLOOKUP(E22,LUTs!$A$6:$B$8,2))</f>
        <v>#N/A</v>
      </c>
      <c r="AD22" s="35" t="e">
        <f>IF(ISBLANK(F22),0,VLOOKUP(F22,LUTs!$A$6:$B$8,2))</f>
        <v>#N/A</v>
      </c>
      <c r="AE22" s="35" t="e">
        <f>IF(ISBLANK(G22),0,VLOOKUP(G22,LUTs!$A$6:$B$8,2))</f>
        <v>#N/A</v>
      </c>
      <c r="AF22" s="35" t="e">
        <f>IF(ISBLANK(H22),0,VLOOKUP(H22,LUTs!$A$6:$B$8,2))</f>
        <v>#N/A</v>
      </c>
      <c r="AG22" s="35" t="e">
        <f>IF(ISBLANK(I22),0,VLOOKUP(I22,LUTs!$A$6:$B$8,2))</f>
        <v>#N/A</v>
      </c>
      <c r="AH22" s="35" t="e">
        <f>IF(ISBLANK(J22),0,VLOOKUP(J22,LUTs!$A$6:$B$8,2))</f>
        <v>#N/A</v>
      </c>
      <c r="AI22" s="35" t="e">
        <f>IF(ISBLANK(K22),0,VLOOKUP(K22,LUTs!$A$6:$B$8,2))</f>
        <v>#N/A</v>
      </c>
      <c r="AJ22" s="35" t="e">
        <f>IF(ISBLANK(L22),0,VLOOKUP(L22,LUTs!$A$6:$B$8,2))</f>
        <v>#N/A</v>
      </c>
      <c r="AK22" s="35" t="e">
        <f>IF(ISBLANK(M22),0,VLOOKUP(M22,LUTs!$A$6:$B$8,2))</f>
        <v>#N/A</v>
      </c>
      <c r="AL22" s="35" t="e">
        <f>IF(ISBLANK(N22),0,VLOOKUP(N22,LUTs!$A$6:$B$8,2))</f>
        <v>#N/A</v>
      </c>
      <c r="AM22" s="35" t="e">
        <f>IF(ISBLANK(O22),0,VLOOKUP(O22,LUTs!$A$6:$B$8,2))</f>
        <v>#N/A</v>
      </c>
      <c r="AN22" s="35" t="e">
        <f>IF(ISBLANK(P22),0,VLOOKUP(P22,LUTs!$A$6:$B$8,2))</f>
        <v>#N/A</v>
      </c>
      <c r="AO22" s="35" t="e">
        <f>IF(ISBLANK(Q22),0,VLOOKUP(Q22,LUTs!$A$6:$B$8,2))</f>
        <v>#N/A</v>
      </c>
      <c r="AP22" s="34" t="str">
        <f>IF(ISBLANK(R22),0,IF(ISERROR(VLOOKUP(R22,LUTs!$A$6:$B$8,2)),R22,VLOOKUP(R22,LUTs!$A$6:$B$8,2)))</f>
        <v/>
      </c>
      <c r="AQ22" s="35" t="e">
        <f>IF(ISBLANK(S22),0,VLOOKUP(S22,LUTs!$A$6:$B$8,2))</f>
        <v>#N/A</v>
      </c>
      <c r="AR22" s="34" t="str">
        <f>IF(ISBLANK(T22),0,IF(ISERROR(VLOOKUP(T22,LUTs!$A$6:$B$8,2)),T22,VLOOKUP(T22,LUTs!$A$6:$B$8,2)))</f>
        <v/>
      </c>
      <c r="AS22" s="35" t="e">
        <f>IF(ISBLANK(U22),0,VLOOKUP(U22,LUTs!$A$6:$B$8,2))</f>
        <v>#N/A</v>
      </c>
      <c r="AT22" s="35" t="e">
        <f>IF(ISBLANK(V22),0,VLOOKUP(V22,LUTs!$A$6:$B$8,2))</f>
        <v>#N/A</v>
      </c>
      <c r="AU22" s="35" t="e">
        <f>IF(ISBLANK(W22),0,VLOOKUP(W22,LUTs!$A$6:$B$8,2))</f>
        <v>#N/A</v>
      </c>
      <c r="AV22" s="35" t="e">
        <f>IF(ISBLANK(X22),0,VLOOKUP(X22,LUTs!$A$6:$B$8,2))</f>
        <v>#N/A</v>
      </c>
    </row>
    <row r="23" spans="1:48" ht="15.75" customHeight="1">
      <c r="A23" s="34" t="str">
        <f>IF(ISBLANK(Responses!A23), "", Responses!A23)</f>
        <v/>
      </c>
      <c r="B23" s="34" t="str">
        <f>IF(ISBLANK(Responses!B23), "", Responses!B23)</f>
        <v/>
      </c>
      <c r="C23" s="34" t="str">
        <f>IF(ISBLANK(Responses!U23), "", Responses!U23)</f>
        <v/>
      </c>
      <c r="D23" s="34" t="str">
        <f>IF(ISBLANK(Responses!V23), "", Responses!V23)</f>
        <v/>
      </c>
      <c r="E23" s="34" t="str">
        <f>IF(ISBLANK(Responses!W23), "", Responses!W23)</f>
        <v/>
      </c>
      <c r="F23" s="34" t="str">
        <f>IF(ISBLANK(Responses!X23), "", Responses!X23)</f>
        <v/>
      </c>
      <c r="G23" s="34" t="str">
        <f>IF(ISBLANK(Responses!Y23), "", Responses!Y23)</f>
        <v/>
      </c>
      <c r="H23" s="34" t="str">
        <f>IF(ISBLANK(Responses!Z23), "", Responses!Z23)</f>
        <v/>
      </c>
      <c r="I23" s="34" t="str">
        <f>IF(ISBLANK(Responses!AA23), "", Responses!AA23)</f>
        <v/>
      </c>
      <c r="J23" s="34" t="str">
        <f>IF(ISBLANK(Responses!AB23), "", Responses!AB23)</f>
        <v/>
      </c>
      <c r="K23" s="34" t="str">
        <f>IF(ISBLANK(Responses!AC23), "", Responses!AC23)</f>
        <v/>
      </c>
      <c r="L23" s="34" t="str">
        <f>IF(ISBLANK(Responses!AD23), "", Responses!AD23)</f>
        <v/>
      </c>
      <c r="M23" s="34" t="str">
        <f>IF(ISBLANK(Responses!AE23), "", Responses!AE23)</f>
        <v/>
      </c>
      <c r="N23" s="34" t="str">
        <f>IF(ISBLANK(Responses!AF23), "", Responses!AF23)</f>
        <v/>
      </c>
      <c r="O23" s="34" t="str">
        <f>IF(ISBLANK(Responses!AG23), "", Responses!AG23)</f>
        <v/>
      </c>
      <c r="P23" s="34" t="str">
        <f>IF(ISBLANK(Responses!AH23), "", Responses!AH23)</f>
        <v/>
      </c>
      <c r="Q23" s="34" t="str">
        <f>IF(ISBLANK(Responses!AI23), "", Responses!AI23)</f>
        <v/>
      </c>
      <c r="R23" s="34" t="str">
        <f>IF(ISBLANK(Responses!AJ23), "", Responses!AJ23)</f>
        <v/>
      </c>
      <c r="S23" s="34" t="str">
        <f>IF(ISBLANK(Responses!AK23), "", Responses!AK23)</f>
        <v/>
      </c>
      <c r="T23" s="34" t="str">
        <f>IF(ISBLANK(Responses!AL23), "", Responses!AL23)</f>
        <v/>
      </c>
      <c r="U23" s="34" t="str">
        <f>IF(ISBLANK(Responses!AM23), "", Responses!AM23)</f>
        <v/>
      </c>
      <c r="V23" s="34" t="str">
        <f>IF(ISBLANK(Responses!AN23), "", Responses!AN23)</f>
        <v/>
      </c>
      <c r="W23" s="34" t="str">
        <f>IF(ISBLANK(Responses!AO23), "", Responses!AO23)</f>
        <v/>
      </c>
      <c r="X23" s="34" t="str">
        <f>IF(ISBLANK(Responses!AP23), "", Responses!AP23)</f>
        <v/>
      </c>
      <c r="Y23" s="43" t="e">
        <f t="shared" si="0"/>
        <v>#N/A</v>
      </c>
      <c r="Z23" s="35" t="e">
        <f t="shared" si="1"/>
        <v>#N/A</v>
      </c>
      <c r="AA23" s="35" t="e">
        <f>IF(ISBLANK(C23),0,VLOOKUP(C23,LUTs!$A$6:$B$8,2))</f>
        <v>#N/A</v>
      </c>
      <c r="AB23" s="35" t="e">
        <f>IF(ISBLANK(D23),0,VLOOKUP(D23,LUTs!$A$6:$B$8,2))</f>
        <v>#N/A</v>
      </c>
      <c r="AC23" s="35" t="e">
        <f>IF(ISBLANK(E23),0,VLOOKUP(E23,LUTs!$A$6:$B$8,2))</f>
        <v>#N/A</v>
      </c>
      <c r="AD23" s="35" t="e">
        <f>IF(ISBLANK(F23),0,VLOOKUP(F23,LUTs!$A$6:$B$8,2))</f>
        <v>#N/A</v>
      </c>
      <c r="AE23" s="35" t="e">
        <f>IF(ISBLANK(G23),0,VLOOKUP(G23,LUTs!$A$6:$B$8,2))</f>
        <v>#N/A</v>
      </c>
      <c r="AF23" s="35" t="e">
        <f>IF(ISBLANK(H23),0,VLOOKUP(H23,LUTs!$A$6:$B$8,2))</f>
        <v>#N/A</v>
      </c>
      <c r="AG23" s="35" t="e">
        <f>IF(ISBLANK(I23),0,VLOOKUP(I23,LUTs!$A$6:$B$8,2))</f>
        <v>#N/A</v>
      </c>
      <c r="AH23" s="35" t="e">
        <f>IF(ISBLANK(J23),0,VLOOKUP(J23,LUTs!$A$6:$B$8,2))</f>
        <v>#N/A</v>
      </c>
      <c r="AI23" s="35" t="e">
        <f>IF(ISBLANK(K23),0,VLOOKUP(K23,LUTs!$A$6:$B$8,2))</f>
        <v>#N/A</v>
      </c>
      <c r="AJ23" s="35" t="e">
        <f>IF(ISBLANK(L23),0,VLOOKUP(L23,LUTs!$A$6:$B$8,2))</f>
        <v>#N/A</v>
      </c>
      <c r="AK23" s="35" t="e">
        <f>IF(ISBLANK(M23),0,VLOOKUP(M23,LUTs!$A$6:$B$8,2))</f>
        <v>#N/A</v>
      </c>
      <c r="AL23" s="35" t="e">
        <f>IF(ISBLANK(N23),0,VLOOKUP(N23,LUTs!$A$6:$B$8,2))</f>
        <v>#N/A</v>
      </c>
      <c r="AM23" s="35" t="e">
        <f>IF(ISBLANK(O23),0,VLOOKUP(O23,LUTs!$A$6:$B$8,2))</f>
        <v>#N/A</v>
      </c>
      <c r="AN23" s="35" t="e">
        <f>IF(ISBLANK(P23),0,VLOOKUP(P23,LUTs!$A$6:$B$8,2))</f>
        <v>#N/A</v>
      </c>
      <c r="AO23" s="35" t="e">
        <f>IF(ISBLANK(Q23),0,VLOOKUP(Q23,LUTs!$A$6:$B$8,2))</f>
        <v>#N/A</v>
      </c>
      <c r="AP23" s="34" t="str">
        <f>IF(ISBLANK(R23),0,IF(ISERROR(VLOOKUP(R23,LUTs!$A$6:$B$8,2)),R23,VLOOKUP(R23,LUTs!$A$6:$B$8,2)))</f>
        <v/>
      </c>
      <c r="AQ23" s="35" t="e">
        <f>IF(ISBLANK(S23),0,VLOOKUP(S23,LUTs!$A$6:$B$8,2))</f>
        <v>#N/A</v>
      </c>
      <c r="AR23" s="34" t="str">
        <f>IF(ISBLANK(T23),0,IF(ISERROR(VLOOKUP(T23,LUTs!$A$6:$B$8,2)),T23,VLOOKUP(T23,LUTs!$A$6:$B$8,2)))</f>
        <v/>
      </c>
      <c r="AS23" s="35" t="e">
        <f>IF(ISBLANK(U23),0,VLOOKUP(U23,LUTs!$A$6:$B$8,2))</f>
        <v>#N/A</v>
      </c>
      <c r="AT23" s="35" t="e">
        <f>IF(ISBLANK(V23),0,VLOOKUP(V23,LUTs!$A$6:$B$8,2))</f>
        <v>#N/A</v>
      </c>
      <c r="AU23" s="35" t="e">
        <f>IF(ISBLANK(W23),0,VLOOKUP(W23,LUTs!$A$6:$B$8,2))</f>
        <v>#N/A</v>
      </c>
      <c r="AV23" s="35" t="e">
        <f>IF(ISBLANK(X23),0,VLOOKUP(X23,LUTs!$A$6:$B$8,2))</f>
        <v>#N/A</v>
      </c>
    </row>
    <row r="24" spans="1:48" ht="15.75" customHeight="1">
      <c r="A24" s="34" t="str">
        <f>IF(ISBLANK(Responses!A24), "", Responses!A24)</f>
        <v/>
      </c>
      <c r="B24" s="34" t="str">
        <f>IF(ISBLANK(Responses!B24), "", Responses!B24)</f>
        <v/>
      </c>
      <c r="C24" s="34" t="str">
        <f>IF(ISBLANK(Responses!U24), "", Responses!U24)</f>
        <v/>
      </c>
      <c r="D24" s="34" t="str">
        <f>IF(ISBLANK(Responses!V24), "", Responses!V24)</f>
        <v/>
      </c>
      <c r="E24" s="34" t="str">
        <f>IF(ISBLANK(Responses!W24), "", Responses!W24)</f>
        <v/>
      </c>
      <c r="F24" s="34" t="str">
        <f>IF(ISBLANK(Responses!X24), "", Responses!X24)</f>
        <v/>
      </c>
      <c r="G24" s="34" t="str">
        <f>IF(ISBLANK(Responses!Y24), "", Responses!Y24)</f>
        <v/>
      </c>
      <c r="H24" s="34" t="str">
        <f>IF(ISBLANK(Responses!Z24), "", Responses!Z24)</f>
        <v/>
      </c>
      <c r="I24" s="34" t="str">
        <f>IF(ISBLANK(Responses!AA24), "", Responses!AA24)</f>
        <v/>
      </c>
      <c r="J24" s="34" t="str">
        <f>IF(ISBLANK(Responses!AB24), "", Responses!AB24)</f>
        <v/>
      </c>
      <c r="K24" s="34" t="str">
        <f>IF(ISBLANK(Responses!AC24), "", Responses!AC24)</f>
        <v/>
      </c>
      <c r="L24" s="34" t="str">
        <f>IF(ISBLANK(Responses!AD24), "", Responses!AD24)</f>
        <v/>
      </c>
      <c r="M24" s="34" t="str">
        <f>IF(ISBLANK(Responses!AE24), "", Responses!AE24)</f>
        <v/>
      </c>
      <c r="N24" s="34" t="str">
        <f>IF(ISBLANK(Responses!AF24), "", Responses!AF24)</f>
        <v/>
      </c>
      <c r="O24" s="34" t="str">
        <f>IF(ISBLANK(Responses!AG24), "", Responses!AG24)</f>
        <v/>
      </c>
      <c r="P24" s="34" t="str">
        <f>IF(ISBLANK(Responses!AH24), "", Responses!AH24)</f>
        <v/>
      </c>
      <c r="Q24" s="34" t="str">
        <f>IF(ISBLANK(Responses!AI24), "", Responses!AI24)</f>
        <v/>
      </c>
      <c r="R24" s="34" t="str">
        <f>IF(ISBLANK(Responses!AJ24), "", Responses!AJ24)</f>
        <v/>
      </c>
      <c r="S24" s="34" t="str">
        <f>IF(ISBLANK(Responses!AK24), "", Responses!AK24)</f>
        <v/>
      </c>
      <c r="T24" s="34" t="str">
        <f>IF(ISBLANK(Responses!AL24), "", Responses!AL24)</f>
        <v/>
      </c>
      <c r="U24" s="34" t="str">
        <f>IF(ISBLANK(Responses!AM24), "", Responses!AM24)</f>
        <v/>
      </c>
      <c r="V24" s="34" t="str">
        <f>IF(ISBLANK(Responses!AN24), "", Responses!AN24)</f>
        <v/>
      </c>
      <c r="W24" s="34" t="str">
        <f>IF(ISBLANK(Responses!AO24), "", Responses!AO24)</f>
        <v/>
      </c>
      <c r="X24" s="34" t="str">
        <f>IF(ISBLANK(Responses!AP24), "", Responses!AP24)</f>
        <v/>
      </c>
      <c r="Y24" s="43" t="e">
        <f t="shared" si="0"/>
        <v>#N/A</v>
      </c>
      <c r="Z24" s="35" t="e">
        <f t="shared" si="1"/>
        <v>#N/A</v>
      </c>
      <c r="AA24" s="35" t="e">
        <f>IF(ISBLANK(C24),0,VLOOKUP(C24,LUTs!$A$6:$B$8,2))</f>
        <v>#N/A</v>
      </c>
      <c r="AB24" s="35" t="e">
        <f>IF(ISBLANK(D24),0,VLOOKUP(D24,LUTs!$A$6:$B$8,2))</f>
        <v>#N/A</v>
      </c>
      <c r="AC24" s="35" t="e">
        <f>IF(ISBLANK(E24),0,VLOOKUP(E24,LUTs!$A$6:$B$8,2))</f>
        <v>#N/A</v>
      </c>
      <c r="AD24" s="35" t="e">
        <f>IF(ISBLANK(F24),0,VLOOKUP(F24,LUTs!$A$6:$B$8,2))</f>
        <v>#N/A</v>
      </c>
      <c r="AE24" s="35" t="e">
        <f>IF(ISBLANK(G24),0,VLOOKUP(G24,LUTs!$A$6:$B$8,2))</f>
        <v>#N/A</v>
      </c>
      <c r="AF24" s="35" t="e">
        <f>IF(ISBLANK(H24),0,VLOOKUP(H24,LUTs!$A$6:$B$8,2))</f>
        <v>#N/A</v>
      </c>
      <c r="AG24" s="35" t="e">
        <f>IF(ISBLANK(I24),0,VLOOKUP(I24,LUTs!$A$6:$B$8,2))</f>
        <v>#N/A</v>
      </c>
      <c r="AH24" s="35" t="e">
        <f>IF(ISBLANK(J24),0,VLOOKUP(J24,LUTs!$A$6:$B$8,2))</f>
        <v>#N/A</v>
      </c>
      <c r="AI24" s="35" t="e">
        <f>IF(ISBLANK(K24),0,VLOOKUP(K24,LUTs!$A$6:$B$8,2))</f>
        <v>#N/A</v>
      </c>
      <c r="AJ24" s="35" t="e">
        <f>IF(ISBLANK(L24),0,VLOOKUP(L24,LUTs!$A$6:$B$8,2))</f>
        <v>#N/A</v>
      </c>
      <c r="AK24" s="35" t="e">
        <f>IF(ISBLANK(M24),0,VLOOKUP(M24,LUTs!$A$6:$B$8,2))</f>
        <v>#N/A</v>
      </c>
      <c r="AL24" s="35" t="e">
        <f>IF(ISBLANK(N24),0,VLOOKUP(N24,LUTs!$A$6:$B$8,2))</f>
        <v>#N/A</v>
      </c>
      <c r="AM24" s="35" t="e">
        <f>IF(ISBLANK(O24),0,VLOOKUP(O24,LUTs!$A$6:$B$8,2))</f>
        <v>#N/A</v>
      </c>
      <c r="AN24" s="35" t="e">
        <f>IF(ISBLANK(P24),0,VLOOKUP(P24,LUTs!$A$6:$B$8,2))</f>
        <v>#N/A</v>
      </c>
      <c r="AO24" s="35" t="e">
        <f>IF(ISBLANK(Q24),0,VLOOKUP(Q24,LUTs!$A$6:$B$8,2))</f>
        <v>#N/A</v>
      </c>
      <c r="AP24" s="34" t="str">
        <f>IF(ISBLANK(R24),0,IF(ISERROR(VLOOKUP(R24,LUTs!$A$6:$B$8,2)),R24,VLOOKUP(R24,LUTs!$A$6:$B$8,2)))</f>
        <v/>
      </c>
      <c r="AQ24" s="35" t="e">
        <f>IF(ISBLANK(S24),0,VLOOKUP(S24,LUTs!$A$6:$B$8,2))</f>
        <v>#N/A</v>
      </c>
      <c r="AR24" s="34" t="str">
        <f>IF(ISBLANK(T24),0,IF(ISERROR(VLOOKUP(T24,LUTs!$A$6:$B$8,2)),T24,VLOOKUP(T24,LUTs!$A$6:$B$8,2)))</f>
        <v/>
      </c>
      <c r="AS24" s="35" t="e">
        <f>IF(ISBLANK(U24),0,VLOOKUP(U24,LUTs!$A$6:$B$8,2))</f>
        <v>#N/A</v>
      </c>
      <c r="AT24" s="35" t="e">
        <f>IF(ISBLANK(V24),0,VLOOKUP(V24,LUTs!$A$6:$B$8,2))</f>
        <v>#N/A</v>
      </c>
      <c r="AU24" s="35" t="e">
        <f>IF(ISBLANK(W24),0,VLOOKUP(W24,LUTs!$A$6:$B$8,2))</f>
        <v>#N/A</v>
      </c>
      <c r="AV24" s="35" t="e">
        <f>IF(ISBLANK(X24),0,VLOOKUP(X24,LUTs!$A$6:$B$8,2))</f>
        <v>#N/A</v>
      </c>
    </row>
    <row r="25" spans="1:48" ht="15.75" customHeight="1">
      <c r="A25" s="34" t="str">
        <f>IF(ISBLANK(Responses!A25), "", Responses!A25)</f>
        <v/>
      </c>
      <c r="B25" s="34" t="str">
        <f>IF(ISBLANK(Responses!B25), "", Responses!B25)</f>
        <v/>
      </c>
      <c r="C25" s="34" t="str">
        <f>IF(ISBLANK(Responses!U25), "", Responses!U25)</f>
        <v/>
      </c>
      <c r="D25" s="34" t="str">
        <f>IF(ISBLANK(Responses!V25), "", Responses!V25)</f>
        <v/>
      </c>
      <c r="E25" s="34" t="str">
        <f>IF(ISBLANK(Responses!W25), "", Responses!W25)</f>
        <v/>
      </c>
      <c r="F25" s="34" t="str">
        <f>IF(ISBLANK(Responses!X25), "", Responses!X25)</f>
        <v/>
      </c>
      <c r="G25" s="34" t="str">
        <f>IF(ISBLANK(Responses!Y25), "", Responses!Y25)</f>
        <v/>
      </c>
      <c r="H25" s="34" t="str">
        <f>IF(ISBLANK(Responses!Z25), "", Responses!Z25)</f>
        <v/>
      </c>
      <c r="I25" s="34" t="str">
        <f>IF(ISBLANK(Responses!AA25), "", Responses!AA25)</f>
        <v/>
      </c>
      <c r="J25" s="34" t="str">
        <f>IF(ISBLANK(Responses!AB25), "", Responses!AB25)</f>
        <v/>
      </c>
      <c r="K25" s="34" t="str">
        <f>IF(ISBLANK(Responses!AC25), "", Responses!AC25)</f>
        <v/>
      </c>
      <c r="L25" s="34" t="str">
        <f>IF(ISBLANK(Responses!AD25), "", Responses!AD25)</f>
        <v/>
      </c>
      <c r="M25" s="34" t="str">
        <f>IF(ISBLANK(Responses!AE25), "", Responses!AE25)</f>
        <v/>
      </c>
      <c r="N25" s="34" t="str">
        <f>IF(ISBLANK(Responses!AF25), "", Responses!AF25)</f>
        <v/>
      </c>
      <c r="O25" s="34" t="str">
        <f>IF(ISBLANK(Responses!AG25), "", Responses!AG25)</f>
        <v/>
      </c>
      <c r="P25" s="34" t="str">
        <f>IF(ISBLANK(Responses!AH25), "", Responses!AH25)</f>
        <v/>
      </c>
      <c r="Q25" s="34" t="str">
        <f>IF(ISBLANK(Responses!AI25), "", Responses!AI25)</f>
        <v/>
      </c>
      <c r="R25" s="34" t="str">
        <f>IF(ISBLANK(Responses!AJ25), "", Responses!AJ25)</f>
        <v/>
      </c>
      <c r="S25" s="34" t="str">
        <f>IF(ISBLANK(Responses!AK25), "", Responses!AK25)</f>
        <v/>
      </c>
      <c r="T25" s="34" t="str">
        <f>IF(ISBLANK(Responses!AL25), "", Responses!AL25)</f>
        <v/>
      </c>
      <c r="U25" s="34" t="str">
        <f>IF(ISBLANK(Responses!AM25), "", Responses!AM25)</f>
        <v/>
      </c>
      <c r="V25" s="34" t="str">
        <f>IF(ISBLANK(Responses!AN25), "", Responses!AN25)</f>
        <v/>
      </c>
      <c r="W25" s="34" t="str">
        <f>IF(ISBLANK(Responses!AO25), "", Responses!AO25)</f>
        <v/>
      </c>
      <c r="X25" s="34" t="str">
        <f>IF(ISBLANK(Responses!AP25), "", Responses!AP25)</f>
        <v/>
      </c>
      <c r="Y25" s="43" t="e">
        <f t="shared" si="0"/>
        <v>#N/A</v>
      </c>
      <c r="Z25" s="35" t="e">
        <f t="shared" si="1"/>
        <v>#N/A</v>
      </c>
      <c r="AA25" s="35" t="e">
        <f>IF(ISBLANK(C25),0,VLOOKUP(C25,LUTs!$A$6:$B$8,2))</f>
        <v>#N/A</v>
      </c>
      <c r="AB25" s="35" t="e">
        <f>IF(ISBLANK(D25),0,VLOOKUP(D25,LUTs!$A$6:$B$8,2))</f>
        <v>#N/A</v>
      </c>
      <c r="AC25" s="35" t="e">
        <f>IF(ISBLANK(E25),0,VLOOKUP(E25,LUTs!$A$6:$B$8,2))</f>
        <v>#N/A</v>
      </c>
      <c r="AD25" s="35" t="e">
        <f>IF(ISBLANK(F25),0,VLOOKUP(F25,LUTs!$A$6:$B$8,2))</f>
        <v>#N/A</v>
      </c>
      <c r="AE25" s="35" t="e">
        <f>IF(ISBLANK(G25),0,VLOOKUP(G25,LUTs!$A$6:$B$8,2))</f>
        <v>#N/A</v>
      </c>
      <c r="AF25" s="35" t="e">
        <f>IF(ISBLANK(H25),0,VLOOKUP(H25,LUTs!$A$6:$B$8,2))</f>
        <v>#N/A</v>
      </c>
      <c r="AG25" s="35" t="e">
        <f>IF(ISBLANK(I25),0,VLOOKUP(I25,LUTs!$A$6:$B$8,2))</f>
        <v>#N/A</v>
      </c>
      <c r="AH25" s="35" t="e">
        <f>IF(ISBLANK(J25),0,VLOOKUP(J25,LUTs!$A$6:$B$8,2))</f>
        <v>#N/A</v>
      </c>
      <c r="AI25" s="35" t="e">
        <f>IF(ISBLANK(K25),0,VLOOKUP(K25,LUTs!$A$6:$B$8,2))</f>
        <v>#N/A</v>
      </c>
      <c r="AJ25" s="35" t="e">
        <f>IF(ISBLANK(L25),0,VLOOKUP(L25,LUTs!$A$6:$B$8,2))</f>
        <v>#N/A</v>
      </c>
      <c r="AK25" s="35" t="e">
        <f>IF(ISBLANK(M25),0,VLOOKUP(M25,LUTs!$A$6:$B$8,2))</f>
        <v>#N/A</v>
      </c>
      <c r="AL25" s="35" t="e">
        <f>IF(ISBLANK(N25),0,VLOOKUP(N25,LUTs!$A$6:$B$8,2))</f>
        <v>#N/A</v>
      </c>
      <c r="AM25" s="35" t="e">
        <f>IF(ISBLANK(O25),0,VLOOKUP(O25,LUTs!$A$6:$B$8,2))</f>
        <v>#N/A</v>
      </c>
      <c r="AN25" s="35" t="e">
        <f>IF(ISBLANK(P25),0,VLOOKUP(P25,LUTs!$A$6:$B$8,2))</f>
        <v>#N/A</v>
      </c>
      <c r="AO25" s="35" t="e">
        <f>IF(ISBLANK(Q25),0,VLOOKUP(Q25,LUTs!$A$6:$B$8,2))</f>
        <v>#N/A</v>
      </c>
      <c r="AP25" s="34" t="str">
        <f>IF(ISBLANK(R25),0,IF(ISERROR(VLOOKUP(R25,LUTs!$A$6:$B$8,2)),R25,VLOOKUP(R25,LUTs!$A$6:$B$8,2)))</f>
        <v/>
      </c>
      <c r="AQ25" s="35" t="e">
        <f>IF(ISBLANK(S25),0,VLOOKUP(S25,LUTs!$A$6:$B$8,2))</f>
        <v>#N/A</v>
      </c>
      <c r="AR25" s="34" t="str">
        <f>IF(ISBLANK(T25),0,IF(ISERROR(VLOOKUP(T25,LUTs!$A$6:$B$8,2)),T25,VLOOKUP(T25,LUTs!$A$6:$B$8,2)))</f>
        <v/>
      </c>
      <c r="AS25" s="35" t="e">
        <f>IF(ISBLANK(U25),0,VLOOKUP(U25,LUTs!$A$6:$B$8,2))</f>
        <v>#N/A</v>
      </c>
      <c r="AT25" s="35" t="e">
        <f>IF(ISBLANK(V25),0,VLOOKUP(V25,LUTs!$A$6:$B$8,2))</f>
        <v>#N/A</v>
      </c>
      <c r="AU25" s="35" t="e">
        <f>IF(ISBLANK(W25),0,VLOOKUP(W25,LUTs!$A$6:$B$8,2))</f>
        <v>#N/A</v>
      </c>
      <c r="AV25" s="35" t="e">
        <f>IF(ISBLANK(X25),0,VLOOKUP(X25,LUTs!$A$6:$B$8,2))</f>
        <v>#N/A</v>
      </c>
    </row>
    <row r="26" spans="1:48" ht="15.75" customHeight="1">
      <c r="A26" s="34" t="str">
        <f>IF(ISBLANK(Responses!A26), "", Responses!A26)</f>
        <v/>
      </c>
      <c r="B26" s="34" t="str">
        <f>IF(ISBLANK(Responses!B26), "", Responses!B26)</f>
        <v/>
      </c>
      <c r="C26" s="34" t="str">
        <f>IF(ISBLANK(Responses!U26), "", Responses!U26)</f>
        <v/>
      </c>
      <c r="D26" s="34" t="str">
        <f>IF(ISBLANK(Responses!V26), "", Responses!V26)</f>
        <v/>
      </c>
      <c r="E26" s="34" t="str">
        <f>IF(ISBLANK(Responses!W26), "", Responses!W26)</f>
        <v/>
      </c>
      <c r="F26" s="34" t="str">
        <f>IF(ISBLANK(Responses!X26), "", Responses!X26)</f>
        <v/>
      </c>
      <c r="G26" s="34" t="str">
        <f>IF(ISBLANK(Responses!Y26), "", Responses!Y26)</f>
        <v/>
      </c>
      <c r="H26" s="34" t="str">
        <f>IF(ISBLANK(Responses!Z26), "", Responses!Z26)</f>
        <v/>
      </c>
      <c r="I26" s="34" t="str">
        <f>IF(ISBLANK(Responses!AA26), "", Responses!AA26)</f>
        <v/>
      </c>
      <c r="J26" s="34" t="str">
        <f>IF(ISBLANK(Responses!AB26), "", Responses!AB26)</f>
        <v/>
      </c>
      <c r="K26" s="34" t="str">
        <f>IF(ISBLANK(Responses!AC26), "", Responses!AC26)</f>
        <v/>
      </c>
      <c r="L26" s="34" t="str">
        <f>IF(ISBLANK(Responses!AD26), "", Responses!AD26)</f>
        <v/>
      </c>
      <c r="M26" s="34" t="str">
        <f>IF(ISBLANK(Responses!AE26), "", Responses!AE26)</f>
        <v/>
      </c>
      <c r="N26" s="34" t="str">
        <f>IF(ISBLANK(Responses!AF26), "", Responses!AF26)</f>
        <v/>
      </c>
      <c r="O26" s="34" t="str">
        <f>IF(ISBLANK(Responses!AG26), "", Responses!AG26)</f>
        <v/>
      </c>
      <c r="P26" s="34" t="str">
        <f>IF(ISBLANK(Responses!AH26), "", Responses!AH26)</f>
        <v/>
      </c>
      <c r="Q26" s="34" t="str">
        <f>IF(ISBLANK(Responses!AI26), "", Responses!AI26)</f>
        <v/>
      </c>
      <c r="R26" s="34" t="str">
        <f>IF(ISBLANK(Responses!AJ26), "", Responses!AJ26)</f>
        <v/>
      </c>
      <c r="S26" s="34" t="str">
        <f>IF(ISBLANK(Responses!AK26), "", Responses!AK26)</f>
        <v/>
      </c>
      <c r="T26" s="34" t="str">
        <f>IF(ISBLANK(Responses!AL26), "", Responses!AL26)</f>
        <v/>
      </c>
      <c r="U26" s="34" t="str">
        <f>IF(ISBLANK(Responses!AM26), "", Responses!AM26)</f>
        <v/>
      </c>
      <c r="V26" s="34" t="str">
        <f>IF(ISBLANK(Responses!AN26), "", Responses!AN26)</f>
        <v/>
      </c>
      <c r="W26" s="34" t="str">
        <f>IF(ISBLANK(Responses!AO26), "", Responses!AO26)</f>
        <v/>
      </c>
      <c r="X26" s="34" t="str">
        <f>IF(ISBLANK(Responses!AP26), "", Responses!AP26)</f>
        <v/>
      </c>
      <c r="Y26" s="43" t="e">
        <f t="shared" si="0"/>
        <v>#N/A</v>
      </c>
      <c r="Z26" s="35" t="e">
        <f t="shared" si="1"/>
        <v>#N/A</v>
      </c>
      <c r="AA26" s="35" t="e">
        <f>IF(ISBLANK(C26),0,VLOOKUP(C26,LUTs!$A$6:$B$8,2))</f>
        <v>#N/A</v>
      </c>
      <c r="AB26" s="35" t="e">
        <f>IF(ISBLANK(D26),0,VLOOKUP(D26,LUTs!$A$6:$B$8,2))</f>
        <v>#N/A</v>
      </c>
      <c r="AC26" s="35" t="e">
        <f>IF(ISBLANK(E26),0,VLOOKUP(E26,LUTs!$A$6:$B$8,2))</f>
        <v>#N/A</v>
      </c>
      <c r="AD26" s="35" t="e">
        <f>IF(ISBLANK(F26),0,VLOOKUP(F26,LUTs!$A$6:$B$8,2))</f>
        <v>#N/A</v>
      </c>
      <c r="AE26" s="35" t="e">
        <f>IF(ISBLANK(G26),0,VLOOKUP(G26,LUTs!$A$6:$B$8,2))</f>
        <v>#N/A</v>
      </c>
      <c r="AF26" s="35" t="e">
        <f>IF(ISBLANK(H26),0,VLOOKUP(H26,LUTs!$A$6:$B$8,2))</f>
        <v>#N/A</v>
      </c>
      <c r="AG26" s="35" t="e">
        <f>IF(ISBLANK(I26),0,VLOOKUP(I26,LUTs!$A$6:$B$8,2))</f>
        <v>#N/A</v>
      </c>
      <c r="AH26" s="35" t="e">
        <f>IF(ISBLANK(J26),0,VLOOKUP(J26,LUTs!$A$6:$B$8,2))</f>
        <v>#N/A</v>
      </c>
      <c r="AI26" s="35" t="e">
        <f>IF(ISBLANK(K26),0,VLOOKUP(K26,LUTs!$A$6:$B$8,2))</f>
        <v>#N/A</v>
      </c>
      <c r="AJ26" s="35" t="e">
        <f>IF(ISBLANK(L26),0,VLOOKUP(L26,LUTs!$A$6:$B$8,2))</f>
        <v>#N/A</v>
      </c>
      <c r="AK26" s="35" t="e">
        <f>IF(ISBLANK(M26),0,VLOOKUP(M26,LUTs!$A$6:$B$8,2))</f>
        <v>#N/A</v>
      </c>
      <c r="AL26" s="35" t="e">
        <f>IF(ISBLANK(N26),0,VLOOKUP(N26,LUTs!$A$6:$B$8,2))</f>
        <v>#N/A</v>
      </c>
      <c r="AM26" s="35" t="e">
        <f>IF(ISBLANK(O26),0,VLOOKUP(O26,LUTs!$A$6:$B$8,2))</f>
        <v>#N/A</v>
      </c>
      <c r="AN26" s="35" t="e">
        <f>IF(ISBLANK(P26),0,VLOOKUP(P26,LUTs!$A$6:$B$8,2))</f>
        <v>#N/A</v>
      </c>
      <c r="AO26" s="35" t="e">
        <f>IF(ISBLANK(Q26),0,VLOOKUP(Q26,LUTs!$A$6:$B$8,2))</f>
        <v>#N/A</v>
      </c>
      <c r="AP26" s="34" t="str">
        <f>IF(ISBLANK(R26),0,IF(ISERROR(VLOOKUP(R26,LUTs!$A$6:$B$8,2)),R26,VLOOKUP(R26,LUTs!$A$6:$B$8,2)))</f>
        <v/>
      </c>
      <c r="AQ26" s="35" t="e">
        <f>IF(ISBLANK(S26),0,VLOOKUP(S26,LUTs!$A$6:$B$8,2))</f>
        <v>#N/A</v>
      </c>
      <c r="AR26" s="34" t="str">
        <f>IF(ISBLANK(T26),0,IF(ISERROR(VLOOKUP(T26,LUTs!$A$6:$B$8,2)),T26,VLOOKUP(T26,LUTs!$A$6:$B$8,2)))</f>
        <v/>
      </c>
      <c r="AS26" s="35" t="e">
        <f>IF(ISBLANK(U26),0,VLOOKUP(U26,LUTs!$A$6:$B$8,2))</f>
        <v>#N/A</v>
      </c>
      <c r="AT26" s="35" t="e">
        <f>IF(ISBLANK(V26),0,VLOOKUP(V26,LUTs!$A$6:$B$8,2))</f>
        <v>#N/A</v>
      </c>
      <c r="AU26" s="35" t="e">
        <f>IF(ISBLANK(W26),0,VLOOKUP(W26,LUTs!$A$6:$B$8,2))</f>
        <v>#N/A</v>
      </c>
      <c r="AV26" s="35" t="e">
        <f>IF(ISBLANK(X26),0,VLOOKUP(X26,LUTs!$A$6:$B$8,2))</f>
        <v>#N/A</v>
      </c>
    </row>
    <row r="27" spans="1:48" ht="15.75" customHeight="1">
      <c r="A27" s="34" t="str">
        <f>IF(ISBLANK(Responses!A27), "", Responses!A27)</f>
        <v/>
      </c>
      <c r="B27" s="34" t="str">
        <f>IF(ISBLANK(Responses!B27), "", Responses!B27)</f>
        <v/>
      </c>
      <c r="C27" s="34" t="str">
        <f>IF(ISBLANK(Responses!U27), "", Responses!U27)</f>
        <v/>
      </c>
      <c r="D27" s="34" t="str">
        <f>IF(ISBLANK(Responses!V27), "", Responses!V27)</f>
        <v/>
      </c>
      <c r="E27" s="34" t="str">
        <f>IF(ISBLANK(Responses!W27), "", Responses!W27)</f>
        <v/>
      </c>
      <c r="F27" s="34" t="str">
        <f>IF(ISBLANK(Responses!X27), "", Responses!X27)</f>
        <v/>
      </c>
      <c r="G27" s="34" t="str">
        <f>IF(ISBLANK(Responses!Y27), "", Responses!Y27)</f>
        <v/>
      </c>
      <c r="H27" s="34" t="str">
        <f>IF(ISBLANK(Responses!Z27), "", Responses!Z27)</f>
        <v/>
      </c>
      <c r="I27" s="34" t="str">
        <f>IF(ISBLANK(Responses!AA27), "", Responses!AA27)</f>
        <v/>
      </c>
      <c r="J27" s="34" t="str">
        <f>IF(ISBLANK(Responses!AB27), "", Responses!AB27)</f>
        <v/>
      </c>
      <c r="K27" s="34" t="str">
        <f>IF(ISBLANK(Responses!AC27), "", Responses!AC27)</f>
        <v/>
      </c>
      <c r="L27" s="34" t="str">
        <f>IF(ISBLANK(Responses!AD27), "", Responses!AD27)</f>
        <v/>
      </c>
      <c r="M27" s="34" t="str">
        <f>IF(ISBLANK(Responses!AE27), "", Responses!AE27)</f>
        <v/>
      </c>
      <c r="N27" s="34" t="str">
        <f>IF(ISBLANK(Responses!AF27), "", Responses!AF27)</f>
        <v/>
      </c>
      <c r="O27" s="34" t="str">
        <f>IF(ISBLANK(Responses!AG27), "", Responses!AG27)</f>
        <v/>
      </c>
      <c r="P27" s="34" t="str">
        <f>IF(ISBLANK(Responses!AH27), "", Responses!AH27)</f>
        <v/>
      </c>
      <c r="Q27" s="34" t="str">
        <f>IF(ISBLANK(Responses!AI27), "", Responses!AI27)</f>
        <v/>
      </c>
      <c r="R27" s="34" t="str">
        <f>IF(ISBLANK(Responses!AJ27), "", Responses!AJ27)</f>
        <v/>
      </c>
      <c r="S27" s="34" t="str">
        <f>IF(ISBLANK(Responses!AK27), "", Responses!AK27)</f>
        <v/>
      </c>
      <c r="T27" s="34" t="str">
        <f>IF(ISBLANK(Responses!AL27), "", Responses!AL27)</f>
        <v/>
      </c>
      <c r="U27" s="34" t="str">
        <f>IF(ISBLANK(Responses!AM27), "", Responses!AM27)</f>
        <v/>
      </c>
      <c r="V27" s="34" t="str">
        <f>IF(ISBLANK(Responses!AN27), "", Responses!AN27)</f>
        <v/>
      </c>
      <c r="W27" s="34" t="str">
        <f>IF(ISBLANK(Responses!AO27), "", Responses!AO27)</f>
        <v/>
      </c>
      <c r="X27" s="34" t="str">
        <f>IF(ISBLANK(Responses!AP27), "", Responses!AP27)</f>
        <v/>
      </c>
      <c r="Y27" s="43" t="e">
        <f t="shared" si="0"/>
        <v>#N/A</v>
      </c>
      <c r="Z27" s="35" t="e">
        <f t="shared" si="1"/>
        <v>#N/A</v>
      </c>
      <c r="AA27" s="35" t="e">
        <f>IF(ISBLANK(C27),0,VLOOKUP(C27,LUTs!$A$6:$B$8,2))</f>
        <v>#N/A</v>
      </c>
      <c r="AB27" s="35" t="e">
        <f>IF(ISBLANK(D27),0,VLOOKUP(D27,LUTs!$A$6:$B$8,2))</f>
        <v>#N/A</v>
      </c>
      <c r="AC27" s="35" t="e">
        <f>IF(ISBLANK(E27),0,VLOOKUP(E27,LUTs!$A$6:$B$8,2))</f>
        <v>#N/A</v>
      </c>
      <c r="AD27" s="35" t="e">
        <f>IF(ISBLANK(F27),0,VLOOKUP(F27,LUTs!$A$6:$B$8,2))</f>
        <v>#N/A</v>
      </c>
      <c r="AE27" s="35" t="e">
        <f>IF(ISBLANK(G27),0,VLOOKUP(G27,LUTs!$A$6:$B$8,2))</f>
        <v>#N/A</v>
      </c>
      <c r="AF27" s="35" t="e">
        <f>IF(ISBLANK(H27),0,VLOOKUP(H27,LUTs!$A$6:$B$8,2))</f>
        <v>#N/A</v>
      </c>
      <c r="AG27" s="35" t="e">
        <f>IF(ISBLANK(I27),0,VLOOKUP(I27,LUTs!$A$6:$B$8,2))</f>
        <v>#N/A</v>
      </c>
      <c r="AH27" s="35" t="e">
        <f>IF(ISBLANK(J27),0,VLOOKUP(J27,LUTs!$A$6:$B$8,2))</f>
        <v>#N/A</v>
      </c>
      <c r="AI27" s="35" t="e">
        <f>IF(ISBLANK(K27),0,VLOOKUP(K27,LUTs!$A$6:$B$8,2))</f>
        <v>#N/A</v>
      </c>
      <c r="AJ27" s="35" t="e">
        <f>IF(ISBLANK(L27),0,VLOOKUP(L27,LUTs!$A$6:$B$8,2))</f>
        <v>#N/A</v>
      </c>
      <c r="AK27" s="35" t="e">
        <f>IF(ISBLANK(M27),0,VLOOKUP(M27,LUTs!$A$6:$B$8,2))</f>
        <v>#N/A</v>
      </c>
      <c r="AL27" s="35" t="e">
        <f>IF(ISBLANK(N27),0,VLOOKUP(N27,LUTs!$A$6:$B$8,2))</f>
        <v>#N/A</v>
      </c>
      <c r="AM27" s="35" t="e">
        <f>IF(ISBLANK(O27),0,VLOOKUP(O27,LUTs!$A$6:$B$8,2))</f>
        <v>#N/A</v>
      </c>
      <c r="AN27" s="35" t="e">
        <f>IF(ISBLANK(P27),0,VLOOKUP(P27,LUTs!$A$6:$B$8,2))</f>
        <v>#N/A</v>
      </c>
      <c r="AO27" s="35" t="e">
        <f>IF(ISBLANK(Q27),0,VLOOKUP(Q27,LUTs!$A$6:$B$8,2))</f>
        <v>#N/A</v>
      </c>
      <c r="AP27" s="34" t="str">
        <f>IF(ISBLANK(R27),0,IF(ISERROR(VLOOKUP(R27,LUTs!$A$6:$B$8,2)),R27,VLOOKUP(R27,LUTs!$A$6:$B$8,2)))</f>
        <v/>
      </c>
      <c r="AQ27" s="35" t="e">
        <f>IF(ISBLANK(S27),0,VLOOKUP(S27,LUTs!$A$6:$B$8,2))</f>
        <v>#N/A</v>
      </c>
      <c r="AR27" s="34" t="str">
        <f>IF(ISBLANK(T27),0,IF(ISERROR(VLOOKUP(T27,LUTs!$A$6:$B$8,2)),T27,VLOOKUP(T27,LUTs!$A$6:$B$8,2)))</f>
        <v/>
      </c>
      <c r="AS27" s="35" t="e">
        <f>IF(ISBLANK(U27),0,VLOOKUP(U27,LUTs!$A$6:$B$8,2))</f>
        <v>#N/A</v>
      </c>
      <c r="AT27" s="35" t="e">
        <f>IF(ISBLANK(V27),0,VLOOKUP(V27,LUTs!$A$6:$B$8,2))</f>
        <v>#N/A</v>
      </c>
      <c r="AU27" s="35" t="e">
        <f>IF(ISBLANK(W27),0,VLOOKUP(W27,LUTs!$A$6:$B$8,2))</f>
        <v>#N/A</v>
      </c>
      <c r="AV27" s="35" t="e">
        <f>IF(ISBLANK(X27),0,VLOOKUP(X27,LUTs!$A$6:$B$8,2))</f>
        <v>#N/A</v>
      </c>
    </row>
    <row r="28" spans="1:48" ht="15.75" customHeight="1">
      <c r="A28" s="34" t="str">
        <f>IF(ISBLANK(Responses!A28), "", Responses!A28)</f>
        <v/>
      </c>
      <c r="B28" s="34" t="str">
        <f>IF(ISBLANK(Responses!B28), "", Responses!B28)</f>
        <v/>
      </c>
      <c r="C28" s="34" t="str">
        <f>IF(ISBLANK(Responses!U28), "", Responses!U28)</f>
        <v/>
      </c>
      <c r="D28" s="34" t="str">
        <f>IF(ISBLANK(Responses!V28), "", Responses!V28)</f>
        <v/>
      </c>
      <c r="E28" s="34" t="str">
        <f>IF(ISBLANK(Responses!W28), "", Responses!W28)</f>
        <v/>
      </c>
      <c r="F28" s="34" t="str">
        <f>IF(ISBLANK(Responses!X28), "", Responses!X28)</f>
        <v/>
      </c>
      <c r="G28" s="34" t="str">
        <f>IF(ISBLANK(Responses!Y28), "", Responses!Y28)</f>
        <v/>
      </c>
      <c r="H28" s="34" t="str">
        <f>IF(ISBLANK(Responses!Z28), "", Responses!Z28)</f>
        <v/>
      </c>
      <c r="I28" s="34" t="str">
        <f>IF(ISBLANK(Responses!AA28), "", Responses!AA28)</f>
        <v/>
      </c>
      <c r="J28" s="34" t="str">
        <f>IF(ISBLANK(Responses!AB28), "", Responses!AB28)</f>
        <v/>
      </c>
      <c r="K28" s="34" t="str">
        <f>IF(ISBLANK(Responses!AC28), "", Responses!AC28)</f>
        <v/>
      </c>
      <c r="L28" s="34" t="str">
        <f>IF(ISBLANK(Responses!AD28), "", Responses!AD28)</f>
        <v/>
      </c>
      <c r="M28" s="34" t="str">
        <f>IF(ISBLANK(Responses!AE28), "", Responses!AE28)</f>
        <v/>
      </c>
      <c r="N28" s="34" t="str">
        <f>IF(ISBLANK(Responses!AF28), "", Responses!AF28)</f>
        <v/>
      </c>
      <c r="O28" s="34" t="str">
        <f>IF(ISBLANK(Responses!AG28), "", Responses!AG28)</f>
        <v/>
      </c>
      <c r="P28" s="34" t="str">
        <f>IF(ISBLANK(Responses!AH28), "", Responses!AH28)</f>
        <v/>
      </c>
      <c r="Q28" s="34" t="str">
        <f>IF(ISBLANK(Responses!AI28), "", Responses!AI28)</f>
        <v/>
      </c>
      <c r="R28" s="34" t="str">
        <f>IF(ISBLANK(Responses!AJ28), "", Responses!AJ28)</f>
        <v/>
      </c>
      <c r="S28" s="34" t="str">
        <f>IF(ISBLANK(Responses!AK28), "", Responses!AK28)</f>
        <v/>
      </c>
      <c r="T28" s="34" t="str">
        <f>IF(ISBLANK(Responses!AL28), "", Responses!AL28)</f>
        <v/>
      </c>
      <c r="U28" s="34" t="str">
        <f>IF(ISBLANK(Responses!AM28), "", Responses!AM28)</f>
        <v/>
      </c>
      <c r="V28" s="34" t="str">
        <f>IF(ISBLANK(Responses!AN28), "", Responses!AN28)</f>
        <v/>
      </c>
      <c r="W28" s="34" t="str">
        <f>IF(ISBLANK(Responses!AO28), "", Responses!AO28)</f>
        <v/>
      </c>
      <c r="X28" s="34" t="str">
        <f>IF(ISBLANK(Responses!AP28), "", Responses!AP28)</f>
        <v/>
      </c>
      <c r="Y28" s="43" t="e">
        <f t="shared" si="0"/>
        <v>#N/A</v>
      </c>
      <c r="Z28" s="35" t="e">
        <f t="shared" si="1"/>
        <v>#N/A</v>
      </c>
      <c r="AA28" s="35" t="e">
        <f>IF(ISBLANK(C28),0,VLOOKUP(C28,LUTs!$A$6:$B$8,2))</f>
        <v>#N/A</v>
      </c>
      <c r="AB28" s="35" t="e">
        <f>IF(ISBLANK(D28),0,VLOOKUP(D28,LUTs!$A$6:$B$8,2))</f>
        <v>#N/A</v>
      </c>
      <c r="AC28" s="35" t="e">
        <f>IF(ISBLANK(E28),0,VLOOKUP(E28,LUTs!$A$6:$B$8,2))</f>
        <v>#N/A</v>
      </c>
      <c r="AD28" s="35" t="e">
        <f>IF(ISBLANK(F28),0,VLOOKUP(F28,LUTs!$A$6:$B$8,2))</f>
        <v>#N/A</v>
      </c>
      <c r="AE28" s="35" t="e">
        <f>IF(ISBLANK(G28),0,VLOOKUP(G28,LUTs!$A$6:$B$8,2))</f>
        <v>#N/A</v>
      </c>
      <c r="AF28" s="35" t="e">
        <f>IF(ISBLANK(H28),0,VLOOKUP(H28,LUTs!$A$6:$B$8,2))</f>
        <v>#N/A</v>
      </c>
      <c r="AG28" s="35" t="e">
        <f>IF(ISBLANK(I28),0,VLOOKUP(I28,LUTs!$A$6:$B$8,2))</f>
        <v>#N/A</v>
      </c>
      <c r="AH28" s="35" t="e">
        <f>IF(ISBLANK(J28),0,VLOOKUP(J28,LUTs!$A$6:$B$8,2))</f>
        <v>#N/A</v>
      </c>
      <c r="AI28" s="35" t="e">
        <f>IF(ISBLANK(K28),0,VLOOKUP(K28,LUTs!$A$6:$B$8,2))</f>
        <v>#N/A</v>
      </c>
      <c r="AJ28" s="35" t="e">
        <f>IF(ISBLANK(L28),0,VLOOKUP(L28,LUTs!$A$6:$B$8,2))</f>
        <v>#N/A</v>
      </c>
      <c r="AK28" s="35" t="e">
        <f>IF(ISBLANK(M28),0,VLOOKUP(M28,LUTs!$A$6:$B$8,2))</f>
        <v>#N/A</v>
      </c>
      <c r="AL28" s="35" t="e">
        <f>IF(ISBLANK(N28),0,VLOOKUP(N28,LUTs!$A$6:$B$8,2))</f>
        <v>#N/A</v>
      </c>
      <c r="AM28" s="35" t="e">
        <f>IF(ISBLANK(O28),0,VLOOKUP(O28,LUTs!$A$6:$B$8,2))</f>
        <v>#N/A</v>
      </c>
      <c r="AN28" s="35" t="e">
        <f>IF(ISBLANK(P28),0,VLOOKUP(P28,LUTs!$A$6:$B$8,2))</f>
        <v>#N/A</v>
      </c>
      <c r="AO28" s="35" t="e">
        <f>IF(ISBLANK(Q28),0,VLOOKUP(Q28,LUTs!$A$6:$B$8,2))</f>
        <v>#N/A</v>
      </c>
      <c r="AP28" s="34" t="str">
        <f>IF(ISBLANK(R28),0,IF(ISERROR(VLOOKUP(R28,LUTs!$A$6:$B$8,2)),R28,VLOOKUP(R28,LUTs!$A$6:$B$8,2)))</f>
        <v/>
      </c>
      <c r="AQ28" s="35" t="e">
        <f>IF(ISBLANK(S28),0,VLOOKUP(S28,LUTs!$A$6:$B$8,2))</f>
        <v>#N/A</v>
      </c>
      <c r="AR28" s="34" t="str">
        <f>IF(ISBLANK(T28),0,IF(ISERROR(VLOOKUP(T28,LUTs!$A$6:$B$8,2)),T28,VLOOKUP(T28,LUTs!$A$6:$B$8,2)))</f>
        <v/>
      </c>
      <c r="AS28" s="35" t="e">
        <f>IF(ISBLANK(U28),0,VLOOKUP(U28,LUTs!$A$6:$B$8,2))</f>
        <v>#N/A</v>
      </c>
      <c r="AT28" s="35" t="e">
        <f>IF(ISBLANK(V28),0,VLOOKUP(V28,LUTs!$A$6:$B$8,2))</f>
        <v>#N/A</v>
      </c>
      <c r="AU28" s="35" t="e">
        <f>IF(ISBLANK(W28),0,VLOOKUP(W28,LUTs!$A$6:$B$8,2))</f>
        <v>#N/A</v>
      </c>
      <c r="AV28" s="35" t="e">
        <f>IF(ISBLANK(X28),0,VLOOKUP(X28,LUTs!$A$6:$B$8,2))</f>
        <v>#N/A</v>
      </c>
    </row>
    <row r="29" spans="1:48" ht="15.75" customHeight="1">
      <c r="A29" s="34" t="str">
        <f>IF(ISBLANK(Responses!A29), "", Responses!A29)</f>
        <v/>
      </c>
      <c r="B29" s="34" t="str">
        <f>IF(ISBLANK(Responses!B29), "", Responses!B29)</f>
        <v/>
      </c>
      <c r="C29" s="34" t="str">
        <f>IF(ISBLANK(Responses!U29), "", Responses!U29)</f>
        <v/>
      </c>
      <c r="D29" s="34" t="str">
        <f>IF(ISBLANK(Responses!V29), "", Responses!V29)</f>
        <v/>
      </c>
      <c r="E29" s="34" t="str">
        <f>IF(ISBLANK(Responses!W29), "", Responses!W29)</f>
        <v/>
      </c>
      <c r="F29" s="34" t="str">
        <f>IF(ISBLANK(Responses!X29), "", Responses!X29)</f>
        <v/>
      </c>
      <c r="G29" s="34" t="str">
        <f>IF(ISBLANK(Responses!Y29), "", Responses!Y29)</f>
        <v/>
      </c>
      <c r="H29" s="34" t="str">
        <f>IF(ISBLANK(Responses!Z29), "", Responses!Z29)</f>
        <v/>
      </c>
      <c r="I29" s="34" t="str">
        <f>IF(ISBLANK(Responses!AA29), "", Responses!AA29)</f>
        <v/>
      </c>
      <c r="J29" s="34" t="str">
        <f>IF(ISBLANK(Responses!AB29), "", Responses!AB29)</f>
        <v/>
      </c>
      <c r="K29" s="34" t="str">
        <f>IF(ISBLANK(Responses!AC29), "", Responses!AC29)</f>
        <v/>
      </c>
      <c r="L29" s="34" t="str">
        <f>IF(ISBLANK(Responses!AD29), "", Responses!AD29)</f>
        <v/>
      </c>
      <c r="M29" s="34" t="str">
        <f>IF(ISBLANK(Responses!AE29), "", Responses!AE29)</f>
        <v/>
      </c>
      <c r="N29" s="34" t="str">
        <f>IF(ISBLANK(Responses!AF29), "", Responses!AF29)</f>
        <v/>
      </c>
      <c r="O29" s="34" t="str">
        <f>IF(ISBLANK(Responses!AG29), "", Responses!AG29)</f>
        <v/>
      </c>
      <c r="P29" s="34" t="str">
        <f>IF(ISBLANK(Responses!AH29), "", Responses!AH29)</f>
        <v/>
      </c>
      <c r="Q29" s="34" t="str">
        <f>IF(ISBLANK(Responses!AI29), "", Responses!AI29)</f>
        <v/>
      </c>
      <c r="R29" s="34" t="str">
        <f>IF(ISBLANK(Responses!AJ29), "", Responses!AJ29)</f>
        <v/>
      </c>
      <c r="S29" s="34" t="str">
        <f>IF(ISBLANK(Responses!AK29), "", Responses!AK29)</f>
        <v/>
      </c>
      <c r="T29" s="34" t="str">
        <f>IF(ISBLANK(Responses!AL29), "", Responses!AL29)</f>
        <v/>
      </c>
      <c r="U29" s="34" t="str">
        <f>IF(ISBLANK(Responses!AM29), "", Responses!AM29)</f>
        <v/>
      </c>
      <c r="V29" s="34" t="str">
        <f>IF(ISBLANK(Responses!AN29), "", Responses!AN29)</f>
        <v/>
      </c>
      <c r="W29" s="34" t="str">
        <f>IF(ISBLANK(Responses!AO29), "", Responses!AO29)</f>
        <v/>
      </c>
      <c r="X29" s="34" t="str">
        <f>IF(ISBLANK(Responses!AP29), "", Responses!AP29)</f>
        <v/>
      </c>
      <c r="Y29" s="43" t="e">
        <f t="shared" si="0"/>
        <v>#N/A</v>
      </c>
      <c r="Z29" s="35" t="e">
        <f t="shared" si="1"/>
        <v>#N/A</v>
      </c>
      <c r="AA29" s="35" t="e">
        <f>IF(ISBLANK(C29),0,VLOOKUP(C29,LUTs!$A$6:$B$8,2))</f>
        <v>#N/A</v>
      </c>
      <c r="AB29" s="35" t="e">
        <f>IF(ISBLANK(D29),0,VLOOKUP(D29,LUTs!$A$6:$B$8,2))</f>
        <v>#N/A</v>
      </c>
      <c r="AC29" s="35" t="e">
        <f>IF(ISBLANK(E29),0,VLOOKUP(E29,LUTs!$A$6:$B$8,2))</f>
        <v>#N/A</v>
      </c>
      <c r="AD29" s="35" t="e">
        <f>IF(ISBLANK(F29),0,VLOOKUP(F29,LUTs!$A$6:$B$8,2))</f>
        <v>#N/A</v>
      </c>
      <c r="AE29" s="35" t="e">
        <f>IF(ISBLANK(G29),0,VLOOKUP(G29,LUTs!$A$6:$B$8,2))</f>
        <v>#N/A</v>
      </c>
      <c r="AF29" s="35" t="e">
        <f>IF(ISBLANK(H29),0,VLOOKUP(H29,LUTs!$A$6:$B$8,2))</f>
        <v>#N/A</v>
      </c>
      <c r="AG29" s="35" t="e">
        <f>IF(ISBLANK(I29),0,VLOOKUP(I29,LUTs!$A$6:$B$8,2))</f>
        <v>#N/A</v>
      </c>
      <c r="AH29" s="35" t="e">
        <f>IF(ISBLANK(J29),0,VLOOKUP(J29,LUTs!$A$6:$B$8,2))</f>
        <v>#N/A</v>
      </c>
      <c r="AI29" s="35" t="e">
        <f>IF(ISBLANK(K29),0,VLOOKUP(K29,LUTs!$A$6:$B$8,2))</f>
        <v>#N/A</v>
      </c>
      <c r="AJ29" s="35" t="e">
        <f>IF(ISBLANK(L29),0,VLOOKUP(L29,LUTs!$A$6:$B$8,2))</f>
        <v>#N/A</v>
      </c>
      <c r="AK29" s="35" t="e">
        <f>IF(ISBLANK(M29),0,VLOOKUP(M29,LUTs!$A$6:$B$8,2))</f>
        <v>#N/A</v>
      </c>
      <c r="AL29" s="35" t="e">
        <f>IF(ISBLANK(N29),0,VLOOKUP(N29,LUTs!$A$6:$B$8,2))</f>
        <v>#N/A</v>
      </c>
      <c r="AM29" s="35" t="e">
        <f>IF(ISBLANK(O29),0,VLOOKUP(O29,LUTs!$A$6:$B$8,2))</f>
        <v>#N/A</v>
      </c>
      <c r="AN29" s="35" t="e">
        <f>IF(ISBLANK(P29),0,VLOOKUP(P29,LUTs!$A$6:$B$8,2))</f>
        <v>#N/A</v>
      </c>
      <c r="AO29" s="35" t="e">
        <f>IF(ISBLANK(Q29),0,VLOOKUP(Q29,LUTs!$A$6:$B$8,2))</f>
        <v>#N/A</v>
      </c>
      <c r="AP29" s="34" t="str">
        <f>IF(ISBLANK(R29),0,IF(ISERROR(VLOOKUP(R29,LUTs!$A$6:$B$8,2)),R29,VLOOKUP(R29,LUTs!$A$6:$B$8,2)))</f>
        <v/>
      </c>
      <c r="AQ29" s="35" t="e">
        <f>IF(ISBLANK(S29),0,VLOOKUP(S29,LUTs!$A$6:$B$8,2))</f>
        <v>#N/A</v>
      </c>
      <c r="AR29" s="34" t="str">
        <f>IF(ISBLANK(T29),0,IF(ISERROR(VLOOKUP(T29,LUTs!$A$6:$B$8,2)),T29,VLOOKUP(T29,LUTs!$A$6:$B$8,2)))</f>
        <v/>
      </c>
      <c r="AS29" s="35" t="e">
        <f>IF(ISBLANK(U29),0,VLOOKUP(U29,LUTs!$A$6:$B$8,2))</f>
        <v>#N/A</v>
      </c>
      <c r="AT29" s="35" t="e">
        <f>IF(ISBLANK(V29),0,VLOOKUP(V29,LUTs!$A$6:$B$8,2))</f>
        <v>#N/A</v>
      </c>
      <c r="AU29" s="35" t="e">
        <f>IF(ISBLANK(W29),0,VLOOKUP(W29,LUTs!$A$6:$B$8,2))</f>
        <v>#N/A</v>
      </c>
      <c r="AV29" s="35" t="e">
        <f>IF(ISBLANK(X29),0,VLOOKUP(X29,LUTs!$A$6:$B$8,2))</f>
        <v>#N/A</v>
      </c>
    </row>
    <row r="30" spans="1:48" ht="15.75" customHeight="1">
      <c r="A30" s="34" t="str">
        <f>IF(ISBLANK(Responses!A30), "", Responses!A30)</f>
        <v/>
      </c>
      <c r="B30" s="34" t="str">
        <f>IF(ISBLANK(Responses!B30), "", Responses!B30)</f>
        <v/>
      </c>
      <c r="C30" s="34" t="str">
        <f>IF(ISBLANK(Responses!U30), "", Responses!U30)</f>
        <v/>
      </c>
      <c r="D30" s="34" t="str">
        <f>IF(ISBLANK(Responses!V30), "", Responses!V30)</f>
        <v/>
      </c>
      <c r="E30" s="34" t="str">
        <f>IF(ISBLANK(Responses!W30), "", Responses!W30)</f>
        <v/>
      </c>
      <c r="F30" s="34" t="str">
        <f>IF(ISBLANK(Responses!X30), "", Responses!X30)</f>
        <v/>
      </c>
      <c r="G30" s="34" t="str">
        <f>IF(ISBLANK(Responses!Y30), "", Responses!Y30)</f>
        <v/>
      </c>
      <c r="H30" s="34" t="str">
        <f>IF(ISBLANK(Responses!Z30), "", Responses!Z30)</f>
        <v/>
      </c>
      <c r="I30" s="34" t="str">
        <f>IF(ISBLANK(Responses!AA30), "", Responses!AA30)</f>
        <v/>
      </c>
      <c r="J30" s="34" t="str">
        <f>IF(ISBLANK(Responses!AB30), "", Responses!AB30)</f>
        <v/>
      </c>
      <c r="K30" s="34" t="str">
        <f>IF(ISBLANK(Responses!AC30), "", Responses!AC30)</f>
        <v/>
      </c>
      <c r="L30" s="34" t="str">
        <f>IF(ISBLANK(Responses!AD30), "", Responses!AD30)</f>
        <v/>
      </c>
      <c r="M30" s="34" t="str">
        <f>IF(ISBLANK(Responses!AE30), "", Responses!AE30)</f>
        <v/>
      </c>
      <c r="N30" s="34" t="str">
        <f>IF(ISBLANK(Responses!AF30), "", Responses!AF30)</f>
        <v/>
      </c>
      <c r="O30" s="34" t="str">
        <f>IF(ISBLANK(Responses!AG30), "", Responses!AG30)</f>
        <v/>
      </c>
      <c r="P30" s="34" t="str">
        <f>IF(ISBLANK(Responses!AH30), "", Responses!AH30)</f>
        <v/>
      </c>
      <c r="Q30" s="34" t="str">
        <f>IF(ISBLANK(Responses!AI30), "", Responses!AI30)</f>
        <v/>
      </c>
      <c r="R30" s="34" t="str">
        <f>IF(ISBLANK(Responses!AJ30), "", Responses!AJ30)</f>
        <v/>
      </c>
      <c r="S30" s="34" t="str">
        <f>IF(ISBLANK(Responses!AK30), "", Responses!AK30)</f>
        <v/>
      </c>
      <c r="T30" s="34" t="str">
        <f>IF(ISBLANK(Responses!AL30), "", Responses!AL30)</f>
        <v/>
      </c>
      <c r="U30" s="34" t="str">
        <f>IF(ISBLANK(Responses!AM30), "", Responses!AM30)</f>
        <v/>
      </c>
      <c r="V30" s="34" t="str">
        <f>IF(ISBLANK(Responses!AN30), "", Responses!AN30)</f>
        <v/>
      </c>
      <c r="W30" s="34" t="str">
        <f>IF(ISBLANK(Responses!AO30), "", Responses!AO30)</f>
        <v/>
      </c>
      <c r="X30" s="34" t="str">
        <f>IF(ISBLANK(Responses!AP30), "", Responses!AP30)</f>
        <v/>
      </c>
      <c r="Y30" s="43" t="e">
        <f t="shared" si="0"/>
        <v>#N/A</v>
      </c>
      <c r="Z30" s="35" t="e">
        <f t="shared" si="1"/>
        <v>#N/A</v>
      </c>
      <c r="AA30" s="35" t="e">
        <f>IF(ISBLANK(C30),0,VLOOKUP(C30,LUTs!$A$6:$B$8,2))</f>
        <v>#N/A</v>
      </c>
      <c r="AB30" s="35" t="e">
        <f>IF(ISBLANK(D30),0,VLOOKUP(D30,LUTs!$A$6:$B$8,2))</f>
        <v>#N/A</v>
      </c>
      <c r="AC30" s="35" t="e">
        <f>IF(ISBLANK(E30),0,VLOOKUP(E30,LUTs!$A$6:$B$8,2))</f>
        <v>#N/A</v>
      </c>
      <c r="AD30" s="35" t="e">
        <f>IF(ISBLANK(F30),0,VLOOKUP(F30,LUTs!$A$6:$B$8,2))</f>
        <v>#N/A</v>
      </c>
      <c r="AE30" s="35" t="e">
        <f>IF(ISBLANK(G30),0,VLOOKUP(G30,LUTs!$A$6:$B$8,2))</f>
        <v>#N/A</v>
      </c>
      <c r="AF30" s="35" t="e">
        <f>IF(ISBLANK(H30),0,VLOOKUP(H30,LUTs!$A$6:$B$8,2))</f>
        <v>#N/A</v>
      </c>
      <c r="AG30" s="35" t="e">
        <f>IF(ISBLANK(I30),0,VLOOKUP(I30,LUTs!$A$6:$B$8,2))</f>
        <v>#N/A</v>
      </c>
      <c r="AH30" s="35" t="e">
        <f>IF(ISBLANK(J30),0,VLOOKUP(J30,LUTs!$A$6:$B$8,2))</f>
        <v>#N/A</v>
      </c>
      <c r="AI30" s="35" t="e">
        <f>IF(ISBLANK(K30),0,VLOOKUP(K30,LUTs!$A$6:$B$8,2))</f>
        <v>#N/A</v>
      </c>
      <c r="AJ30" s="35" t="e">
        <f>IF(ISBLANK(L30),0,VLOOKUP(L30,LUTs!$A$6:$B$8,2))</f>
        <v>#N/A</v>
      </c>
      <c r="AK30" s="35" t="e">
        <f>IF(ISBLANK(M30),0,VLOOKUP(M30,LUTs!$A$6:$B$8,2))</f>
        <v>#N/A</v>
      </c>
      <c r="AL30" s="35" t="e">
        <f>IF(ISBLANK(N30),0,VLOOKUP(N30,LUTs!$A$6:$B$8,2))</f>
        <v>#N/A</v>
      </c>
      <c r="AM30" s="35" t="e">
        <f>IF(ISBLANK(O30),0,VLOOKUP(O30,LUTs!$A$6:$B$8,2))</f>
        <v>#N/A</v>
      </c>
      <c r="AN30" s="35" t="e">
        <f>IF(ISBLANK(P30),0,VLOOKUP(P30,LUTs!$A$6:$B$8,2))</f>
        <v>#N/A</v>
      </c>
      <c r="AO30" s="35" t="e">
        <f>IF(ISBLANK(Q30),0,VLOOKUP(Q30,LUTs!$A$6:$B$8,2))</f>
        <v>#N/A</v>
      </c>
      <c r="AP30" s="34" t="str">
        <f>IF(ISBLANK(R30),0,IF(ISERROR(VLOOKUP(R30,LUTs!$A$6:$B$8,2)),R30,VLOOKUP(R30,LUTs!$A$6:$B$8,2)))</f>
        <v/>
      </c>
      <c r="AQ30" s="35" t="e">
        <f>IF(ISBLANK(S30),0,VLOOKUP(S30,LUTs!$A$6:$B$8,2))</f>
        <v>#N/A</v>
      </c>
      <c r="AR30" s="34" t="str">
        <f>IF(ISBLANK(T30),0,IF(ISERROR(VLOOKUP(T30,LUTs!$A$6:$B$8,2)),T30,VLOOKUP(T30,LUTs!$A$6:$B$8,2)))</f>
        <v/>
      </c>
      <c r="AS30" s="35" t="e">
        <f>IF(ISBLANK(U30),0,VLOOKUP(U30,LUTs!$A$6:$B$8,2))</f>
        <v>#N/A</v>
      </c>
      <c r="AT30" s="35" t="e">
        <f>IF(ISBLANK(V30),0,VLOOKUP(V30,LUTs!$A$6:$B$8,2))</f>
        <v>#N/A</v>
      </c>
      <c r="AU30" s="35" t="e">
        <f>IF(ISBLANK(W30),0,VLOOKUP(W30,LUTs!$A$6:$B$8,2))</f>
        <v>#N/A</v>
      </c>
      <c r="AV30" s="35" t="e">
        <f>IF(ISBLANK(X30),0,VLOOKUP(X30,LUTs!$A$6:$B$8,2))</f>
        <v>#N/A</v>
      </c>
    </row>
    <row r="31" spans="1:48" ht="15.75" customHeight="1">
      <c r="A31" s="34" t="str">
        <f>IF(ISBLANK(Responses!A31), "", Responses!A31)</f>
        <v/>
      </c>
      <c r="B31" s="34" t="str">
        <f>IF(ISBLANK(Responses!B31), "", Responses!B31)</f>
        <v/>
      </c>
      <c r="C31" s="34" t="str">
        <f>IF(ISBLANK(Responses!U31), "", Responses!U31)</f>
        <v/>
      </c>
      <c r="D31" s="34" t="str">
        <f>IF(ISBLANK(Responses!V31), "", Responses!V31)</f>
        <v/>
      </c>
      <c r="E31" s="34" t="str">
        <f>IF(ISBLANK(Responses!W31), "", Responses!W31)</f>
        <v/>
      </c>
      <c r="F31" s="34" t="str">
        <f>IF(ISBLANK(Responses!X31), "", Responses!X31)</f>
        <v/>
      </c>
      <c r="G31" s="34" t="str">
        <f>IF(ISBLANK(Responses!Y31), "", Responses!Y31)</f>
        <v/>
      </c>
      <c r="H31" s="34" t="str">
        <f>IF(ISBLANK(Responses!Z31), "", Responses!Z31)</f>
        <v/>
      </c>
      <c r="I31" s="34" t="str">
        <f>IF(ISBLANK(Responses!AA31), "", Responses!AA31)</f>
        <v/>
      </c>
      <c r="J31" s="34" t="str">
        <f>IF(ISBLANK(Responses!AB31), "", Responses!AB31)</f>
        <v/>
      </c>
      <c r="K31" s="34" t="str">
        <f>IF(ISBLANK(Responses!AC31), "", Responses!AC31)</f>
        <v/>
      </c>
      <c r="L31" s="34" t="str">
        <f>IF(ISBLANK(Responses!AD31), "", Responses!AD31)</f>
        <v/>
      </c>
      <c r="M31" s="34" t="str">
        <f>IF(ISBLANK(Responses!AE31), "", Responses!AE31)</f>
        <v/>
      </c>
      <c r="N31" s="34" t="str">
        <f>IF(ISBLANK(Responses!AF31), "", Responses!AF31)</f>
        <v/>
      </c>
      <c r="O31" s="34" t="str">
        <f>IF(ISBLANK(Responses!AG31), "", Responses!AG31)</f>
        <v/>
      </c>
      <c r="P31" s="34" t="str">
        <f>IF(ISBLANK(Responses!AH31), "", Responses!AH31)</f>
        <v/>
      </c>
      <c r="Q31" s="34" t="str">
        <f>IF(ISBLANK(Responses!AI31), "", Responses!AI31)</f>
        <v/>
      </c>
      <c r="R31" s="34" t="str">
        <f>IF(ISBLANK(Responses!AJ31), "", Responses!AJ31)</f>
        <v/>
      </c>
      <c r="S31" s="34" t="str">
        <f>IF(ISBLANK(Responses!AK31), "", Responses!AK31)</f>
        <v/>
      </c>
      <c r="T31" s="34" t="str">
        <f>IF(ISBLANK(Responses!AL31), "", Responses!AL31)</f>
        <v/>
      </c>
      <c r="U31" s="34" t="str">
        <f>IF(ISBLANK(Responses!AM31), "", Responses!AM31)</f>
        <v/>
      </c>
      <c r="V31" s="34" t="str">
        <f>IF(ISBLANK(Responses!AN31), "", Responses!AN31)</f>
        <v/>
      </c>
      <c r="W31" s="34" t="str">
        <f>IF(ISBLANK(Responses!AO31), "", Responses!AO31)</f>
        <v/>
      </c>
      <c r="X31" s="34" t="str">
        <f>IF(ISBLANK(Responses!AP31), "", Responses!AP31)</f>
        <v/>
      </c>
      <c r="Y31" s="43" t="e">
        <f t="shared" si="0"/>
        <v>#N/A</v>
      </c>
      <c r="Z31" s="35" t="e">
        <f t="shared" si="1"/>
        <v>#N/A</v>
      </c>
      <c r="AA31" s="35" t="e">
        <f>IF(ISBLANK(C31),0,VLOOKUP(C31,LUTs!$A$6:$B$8,2))</f>
        <v>#N/A</v>
      </c>
      <c r="AB31" s="35" t="e">
        <f>IF(ISBLANK(D31),0,VLOOKUP(D31,LUTs!$A$6:$B$8,2))</f>
        <v>#N/A</v>
      </c>
      <c r="AC31" s="35" t="e">
        <f>IF(ISBLANK(E31),0,VLOOKUP(E31,LUTs!$A$6:$B$8,2))</f>
        <v>#N/A</v>
      </c>
      <c r="AD31" s="35" t="e">
        <f>IF(ISBLANK(F31),0,VLOOKUP(F31,LUTs!$A$6:$B$8,2))</f>
        <v>#N/A</v>
      </c>
      <c r="AE31" s="35" t="e">
        <f>IF(ISBLANK(G31),0,VLOOKUP(G31,LUTs!$A$6:$B$8,2))</f>
        <v>#N/A</v>
      </c>
      <c r="AF31" s="35" t="e">
        <f>IF(ISBLANK(H31),0,VLOOKUP(H31,LUTs!$A$6:$B$8,2))</f>
        <v>#N/A</v>
      </c>
      <c r="AG31" s="35" t="e">
        <f>IF(ISBLANK(I31),0,VLOOKUP(I31,LUTs!$A$6:$B$8,2))</f>
        <v>#N/A</v>
      </c>
      <c r="AH31" s="35" t="e">
        <f>IF(ISBLANK(J31),0,VLOOKUP(J31,LUTs!$A$6:$B$8,2))</f>
        <v>#N/A</v>
      </c>
      <c r="AI31" s="35" t="e">
        <f>IF(ISBLANK(K31),0,VLOOKUP(K31,LUTs!$A$6:$B$8,2))</f>
        <v>#N/A</v>
      </c>
      <c r="AJ31" s="35" t="e">
        <f>IF(ISBLANK(L31),0,VLOOKUP(L31,LUTs!$A$6:$B$8,2))</f>
        <v>#N/A</v>
      </c>
      <c r="AK31" s="35" t="e">
        <f>IF(ISBLANK(M31),0,VLOOKUP(M31,LUTs!$A$6:$B$8,2))</f>
        <v>#N/A</v>
      </c>
      <c r="AL31" s="35" t="e">
        <f>IF(ISBLANK(N31),0,VLOOKUP(N31,LUTs!$A$6:$B$8,2))</f>
        <v>#N/A</v>
      </c>
      <c r="AM31" s="35" t="e">
        <f>IF(ISBLANK(O31),0,VLOOKUP(O31,LUTs!$A$6:$B$8,2))</f>
        <v>#N/A</v>
      </c>
      <c r="AN31" s="35" t="e">
        <f>IF(ISBLANK(P31),0,VLOOKUP(P31,LUTs!$A$6:$B$8,2))</f>
        <v>#N/A</v>
      </c>
      <c r="AO31" s="35" t="e">
        <f>IF(ISBLANK(Q31),0,VLOOKUP(Q31,LUTs!$A$6:$B$8,2))</f>
        <v>#N/A</v>
      </c>
      <c r="AP31" s="34" t="str">
        <f>IF(ISBLANK(R31),0,IF(ISERROR(VLOOKUP(R31,LUTs!$A$6:$B$8,2)),R31,VLOOKUP(R31,LUTs!$A$6:$B$8,2)))</f>
        <v/>
      </c>
      <c r="AQ31" s="35" t="e">
        <f>IF(ISBLANK(S31),0,VLOOKUP(S31,LUTs!$A$6:$B$8,2))</f>
        <v>#N/A</v>
      </c>
      <c r="AR31" s="34" t="str">
        <f>IF(ISBLANK(T31),0,IF(ISERROR(VLOOKUP(T31,LUTs!$A$6:$B$8,2)),T31,VLOOKUP(T31,LUTs!$A$6:$B$8,2)))</f>
        <v/>
      </c>
      <c r="AS31" s="35" t="e">
        <f>IF(ISBLANK(U31),0,VLOOKUP(U31,LUTs!$A$6:$B$8,2))</f>
        <v>#N/A</v>
      </c>
      <c r="AT31" s="35" t="e">
        <f>IF(ISBLANK(V31),0,VLOOKUP(V31,LUTs!$A$6:$B$8,2))</f>
        <v>#N/A</v>
      </c>
      <c r="AU31" s="35" t="e">
        <f>IF(ISBLANK(W31),0,VLOOKUP(W31,LUTs!$A$6:$B$8,2))</f>
        <v>#N/A</v>
      </c>
      <c r="AV31" s="35" t="e">
        <f>IF(ISBLANK(X31),0,VLOOKUP(X31,LUTs!$A$6:$B$8,2))</f>
        <v>#N/A</v>
      </c>
    </row>
    <row r="32" spans="1:48" ht="15.75" customHeight="1">
      <c r="A32" s="34" t="str">
        <f>IF(ISBLANK(Responses!A32), "", Responses!A32)</f>
        <v/>
      </c>
      <c r="B32" s="34" t="str">
        <f>IF(ISBLANK(Responses!B32), "", Responses!B32)</f>
        <v/>
      </c>
      <c r="C32" s="34" t="str">
        <f>IF(ISBLANK(Responses!U32), "", Responses!U32)</f>
        <v/>
      </c>
      <c r="D32" s="34" t="str">
        <f>IF(ISBLANK(Responses!V32), "", Responses!V32)</f>
        <v/>
      </c>
      <c r="E32" s="34" t="str">
        <f>IF(ISBLANK(Responses!W32), "", Responses!W32)</f>
        <v/>
      </c>
      <c r="F32" s="34" t="str">
        <f>IF(ISBLANK(Responses!X32), "", Responses!X32)</f>
        <v/>
      </c>
      <c r="G32" s="34" t="str">
        <f>IF(ISBLANK(Responses!Y32), "", Responses!Y32)</f>
        <v/>
      </c>
      <c r="H32" s="34" t="str">
        <f>IF(ISBLANK(Responses!Z32), "", Responses!Z32)</f>
        <v/>
      </c>
      <c r="I32" s="34" t="str">
        <f>IF(ISBLANK(Responses!AA32), "", Responses!AA32)</f>
        <v/>
      </c>
      <c r="J32" s="34" t="str">
        <f>IF(ISBLANK(Responses!AB32), "", Responses!AB32)</f>
        <v/>
      </c>
      <c r="K32" s="34" t="str">
        <f>IF(ISBLANK(Responses!AC32), "", Responses!AC32)</f>
        <v/>
      </c>
      <c r="L32" s="34" t="str">
        <f>IF(ISBLANK(Responses!AD32), "", Responses!AD32)</f>
        <v/>
      </c>
      <c r="M32" s="34" t="str">
        <f>IF(ISBLANK(Responses!AE32), "", Responses!AE32)</f>
        <v/>
      </c>
      <c r="N32" s="34" t="str">
        <f>IF(ISBLANK(Responses!AF32), "", Responses!AF32)</f>
        <v/>
      </c>
      <c r="O32" s="34" t="str">
        <f>IF(ISBLANK(Responses!AG32), "", Responses!AG32)</f>
        <v/>
      </c>
      <c r="P32" s="34" t="str">
        <f>IF(ISBLANK(Responses!AH32), "", Responses!AH32)</f>
        <v/>
      </c>
      <c r="Q32" s="34" t="str">
        <f>IF(ISBLANK(Responses!AI32), "", Responses!AI32)</f>
        <v/>
      </c>
      <c r="R32" s="34" t="str">
        <f>IF(ISBLANK(Responses!AJ32), "", Responses!AJ32)</f>
        <v/>
      </c>
      <c r="S32" s="34" t="str">
        <f>IF(ISBLANK(Responses!AK32), "", Responses!AK32)</f>
        <v/>
      </c>
      <c r="T32" s="34" t="str">
        <f>IF(ISBLANK(Responses!AL32), "", Responses!AL32)</f>
        <v/>
      </c>
      <c r="U32" s="34" t="str">
        <f>IF(ISBLANK(Responses!AM32), "", Responses!AM32)</f>
        <v/>
      </c>
      <c r="V32" s="34" t="str">
        <f>IF(ISBLANK(Responses!AN32), "", Responses!AN32)</f>
        <v/>
      </c>
      <c r="W32" s="34" t="str">
        <f>IF(ISBLANK(Responses!AO32), "", Responses!AO32)</f>
        <v/>
      </c>
      <c r="X32" s="34" t="str">
        <f>IF(ISBLANK(Responses!AP32), "", Responses!AP32)</f>
        <v/>
      </c>
      <c r="Y32" s="43" t="e">
        <f t="shared" si="0"/>
        <v>#N/A</v>
      </c>
      <c r="Z32" s="35" t="e">
        <f t="shared" si="1"/>
        <v>#N/A</v>
      </c>
      <c r="AA32" s="35" t="e">
        <f>IF(ISBLANK(C32),0,VLOOKUP(C32,LUTs!$A$6:$B$8,2))</f>
        <v>#N/A</v>
      </c>
      <c r="AB32" s="35" t="e">
        <f>IF(ISBLANK(D32),0,VLOOKUP(D32,LUTs!$A$6:$B$8,2))</f>
        <v>#N/A</v>
      </c>
      <c r="AC32" s="35" t="e">
        <f>IF(ISBLANK(E32),0,VLOOKUP(E32,LUTs!$A$6:$B$8,2))</f>
        <v>#N/A</v>
      </c>
      <c r="AD32" s="35" t="e">
        <f>IF(ISBLANK(F32),0,VLOOKUP(F32,LUTs!$A$6:$B$8,2))</f>
        <v>#N/A</v>
      </c>
      <c r="AE32" s="35" t="e">
        <f>IF(ISBLANK(G32),0,VLOOKUP(G32,LUTs!$A$6:$B$8,2))</f>
        <v>#N/A</v>
      </c>
      <c r="AF32" s="35" t="e">
        <f>IF(ISBLANK(H32),0,VLOOKUP(H32,LUTs!$A$6:$B$8,2))</f>
        <v>#N/A</v>
      </c>
      <c r="AG32" s="35" t="e">
        <f>IF(ISBLANK(I32),0,VLOOKUP(I32,LUTs!$A$6:$B$8,2))</f>
        <v>#N/A</v>
      </c>
      <c r="AH32" s="35" t="e">
        <f>IF(ISBLANK(J32),0,VLOOKUP(J32,LUTs!$A$6:$B$8,2))</f>
        <v>#N/A</v>
      </c>
      <c r="AI32" s="35" t="e">
        <f>IF(ISBLANK(K32),0,VLOOKUP(K32,LUTs!$A$6:$B$8,2))</f>
        <v>#N/A</v>
      </c>
      <c r="AJ32" s="35" t="e">
        <f>IF(ISBLANK(L32),0,VLOOKUP(L32,LUTs!$A$6:$B$8,2))</f>
        <v>#N/A</v>
      </c>
      <c r="AK32" s="35" t="e">
        <f>IF(ISBLANK(M32),0,VLOOKUP(M32,LUTs!$A$6:$B$8,2))</f>
        <v>#N/A</v>
      </c>
      <c r="AL32" s="35" t="e">
        <f>IF(ISBLANK(N32),0,VLOOKUP(N32,LUTs!$A$6:$B$8,2))</f>
        <v>#N/A</v>
      </c>
      <c r="AM32" s="35" t="e">
        <f>IF(ISBLANK(O32),0,VLOOKUP(O32,LUTs!$A$6:$B$8,2))</f>
        <v>#N/A</v>
      </c>
      <c r="AN32" s="35" t="e">
        <f>IF(ISBLANK(P32),0,VLOOKUP(P32,LUTs!$A$6:$B$8,2))</f>
        <v>#N/A</v>
      </c>
      <c r="AO32" s="35" t="e">
        <f>IF(ISBLANK(Q32),0,VLOOKUP(Q32,LUTs!$A$6:$B$8,2))</f>
        <v>#N/A</v>
      </c>
      <c r="AP32" s="34" t="str">
        <f>IF(ISBLANK(R32),0,IF(ISERROR(VLOOKUP(R32,LUTs!$A$6:$B$8,2)),R32,VLOOKUP(R32,LUTs!$A$6:$B$8,2)))</f>
        <v/>
      </c>
      <c r="AQ32" s="35" t="e">
        <f>IF(ISBLANK(S32),0,VLOOKUP(S32,LUTs!$A$6:$B$8,2))</f>
        <v>#N/A</v>
      </c>
      <c r="AR32" s="34" t="str">
        <f>IF(ISBLANK(T32),0,IF(ISERROR(VLOOKUP(T32,LUTs!$A$6:$B$8,2)),T32,VLOOKUP(T32,LUTs!$A$6:$B$8,2)))</f>
        <v/>
      </c>
      <c r="AS32" s="35" t="e">
        <f>IF(ISBLANK(U32),0,VLOOKUP(U32,LUTs!$A$6:$B$8,2))</f>
        <v>#N/A</v>
      </c>
      <c r="AT32" s="35" t="e">
        <f>IF(ISBLANK(V32),0,VLOOKUP(V32,LUTs!$A$6:$B$8,2))</f>
        <v>#N/A</v>
      </c>
      <c r="AU32" s="35" t="e">
        <f>IF(ISBLANK(W32),0,VLOOKUP(W32,LUTs!$A$6:$B$8,2))</f>
        <v>#N/A</v>
      </c>
      <c r="AV32" s="35" t="e">
        <f>IF(ISBLANK(X32),0,VLOOKUP(X32,LUTs!$A$6:$B$8,2))</f>
        <v>#N/A</v>
      </c>
    </row>
    <row r="33" spans="1:48" ht="15.75" customHeight="1">
      <c r="A33" s="34" t="str">
        <f>IF(ISBLANK(Responses!A33), "", Responses!A33)</f>
        <v/>
      </c>
      <c r="B33" s="34" t="str">
        <f>IF(ISBLANK(Responses!B33), "", Responses!B33)</f>
        <v/>
      </c>
      <c r="C33" s="34" t="str">
        <f>IF(ISBLANK(Responses!U33), "", Responses!U33)</f>
        <v/>
      </c>
      <c r="D33" s="34" t="str">
        <f>IF(ISBLANK(Responses!V33), "", Responses!V33)</f>
        <v/>
      </c>
      <c r="E33" s="34" t="str">
        <f>IF(ISBLANK(Responses!W33), "", Responses!W33)</f>
        <v/>
      </c>
      <c r="F33" s="34" t="str">
        <f>IF(ISBLANK(Responses!X33), "", Responses!X33)</f>
        <v/>
      </c>
      <c r="G33" s="34" t="str">
        <f>IF(ISBLANK(Responses!Y33), "", Responses!Y33)</f>
        <v/>
      </c>
      <c r="H33" s="34" t="str">
        <f>IF(ISBLANK(Responses!Z33), "", Responses!Z33)</f>
        <v/>
      </c>
      <c r="I33" s="34" t="str">
        <f>IF(ISBLANK(Responses!AA33), "", Responses!AA33)</f>
        <v/>
      </c>
      <c r="J33" s="34" t="str">
        <f>IF(ISBLANK(Responses!AB33), "", Responses!AB33)</f>
        <v/>
      </c>
      <c r="K33" s="34" t="str">
        <f>IF(ISBLANK(Responses!AC33), "", Responses!AC33)</f>
        <v/>
      </c>
      <c r="L33" s="34" t="str">
        <f>IF(ISBLANK(Responses!AD33), "", Responses!AD33)</f>
        <v/>
      </c>
      <c r="M33" s="34" t="str">
        <f>IF(ISBLANK(Responses!AE33), "", Responses!AE33)</f>
        <v/>
      </c>
      <c r="N33" s="34" t="str">
        <f>IF(ISBLANK(Responses!AF33), "", Responses!AF33)</f>
        <v/>
      </c>
      <c r="O33" s="34" t="str">
        <f>IF(ISBLANK(Responses!AG33), "", Responses!AG33)</f>
        <v/>
      </c>
      <c r="P33" s="34" t="str">
        <f>IF(ISBLANK(Responses!AH33), "", Responses!AH33)</f>
        <v/>
      </c>
      <c r="Q33" s="34" t="str">
        <f>IF(ISBLANK(Responses!AI33), "", Responses!AI33)</f>
        <v/>
      </c>
      <c r="R33" s="34" t="str">
        <f>IF(ISBLANK(Responses!AJ33), "", Responses!AJ33)</f>
        <v/>
      </c>
      <c r="S33" s="34" t="str">
        <f>IF(ISBLANK(Responses!AK33), "", Responses!AK33)</f>
        <v/>
      </c>
      <c r="T33" s="34" t="str">
        <f>IF(ISBLANK(Responses!AL33), "", Responses!AL33)</f>
        <v/>
      </c>
      <c r="U33" s="34" t="str">
        <f>IF(ISBLANK(Responses!AM33), "", Responses!AM33)</f>
        <v/>
      </c>
      <c r="V33" s="34" t="str">
        <f>IF(ISBLANK(Responses!AN33), "", Responses!AN33)</f>
        <v/>
      </c>
      <c r="W33" s="34" t="str">
        <f>IF(ISBLANK(Responses!AO33), "", Responses!AO33)</f>
        <v/>
      </c>
      <c r="X33" s="34" t="str">
        <f>IF(ISBLANK(Responses!AP33), "", Responses!AP33)</f>
        <v/>
      </c>
      <c r="Y33" s="43" t="e">
        <f t="shared" si="0"/>
        <v>#N/A</v>
      </c>
      <c r="Z33" s="35" t="e">
        <f t="shared" si="1"/>
        <v>#N/A</v>
      </c>
      <c r="AA33" s="35" t="e">
        <f>IF(ISBLANK(C33),0,VLOOKUP(C33,LUTs!$A$6:$B$8,2))</f>
        <v>#N/A</v>
      </c>
      <c r="AB33" s="35" t="e">
        <f>IF(ISBLANK(D33),0,VLOOKUP(D33,LUTs!$A$6:$B$8,2))</f>
        <v>#N/A</v>
      </c>
      <c r="AC33" s="35" t="e">
        <f>IF(ISBLANK(E33),0,VLOOKUP(E33,LUTs!$A$6:$B$8,2))</f>
        <v>#N/A</v>
      </c>
      <c r="AD33" s="35" t="e">
        <f>IF(ISBLANK(F33),0,VLOOKUP(F33,LUTs!$A$6:$B$8,2))</f>
        <v>#N/A</v>
      </c>
      <c r="AE33" s="35" t="e">
        <f>IF(ISBLANK(G33),0,VLOOKUP(G33,LUTs!$A$6:$B$8,2))</f>
        <v>#N/A</v>
      </c>
      <c r="AF33" s="35" t="e">
        <f>IF(ISBLANK(H33),0,VLOOKUP(H33,LUTs!$A$6:$B$8,2))</f>
        <v>#N/A</v>
      </c>
      <c r="AG33" s="35" t="e">
        <f>IF(ISBLANK(I33),0,VLOOKUP(I33,LUTs!$A$6:$B$8,2))</f>
        <v>#N/A</v>
      </c>
      <c r="AH33" s="35" t="e">
        <f>IF(ISBLANK(J33),0,VLOOKUP(J33,LUTs!$A$6:$B$8,2))</f>
        <v>#N/A</v>
      </c>
      <c r="AI33" s="35" t="e">
        <f>IF(ISBLANK(K33),0,VLOOKUP(K33,LUTs!$A$6:$B$8,2))</f>
        <v>#N/A</v>
      </c>
      <c r="AJ33" s="35" t="e">
        <f>IF(ISBLANK(L33),0,VLOOKUP(L33,LUTs!$A$6:$B$8,2))</f>
        <v>#N/A</v>
      </c>
      <c r="AK33" s="35" t="e">
        <f>IF(ISBLANK(M33),0,VLOOKUP(M33,LUTs!$A$6:$B$8,2))</f>
        <v>#N/A</v>
      </c>
      <c r="AL33" s="35" t="e">
        <f>IF(ISBLANK(N33),0,VLOOKUP(N33,LUTs!$A$6:$B$8,2))</f>
        <v>#N/A</v>
      </c>
      <c r="AM33" s="35" t="e">
        <f>IF(ISBLANK(O33),0,VLOOKUP(O33,LUTs!$A$6:$B$8,2))</f>
        <v>#N/A</v>
      </c>
      <c r="AN33" s="35" t="e">
        <f>IF(ISBLANK(P33),0,VLOOKUP(P33,LUTs!$A$6:$B$8,2))</f>
        <v>#N/A</v>
      </c>
      <c r="AO33" s="35" t="e">
        <f>IF(ISBLANK(Q33),0,VLOOKUP(Q33,LUTs!$A$6:$B$8,2))</f>
        <v>#N/A</v>
      </c>
      <c r="AP33" s="34" t="str">
        <f>IF(ISBLANK(R33),0,IF(ISERROR(VLOOKUP(R33,LUTs!$A$6:$B$8,2)),R33,VLOOKUP(R33,LUTs!$A$6:$B$8,2)))</f>
        <v/>
      </c>
      <c r="AQ33" s="35" t="e">
        <f>IF(ISBLANK(S33),0,VLOOKUP(S33,LUTs!$A$6:$B$8,2))</f>
        <v>#N/A</v>
      </c>
      <c r="AR33" s="34" t="str">
        <f>IF(ISBLANK(T33),0,IF(ISERROR(VLOOKUP(T33,LUTs!$A$6:$B$8,2)),T33,VLOOKUP(T33,LUTs!$A$6:$B$8,2)))</f>
        <v/>
      </c>
      <c r="AS33" s="35" t="e">
        <f>IF(ISBLANK(U33),0,VLOOKUP(U33,LUTs!$A$6:$B$8,2))</f>
        <v>#N/A</v>
      </c>
      <c r="AT33" s="35" t="e">
        <f>IF(ISBLANK(V33),0,VLOOKUP(V33,LUTs!$A$6:$B$8,2))</f>
        <v>#N/A</v>
      </c>
      <c r="AU33" s="35" t="e">
        <f>IF(ISBLANK(W33),0,VLOOKUP(W33,LUTs!$A$6:$B$8,2))</f>
        <v>#N/A</v>
      </c>
      <c r="AV33" s="35" t="e">
        <f>IF(ISBLANK(X33),0,VLOOKUP(X33,LUTs!$A$6:$B$8,2))</f>
        <v>#N/A</v>
      </c>
    </row>
    <row r="34" spans="1:48" ht="15.75" customHeight="1">
      <c r="A34" s="34" t="str">
        <f>IF(ISBLANK(Responses!A34), "", Responses!A34)</f>
        <v/>
      </c>
      <c r="B34" s="34" t="str">
        <f>IF(ISBLANK(Responses!B34), "", Responses!B34)</f>
        <v/>
      </c>
      <c r="C34" s="34" t="str">
        <f>IF(ISBLANK(Responses!U34), "", Responses!U34)</f>
        <v/>
      </c>
      <c r="D34" s="34" t="str">
        <f>IF(ISBLANK(Responses!V34), "", Responses!V34)</f>
        <v/>
      </c>
      <c r="E34" s="34" t="str">
        <f>IF(ISBLANK(Responses!W34), "", Responses!W34)</f>
        <v/>
      </c>
      <c r="F34" s="34" t="str">
        <f>IF(ISBLANK(Responses!X34), "", Responses!X34)</f>
        <v/>
      </c>
      <c r="G34" s="34" t="str">
        <f>IF(ISBLANK(Responses!Y34), "", Responses!Y34)</f>
        <v/>
      </c>
      <c r="H34" s="34" t="str">
        <f>IF(ISBLANK(Responses!Z34), "", Responses!Z34)</f>
        <v/>
      </c>
      <c r="I34" s="34" t="str">
        <f>IF(ISBLANK(Responses!AA34), "", Responses!AA34)</f>
        <v/>
      </c>
      <c r="J34" s="34" t="str">
        <f>IF(ISBLANK(Responses!AB34), "", Responses!AB34)</f>
        <v/>
      </c>
      <c r="K34" s="34" t="str">
        <f>IF(ISBLANK(Responses!AC34), "", Responses!AC34)</f>
        <v/>
      </c>
      <c r="L34" s="34" t="str">
        <f>IF(ISBLANK(Responses!AD34), "", Responses!AD34)</f>
        <v/>
      </c>
      <c r="M34" s="34" t="str">
        <f>IF(ISBLANK(Responses!AE34), "", Responses!AE34)</f>
        <v/>
      </c>
      <c r="N34" s="34" t="str">
        <f>IF(ISBLANK(Responses!AF34), "", Responses!AF34)</f>
        <v/>
      </c>
      <c r="O34" s="34" t="str">
        <f>IF(ISBLANK(Responses!AG34), "", Responses!AG34)</f>
        <v/>
      </c>
      <c r="P34" s="34" t="str">
        <f>IF(ISBLANK(Responses!AH34), "", Responses!AH34)</f>
        <v/>
      </c>
      <c r="Q34" s="34" t="str">
        <f>IF(ISBLANK(Responses!AI34), "", Responses!AI34)</f>
        <v/>
      </c>
      <c r="R34" s="34" t="str">
        <f>IF(ISBLANK(Responses!AJ34), "", Responses!AJ34)</f>
        <v/>
      </c>
      <c r="S34" s="34" t="str">
        <f>IF(ISBLANK(Responses!AK34), "", Responses!AK34)</f>
        <v/>
      </c>
      <c r="T34" s="34" t="str">
        <f>IF(ISBLANK(Responses!AL34), "", Responses!AL34)</f>
        <v/>
      </c>
      <c r="U34" s="34" t="str">
        <f>IF(ISBLANK(Responses!AM34), "", Responses!AM34)</f>
        <v/>
      </c>
      <c r="V34" s="34" t="str">
        <f>IF(ISBLANK(Responses!AN34), "", Responses!AN34)</f>
        <v/>
      </c>
      <c r="W34" s="34" t="str">
        <f>IF(ISBLANK(Responses!AO34), "", Responses!AO34)</f>
        <v/>
      </c>
      <c r="X34" s="34" t="str">
        <f>IF(ISBLANK(Responses!AP34), "", Responses!AP34)</f>
        <v/>
      </c>
      <c r="Y34" s="43" t="e">
        <f t="shared" si="0"/>
        <v>#N/A</v>
      </c>
      <c r="Z34" s="35" t="e">
        <f t="shared" si="1"/>
        <v>#N/A</v>
      </c>
      <c r="AA34" s="35" t="e">
        <f>IF(ISBLANK(C34),0,VLOOKUP(C34,LUTs!$A$6:$B$8,2))</f>
        <v>#N/A</v>
      </c>
      <c r="AB34" s="35" t="e">
        <f>IF(ISBLANK(D34),0,VLOOKUP(D34,LUTs!$A$6:$B$8,2))</f>
        <v>#N/A</v>
      </c>
      <c r="AC34" s="35" t="e">
        <f>IF(ISBLANK(E34),0,VLOOKUP(E34,LUTs!$A$6:$B$8,2))</f>
        <v>#N/A</v>
      </c>
      <c r="AD34" s="35" t="e">
        <f>IF(ISBLANK(F34),0,VLOOKUP(F34,LUTs!$A$6:$B$8,2))</f>
        <v>#N/A</v>
      </c>
      <c r="AE34" s="35" t="e">
        <f>IF(ISBLANK(G34),0,VLOOKUP(G34,LUTs!$A$6:$B$8,2))</f>
        <v>#N/A</v>
      </c>
      <c r="AF34" s="35" t="e">
        <f>IF(ISBLANK(H34),0,VLOOKUP(H34,LUTs!$A$6:$B$8,2))</f>
        <v>#N/A</v>
      </c>
      <c r="AG34" s="35" t="e">
        <f>IF(ISBLANK(I34),0,VLOOKUP(I34,LUTs!$A$6:$B$8,2))</f>
        <v>#N/A</v>
      </c>
      <c r="AH34" s="35" t="e">
        <f>IF(ISBLANK(J34),0,VLOOKUP(J34,LUTs!$A$6:$B$8,2))</f>
        <v>#N/A</v>
      </c>
      <c r="AI34" s="35" t="e">
        <f>IF(ISBLANK(K34),0,VLOOKUP(K34,LUTs!$A$6:$B$8,2))</f>
        <v>#N/A</v>
      </c>
      <c r="AJ34" s="35" t="e">
        <f>IF(ISBLANK(L34),0,VLOOKUP(L34,LUTs!$A$6:$B$8,2))</f>
        <v>#N/A</v>
      </c>
      <c r="AK34" s="35" t="e">
        <f>IF(ISBLANK(M34),0,VLOOKUP(M34,LUTs!$A$6:$B$8,2))</f>
        <v>#N/A</v>
      </c>
      <c r="AL34" s="35" t="e">
        <f>IF(ISBLANK(N34),0,VLOOKUP(N34,LUTs!$A$6:$B$8,2))</f>
        <v>#N/A</v>
      </c>
      <c r="AM34" s="35" t="e">
        <f>IF(ISBLANK(O34),0,VLOOKUP(O34,LUTs!$A$6:$B$8,2))</f>
        <v>#N/A</v>
      </c>
      <c r="AN34" s="35" t="e">
        <f>IF(ISBLANK(P34),0,VLOOKUP(P34,LUTs!$A$6:$B$8,2))</f>
        <v>#N/A</v>
      </c>
      <c r="AO34" s="35" t="e">
        <f>IF(ISBLANK(Q34),0,VLOOKUP(Q34,LUTs!$A$6:$B$8,2))</f>
        <v>#N/A</v>
      </c>
      <c r="AP34" s="34" t="str">
        <f>IF(ISBLANK(R34),0,IF(ISERROR(VLOOKUP(R34,LUTs!$A$6:$B$8,2)),R34,VLOOKUP(R34,LUTs!$A$6:$B$8,2)))</f>
        <v/>
      </c>
      <c r="AQ34" s="35" t="e">
        <f>IF(ISBLANK(S34),0,VLOOKUP(S34,LUTs!$A$6:$B$8,2))</f>
        <v>#N/A</v>
      </c>
      <c r="AR34" s="34" t="str">
        <f>IF(ISBLANK(T34),0,IF(ISERROR(VLOOKUP(T34,LUTs!$A$6:$B$8,2)),T34,VLOOKUP(T34,LUTs!$A$6:$B$8,2)))</f>
        <v/>
      </c>
      <c r="AS34" s="35" t="e">
        <f>IF(ISBLANK(U34),0,VLOOKUP(U34,LUTs!$A$6:$B$8,2))</f>
        <v>#N/A</v>
      </c>
      <c r="AT34" s="35" t="e">
        <f>IF(ISBLANK(V34),0,VLOOKUP(V34,LUTs!$A$6:$B$8,2))</f>
        <v>#N/A</v>
      </c>
      <c r="AU34" s="35" t="e">
        <f>IF(ISBLANK(W34),0,VLOOKUP(W34,LUTs!$A$6:$B$8,2))</f>
        <v>#N/A</v>
      </c>
      <c r="AV34" s="35" t="e">
        <f>IF(ISBLANK(X34),0,VLOOKUP(X34,LUTs!$A$6:$B$8,2))</f>
        <v>#N/A</v>
      </c>
    </row>
    <row r="35" spans="1:48" ht="15.75" customHeight="1">
      <c r="A35" s="34" t="str">
        <f>IF(ISBLANK(Responses!A35), "", Responses!A35)</f>
        <v/>
      </c>
      <c r="B35" s="34" t="str">
        <f>IF(ISBLANK(Responses!B35), "", Responses!B35)</f>
        <v/>
      </c>
      <c r="C35" s="34" t="str">
        <f>IF(ISBLANK(Responses!U35), "", Responses!U35)</f>
        <v/>
      </c>
      <c r="D35" s="34" t="str">
        <f>IF(ISBLANK(Responses!V35), "", Responses!V35)</f>
        <v/>
      </c>
      <c r="E35" s="34" t="str">
        <f>IF(ISBLANK(Responses!W35), "", Responses!W35)</f>
        <v/>
      </c>
      <c r="F35" s="34" t="str">
        <f>IF(ISBLANK(Responses!X35), "", Responses!X35)</f>
        <v/>
      </c>
      <c r="G35" s="34" t="str">
        <f>IF(ISBLANK(Responses!Y35), "", Responses!Y35)</f>
        <v/>
      </c>
      <c r="H35" s="34" t="str">
        <f>IF(ISBLANK(Responses!Z35), "", Responses!Z35)</f>
        <v/>
      </c>
      <c r="I35" s="34" t="str">
        <f>IF(ISBLANK(Responses!AA35), "", Responses!AA35)</f>
        <v/>
      </c>
      <c r="J35" s="34" t="str">
        <f>IF(ISBLANK(Responses!AB35), "", Responses!AB35)</f>
        <v/>
      </c>
      <c r="K35" s="34" t="str">
        <f>IF(ISBLANK(Responses!AC35), "", Responses!AC35)</f>
        <v/>
      </c>
      <c r="L35" s="34" t="str">
        <f>IF(ISBLANK(Responses!AD35), "", Responses!AD35)</f>
        <v/>
      </c>
      <c r="M35" s="34" t="str">
        <f>IF(ISBLANK(Responses!AE35), "", Responses!AE35)</f>
        <v/>
      </c>
      <c r="N35" s="34" t="str">
        <f>IF(ISBLANK(Responses!AF35), "", Responses!AF35)</f>
        <v/>
      </c>
      <c r="O35" s="34" t="str">
        <f>IF(ISBLANK(Responses!AG35), "", Responses!AG35)</f>
        <v/>
      </c>
      <c r="P35" s="34" t="str">
        <f>IF(ISBLANK(Responses!AH35), "", Responses!AH35)</f>
        <v/>
      </c>
      <c r="Q35" s="34" t="str">
        <f>IF(ISBLANK(Responses!AI35), "", Responses!AI35)</f>
        <v/>
      </c>
      <c r="R35" s="34" t="str">
        <f>IF(ISBLANK(Responses!AJ35), "", Responses!AJ35)</f>
        <v/>
      </c>
      <c r="S35" s="34" t="str">
        <f>IF(ISBLANK(Responses!AK35), "", Responses!AK35)</f>
        <v/>
      </c>
      <c r="T35" s="34" t="str">
        <f>IF(ISBLANK(Responses!AL35), "", Responses!AL35)</f>
        <v/>
      </c>
      <c r="U35" s="34" t="str">
        <f>IF(ISBLANK(Responses!AM35), "", Responses!AM35)</f>
        <v/>
      </c>
      <c r="V35" s="34" t="str">
        <f>IF(ISBLANK(Responses!AN35), "", Responses!AN35)</f>
        <v/>
      </c>
      <c r="W35" s="34" t="str">
        <f>IF(ISBLANK(Responses!AO35), "", Responses!AO35)</f>
        <v/>
      </c>
      <c r="X35" s="34" t="str">
        <f>IF(ISBLANK(Responses!AP35), "", Responses!AP35)</f>
        <v/>
      </c>
      <c r="Y35" s="43" t="e">
        <f t="shared" si="0"/>
        <v>#N/A</v>
      </c>
      <c r="Z35" s="35" t="e">
        <f t="shared" si="1"/>
        <v>#N/A</v>
      </c>
      <c r="AA35" s="35" t="e">
        <f>IF(ISBLANK(C35),0,VLOOKUP(C35,LUTs!$A$6:$B$8,2))</f>
        <v>#N/A</v>
      </c>
      <c r="AB35" s="35" t="e">
        <f>IF(ISBLANK(D35),0,VLOOKUP(D35,LUTs!$A$6:$B$8,2))</f>
        <v>#N/A</v>
      </c>
      <c r="AC35" s="35" t="e">
        <f>IF(ISBLANK(E35),0,VLOOKUP(E35,LUTs!$A$6:$B$8,2))</f>
        <v>#N/A</v>
      </c>
      <c r="AD35" s="35" t="e">
        <f>IF(ISBLANK(F35),0,VLOOKUP(F35,LUTs!$A$6:$B$8,2))</f>
        <v>#N/A</v>
      </c>
      <c r="AE35" s="35" t="e">
        <f>IF(ISBLANK(G35),0,VLOOKUP(G35,LUTs!$A$6:$B$8,2))</f>
        <v>#N/A</v>
      </c>
      <c r="AF35" s="35" t="e">
        <f>IF(ISBLANK(H35),0,VLOOKUP(H35,LUTs!$A$6:$B$8,2))</f>
        <v>#N/A</v>
      </c>
      <c r="AG35" s="35" t="e">
        <f>IF(ISBLANK(I35),0,VLOOKUP(I35,LUTs!$A$6:$B$8,2))</f>
        <v>#N/A</v>
      </c>
      <c r="AH35" s="35" t="e">
        <f>IF(ISBLANK(J35),0,VLOOKUP(J35,LUTs!$A$6:$B$8,2))</f>
        <v>#N/A</v>
      </c>
      <c r="AI35" s="35" t="e">
        <f>IF(ISBLANK(K35),0,VLOOKUP(K35,LUTs!$A$6:$B$8,2))</f>
        <v>#N/A</v>
      </c>
      <c r="AJ35" s="35" t="e">
        <f>IF(ISBLANK(L35),0,VLOOKUP(L35,LUTs!$A$6:$B$8,2))</f>
        <v>#N/A</v>
      </c>
      <c r="AK35" s="35" t="e">
        <f>IF(ISBLANK(M35),0,VLOOKUP(M35,LUTs!$A$6:$B$8,2))</f>
        <v>#N/A</v>
      </c>
      <c r="AL35" s="35" t="e">
        <f>IF(ISBLANK(N35),0,VLOOKUP(N35,LUTs!$A$6:$B$8,2))</f>
        <v>#N/A</v>
      </c>
      <c r="AM35" s="35" t="e">
        <f>IF(ISBLANK(O35),0,VLOOKUP(O35,LUTs!$A$6:$B$8,2))</f>
        <v>#N/A</v>
      </c>
      <c r="AN35" s="35" t="e">
        <f>IF(ISBLANK(P35),0,VLOOKUP(P35,LUTs!$A$6:$B$8,2))</f>
        <v>#N/A</v>
      </c>
      <c r="AO35" s="35" t="e">
        <f>IF(ISBLANK(Q35),0,VLOOKUP(Q35,LUTs!$A$6:$B$8,2))</f>
        <v>#N/A</v>
      </c>
      <c r="AP35" s="34" t="str">
        <f>IF(ISBLANK(R35),0,IF(ISERROR(VLOOKUP(R35,LUTs!$A$6:$B$8,2)),R35,VLOOKUP(R35,LUTs!$A$6:$B$8,2)))</f>
        <v/>
      </c>
      <c r="AQ35" s="35" t="e">
        <f>IF(ISBLANK(S35),0,VLOOKUP(S35,LUTs!$A$6:$B$8,2))</f>
        <v>#N/A</v>
      </c>
      <c r="AR35" s="34" t="str">
        <f>IF(ISBLANK(T35),0,IF(ISERROR(VLOOKUP(T35,LUTs!$A$6:$B$8,2)),T35,VLOOKUP(T35,LUTs!$A$6:$B$8,2)))</f>
        <v/>
      </c>
      <c r="AS35" s="35" t="e">
        <f>IF(ISBLANK(U35),0,VLOOKUP(U35,LUTs!$A$6:$B$8,2))</f>
        <v>#N/A</v>
      </c>
      <c r="AT35" s="35" t="e">
        <f>IF(ISBLANK(V35),0,VLOOKUP(V35,LUTs!$A$6:$B$8,2))</f>
        <v>#N/A</v>
      </c>
      <c r="AU35" s="35" t="e">
        <f>IF(ISBLANK(W35),0,VLOOKUP(W35,LUTs!$A$6:$B$8,2))</f>
        <v>#N/A</v>
      </c>
      <c r="AV35" s="35" t="e">
        <f>IF(ISBLANK(X35),0,VLOOKUP(X35,LUTs!$A$6:$B$8,2))</f>
        <v>#N/A</v>
      </c>
    </row>
    <row r="36" spans="1:48" ht="15.75" customHeight="1">
      <c r="A36" s="34" t="str">
        <f>IF(ISBLANK(Responses!A36), "", Responses!A36)</f>
        <v/>
      </c>
      <c r="B36" s="34" t="str">
        <f>IF(ISBLANK(Responses!B36), "", Responses!B36)</f>
        <v/>
      </c>
      <c r="C36" s="34" t="str">
        <f>IF(ISBLANK(Responses!U36), "", Responses!U36)</f>
        <v/>
      </c>
      <c r="D36" s="34" t="str">
        <f>IF(ISBLANK(Responses!V36), "", Responses!V36)</f>
        <v/>
      </c>
      <c r="E36" s="34" t="str">
        <f>IF(ISBLANK(Responses!W36), "", Responses!W36)</f>
        <v/>
      </c>
      <c r="F36" s="34" t="str">
        <f>IF(ISBLANK(Responses!X36), "", Responses!X36)</f>
        <v/>
      </c>
      <c r="G36" s="34" t="str">
        <f>IF(ISBLANK(Responses!Y36), "", Responses!Y36)</f>
        <v/>
      </c>
      <c r="H36" s="34" t="str">
        <f>IF(ISBLANK(Responses!Z36), "", Responses!Z36)</f>
        <v/>
      </c>
      <c r="I36" s="34" t="str">
        <f>IF(ISBLANK(Responses!AA36), "", Responses!AA36)</f>
        <v/>
      </c>
      <c r="J36" s="34" t="str">
        <f>IF(ISBLANK(Responses!AB36), "", Responses!AB36)</f>
        <v/>
      </c>
      <c r="K36" s="34" t="str">
        <f>IF(ISBLANK(Responses!AC36), "", Responses!AC36)</f>
        <v/>
      </c>
      <c r="L36" s="34" t="str">
        <f>IF(ISBLANK(Responses!AD36), "", Responses!AD36)</f>
        <v/>
      </c>
      <c r="M36" s="34" t="str">
        <f>IF(ISBLANK(Responses!AE36), "", Responses!AE36)</f>
        <v/>
      </c>
      <c r="N36" s="34" t="str">
        <f>IF(ISBLANK(Responses!AF36), "", Responses!AF36)</f>
        <v/>
      </c>
      <c r="O36" s="34" t="str">
        <f>IF(ISBLANK(Responses!AG36), "", Responses!AG36)</f>
        <v/>
      </c>
      <c r="P36" s="34" t="str">
        <f>IF(ISBLANK(Responses!AH36), "", Responses!AH36)</f>
        <v/>
      </c>
      <c r="Q36" s="34" t="str">
        <f>IF(ISBLANK(Responses!AI36), "", Responses!AI36)</f>
        <v/>
      </c>
      <c r="R36" s="34" t="str">
        <f>IF(ISBLANK(Responses!AJ36), "", Responses!AJ36)</f>
        <v/>
      </c>
      <c r="S36" s="34" t="str">
        <f>IF(ISBLANK(Responses!AK36), "", Responses!AK36)</f>
        <v/>
      </c>
      <c r="T36" s="34" t="str">
        <f>IF(ISBLANK(Responses!AL36), "", Responses!AL36)</f>
        <v/>
      </c>
      <c r="U36" s="34" t="str">
        <f>IF(ISBLANK(Responses!AM36), "", Responses!AM36)</f>
        <v/>
      </c>
      <c r="V36" s="34" t="str">
        <f>IF(ISBLANK(Responses!AN36), "", Responses!AN36)</f>
        <v/>
      </c>
      <c r="W36" s="34" t="str">
        <f>IF(ISBLANK(Responses!AO36), "", Responses!AO36)</f>
        <v/>
      </c>
      <c r="X36" s="34" t="str">
        <f>IF(ISBLANK(Responses!AP36), "", Responses!AP36)</f>
        <v/>
      </c>
      <c r="Y36" s="43" t="e">
        <f t="shared" si="0"/>
        <v>#N/A</v>
      </c>
      <c r="Z36" s="35" t="e">
        <f t="shared" si="1"/>
        <v>#N/A</v>
      </c>
      <c r="AA36" s="35" t="e">
        <f>IF(ISBLANK(C36),0,VLOOKUP(C36,LUTs!$A$6:$B$8,2))</f>
        <v>#N/A</v>
      </c>
      <c r="AB36" s="35" t="e">
        <f>IF(ISBLANK(D36),0,VLOOKUP(D36,LUTs!$A$6:$B$8,2))</f>
        <v>#N/A</v>
      </c>
      <c r="AC36" s="35" t="e">
        <f>IF(ISBLANK(E36),0,VLOOKUP(E36,LUTs!$A$6:$B$8,2))</f>
        <v>#N/A</v>
      </c>
      <c r="AD36" s="35" t="e">
        <f>IF(ISBLANK(F36),0,VLOOKUP(F36,LUTs!$A$6:$B$8,2))</f>
        <v>#N/A</v>
      </c>
      <c r="AE36" s="35" t="e">
        <f>IF(ISBLANK(G36),0,VLOOKUP(G36,LUTs!$A$6:$B$8,2))</f>
        <v>#N/A</v>
      </c>
      <c r="AF36" s="35" t="e">
        <f>IF(ISBLANK(H36),0,VLOOKUP(H36,LUTs!$A$6:$B$8,2))</f>
        <v>#N/A</v>
      </c>
      <c r="AG36" s="35" t="e">
        <f>IF(ISBLANK(I36),0,VLOOKUP(I36,LUTs!$A$6:$B$8,2))</f>
        <v>#N/A</v>
      </c>
      <c r="AH36" s="35" t="e">
        <f>IF(ISBLANK(J36),0,VLOOKUP(J36,LUTs!$A$6:$B$8,2))</f>
        <v>#N/A</v>
      </c>
      <c r="AI36" s="35" t="e">
        <f>IF(ISBLANK(K36),0,VLOOKUP(K36,LUTs!$A$6:$B$8,2))</f>
        <v>#N/A</v>
      </c>
      <c r="AJ36" s="35" t="e">
        <f>IF(ISBLANK(L36),0,VLOOKUP(L36,LUTs!$A$6:$B$8,2))</f>
        <v>#N/A</v>
      </c>
      <c r="AK36" s="35" t="e">
        <f>IF(ISBLANK(M36),0,VLOOKUP(M36,LUTs!$A$6:$B$8,2))</f>
        <v>#N/A</v>
      </c>
      <c r="AL36" s="35" t="e">
        <f>IF(ISBLANK(N36),0,VLOOKUP(N36,LUTs!$A$6:$B$8,2))</f>
        <v>#N/A</v>
      </c>
      <c r="AM36" s="35" t="e">
        <f>IF(ISBLANK(O36),0,VLOOKUP(O36,LUTs!$A$6:$B$8,2))</f>
        <v>#N/A</v>
      </c>
      <c r="AN36" s="35" t="e">
        <f>IF(ISBLANK(P36),0,VLOOKUP(P36,LUTs!$A$6:$B$8,2))</f>
        <v>#N/A</v>
      </c>
      <c r="AO36" s="35" t="e">
        <f>IF(ISBLANK(Q36),0,VLOOKUP(Q36,LUTs!$A$6:$B$8,2))</f>
        <v>#N/A</v>
      </c>
      <c r="AP36" s="34" t="str">
        <f>IF(ISBLANK(R36),0,IF(ISERROR(VLOOKUP(R36,LUTs!$A$6:$B$8,2)),R36,VLOOKUP(R36,LUTs!$A$6:$B$8,2)))</f>
        <v/>
      </c>
      <c r="AQ36" s="35" t="e">
        <f>IF(ISBLANK(S36),0,VLOOKUP(S36,LUTs!$A$6:$B$8,2))</f>
        <v>#N/A</v>
      </c>
      <c r="AR36" s="34" t="str">
        <f>IF(ISBLANK(T36),0,IF(ISERROR(VLOOKUP(T36,LUTs!$A$6:$B$8,2)),T36,VLOOKUP(T36,LUTs!$A$6:$B$8,2)))</f>
        <v/>
      </c>
      <c r="AS36" s="35" t="e">
        <f>IF(ISBLANK(U36),0,VLOOKUP(U36,LUTs!$A$6:$B$8,2))</f>
        <v>#N/A</v>
      </c>
      <c r="AT36" s="35" t="e">
        <f>IF(ISBLANK(V36),0,VLOOKUP(V36,LUTs!$A$6:$B$8,2))</f>
        <v>#N/A</v>
      </c>
      <c r="AU36" s="35" t="e">
        <f>IF(ISBLANK(W36),0,VLOOKUP(W36,LUTs!$A$6:$B$8,2))</f>
        <v>#N/A</v>
      </c>
      <c r="AV36" s="35" t="e">
        <f>IF(ISBLANK(X36),0,VLOOKUP(X36,LUTs!$A$6:$B$8,2))</f>
        <v>#N/A</v>
      </c>
    </row>
    <row r="37" spans="1:48" ht="15.75" customHeight="1">
      <c r="A37" s="34" t="str">
        <f>IF(ISBLANK(Responses!A37), "", Responses!A37)</f>
        <v/>
      </c>
      <c r="B37" s="34" t="str">
        <f>IF(ISBLANK(Responses!B37), "", Responses!B37)</f>
        <v/>
      </c>
      <c r="C37" s="34" t="str">
        <f>IF(ISBLANK(Responses!U37), "", Responses!U37)</f>
        <v/>
      </c>
      <c r="D37" s="34" t="str">
        <f>IF(ISBLANK(Responses!V37), "", Responses!V37)</f>
        <v/>
      </c>
      <c r="E37" s="34" t="str">
        <f>IF(ISBLANK(Responses!W37), "", Responses!W37)</f>
        <v/>
      </c>
      <c r="F37" s="34" t="str">
        <f>IF(ISBLANK(Responses!X37), "", Responses!X37)</f>
        <v/>
      </c>
      <c r="G37" s="34" t="str">
        <f>IF(ISBLANK(Responses!Y37), "", Responses!Y37)</f>
        <v/>
      </c>
      <c r="H37" s="34" t="str">
        <f>IF(ISBLANK(Responses!Z37), "", Responses!Z37)</f>
        <v/>
      </c>
      <c r="I37" s="34" t="str">
        <f>IF(ISBLANK(Responses!AA37), "", Responses!AA37)</f>
        <v/>
      </c>
      <c r="J37" s="34" t="str">
        <f>IF(ISBLANK(Responses!AB37), "", Responses!AB37)</f>
        <v/>
      </c>
      <c r="K37" s="34" t="str">
        <f>IF(ISBLANK(Responses!AC37), "", Responses!AC37)</f>
        <v/>
      </c>
      <c r="L37" s="34" t="str">
        <f>IF(ISBLANK(Responses!AD37), "", Responses!AD37)</f>
        <v/>
      </c>
      <c r="M37" s="34" t="str">
        <f>IF(ISBLANK(Responses!AE37), "", Responses!AE37)</f>
        <v/>
      </c>
      <c r="N37" s="34" t="str">
        <f>IF(ISBLANK(Responses!AF37), "", Responses!AF37)</f>
        <v/>
      </c>
      <c r="O37" s="34" t="str">
        <f>IF(ISBLANK(Responses!AG37), "", Responses!AG37)</f>
        <v/>
      </c>
      <c r="P37" s="34" t="str">
        <f>IF(ISBLANK(Responses!AH37), "", Responses!AH37)</f>
        <v/>
      </c>
      <c r="Q37" s="34" t="str">
        <f>IF(ISBLANK(Responses!AI37), "", Responses!AI37)</f>
        <v/>
      </c>
      <c r="R37" s="34" t="str">
        <f>IF(ISBLANK(Responses!AJ37), "", Responses!AJ37)</f>
        <v/>
      </c>
      <c r="S37" s="34" t="str">
        <f>IF(ISBLANK(Responses!AK37), "", Responses!AK37)</f>
        <v/>
      </c>
      <c r="T37" s="34" t="str">
        <f>IF(ISBLANK(Responses!AL37), "", Responses!AL37)</f>
        <v/>
      </c>
      <c r="U37" s="34" t="str">
        <f>IF(ISBLANK(Responses!AM37), "", Responses!AM37)</f>
        <v/>
      </c>
      <c r="V37" s="34" t="str">
        <f>IF(ISBLANK(Responses!AN37), "", Responses!AN37)</f>
        <v/>
      </c>
      <c r="W37" s="34" t="str">
        <f>IF(ISBLANK(Responses!AO37), "", Responses!AO37)</f>
        <v/>
      </c>
      <c r="X37" s="34" t="str">
        <f>IF(ISBLANK(Responses!AP37), "", Responses!AP37)</f>
        <v/>
      </c>
      <c r="Y37" s="43" t="e">
        <f t="shared" si="0"/>
        <v>#N/A</v>
      </c>
      <c r="Z37" s="35" t="e">
        <f t="shared" si="1"/>
        <v>#N/A</v>
      </c>
      <c r="AA37" s="35" t="e">
        <f>IF(ISBLANK(C37),0,VLOOKUP(C37,LUTs!$A$6:$B$8,2))</f>
        <v>#N/A</v>
      </c>
      <c r="AB37" s="35" t="e">
        <f>IF(ISBLANK(D37),0,VLOOKUP(D37,LUTs!$A$6:$B$8,2))</f>
        <v>#N/A</v>
      </c>
      <c r="AC37" s="35" t="e">
        <f>IF(ISBLANK(E37),0,VLOOKUP(E37,LUTs!$A$6:$B$8,2))</f>
        <v>#N/A</v>
      </c>
      <c r="AD37" s="35" t="e">
        <f>IF(ISBLANK(F37),0,VLOOKUP(F37,LUTs!$A$6:$B$8,2))</f>
        <v>#N/A</v>
      </c>
      <c r="AE37" s="35" t="e">
        <f>IF(ISBLANK(G37),0,VLOOKUP(G37,LUTs!$A$6:$B$8,2))</f>
        <v>#N/A</v>
      </c>
      <c r="AF37" s="35" t="e">
        <f>IF(ISBLANK(H37),0,VLOOKUP(H37,LUTs!$A$6:$B$8,2))</f>
        <v>#N/A</v>
      </c>
      <c r="AG37" s="35" t="e">
        <f>IF(ISBLANK(I37),0,VLOOKUP(I37,LUTs!$A$6:$B$8,2))</f>
        <v>#N/A</v>
      </c>
      <c r="AH37" s="35" t="e">
        <f>IF(ISBLANK(J37),0,VLOOKUP(J37,LUTs!$A$6:$B$8,2))</f>
        <v>#N/A</v>
      </c>
      <c r="AI37" s="35" t="e">
        <f>IF(ISBLANK(K37),0,VLOOKUP(K37,LUTs!$A$6:$B$8,2))</f>
        <v>#N/A</v>
      </c>
      <c r="AJ37" s="35" t="e">
        <f>IF(ISBLANK(L37),0,VLOOKUP(L37,LUTs!$A$6:$B$8,2))</f>
        <v>#N/A</v>
      </c>
      <c r="AK37" s="35" t="e">
        <f>IF(ISBLANK(M37),0,VLOOKUP(M37,LUTs!$A$6:$B$8,2))</f>
        <v>#N/A</v>
      </c>
      <c r="AL37" s="35" t="e">
        <f>IF(ISBLANK(N37),0,VLOOKUP(N37,LUTs!$A$6:$B$8,2))</f>
        <v>#N/A</v>
      </c>
      <c r="AM37" s="35" t="e">
        <f>IF(ISBLANK(O37),0,VLOOKUP(O37,LUTs!$A$6:$B$8,2))</f>
        <v>#N/A</v>
      </c>
      <c r="AN37" s="35" t="e">
        <f>IF(ISBLANK(P37),0,VLOOKUP(P37,LUTs!$A$6:$B$8,2))</f>
        <v>#N/A</v>
      </c>
      <c r="AO37" s="35" t="e">
        <f>IF(ISBLANK(Q37),0,VLOOKUP(Q37,LUTs!$A$6:$B$8,2))</f>
        <v>#N/A</v>
      </c>
      <c r="AP37" s="34" t="str">
        <f>IF(ISBLANK(R37),0,IF(ISERROR(VLOOKUP(R37,LUTs!$A$6:$B$8,2)),R37,VLOOKUP(R37,LUTs!$A$6:$B$8,2)))</f>
        <v/>
      </c>
      <c r="AQ37" s="35" t="e">
        <f>IF(ISBLANK(S37),0,VLOOKUP(S37,LUTs!$A$6:$B$8,2))</f>
        <v>#N/A</v>
      </c>
      <c r="AR37" s="34" t="str">
        <f>IF(ISBLANK(T37),0,IF(ISERROR(VLOOKUP(T37,LUTs!$A$6:$B$8,2)),T37,VLOOKUP(T37,LUTs!$A$6:$B$8,2)))</f>
        <v/>
      </c>
      <c r="AS37" s="35" t="e">
        <f>IF(ISBLANK(U37),0,VLOOKUP(U37,LUTs!$A$6:$B$8,2))</f>
        <v>#N/A</v>
      </c>
      <c r="AT37" s="35" t="e">
        <f>IF(ISBLANK(V37),0,VLOOKUP(V37,LUTs!$A$6:$B$8,2))</f>
        <v>#N/A</v>
      </c>
      <c r="AU37" s="35" t="e">
        <f>IF(ISBLANK(W37),0,VLOOKUP(W37,LUTs!$A$6:$B$8,2))</f>
        <v>#N/A</v>
      </c>
      <c r="AV37" s="35" t="e">
        <f>IF(ISBLANK(X37),0,VLOOKUP(X37,LUTs!$A$6:$B$8,2))</f>
        <v>#N/A</v>
      </c>
    </row>
    <row r="38" spans="1:48" ht="15.75" customHeight="1">
      <c r="A38" s="34" t="str">
        <f>IF(ISBLANK(Responses!A38), "", Responses!A38)</f>
        <v/>
      </c>
      <c r="B38" s="34" t="str">
        <f>IF(ISBLANK(Responses!B38), "", Responses!B38)</f>
        <v/>
      </c>
      <c r="C38" s="34" t="str">
        <f>IF(ISBLANK(Responses!U38), "", Responses!U38)</f>
        <v/>
      </c>
      <c r="D38" s="34" t="str">
        <f>IF(ISBLANK(Responses!V38), "", Responses!V38)</f>
        <v/>
      </c>
      <c r="E38" s="34" t="str">
        <f>IF(ISBLANK(Responses!W38), "", Responses!W38)</f>
        <v/>
      </c>
      <c r="F38" s="34" t="str">
        <f>IF(ISBLANK(Responses!X38), "", Responses!X38)</f>
        <v/>
      </c>
      <c r="G38" s="34" t="str">
        <f>IF(ISBLANK(Responses!Y38), "", Responses!Y38)</f>
        <v/>
      </c>
      <c r="H38" s="34" t="str">
        <f>IF(ISBLANK(Responses!Z38), "", Responses!Z38)</f>
        <v/>
      </c>
      <c r="I38" s="34" t="str">
        <f>IF(ISBLANK(Responses!AA38), "", Responses!AA38)</f>
        <v/>
      </c>
      <c r="J38" s="34" t="str">
        <f>IF(ISBLANK(Responses!AB38), "", Responses!AB38)</f>
        <v/>
      </c>
      <c r="K38" s="34" t="str">
        <f>IF(ISBLANK(Responses!AC38), "", Responses!AC38)</f>
        <v/>
      </c>
      <c r="L38" s="34" t="str">
        <f>IF(ISBLANK(Responses!AD38), "", Responses!AD38)</f>
        <v/>
      </c>
      <c r="M38" s="34" t="str">
        <f>IF(ISBLANK(Responses!AE38), "", Responses!AE38)</f>
        <v/>
      </c>
      <c r="N38" s="34" t="str">
        <f>IF(ISBLANK(Responses!AF38), "", Responses!AF38)</f>
        <v/>
      </c>
      <c r="O38" s="34" t="str">
        <f>IF(ISBLANK(Responses!AG38), "", Responses!AG38)</f>
        <v/>
      </c>
      <c r="P38" s="34" t="str">
        <f>IF(ISBLANK(Responses!AH38), "", Responses!AH38)</f>
        <v/>
      </c>
      <c r="Q38" s="34" t="str">
        <f>IF(ISBLANK(Responses!AI38), "", Responses!AI38)</f>
        <v/>
      </c>
      <c r="R38" s="34" t="str">
        <f>IF(ISBLANK(Responses!AJ38), "", Responses!AJ38)</f>
        <v/>
      </c>
      <c r="S38" s="34" t="str">
        <f>IF(ISBLANK(Responses!AK38), "", Responses!AK38)</f>
        <v/>
      </c>
      <c r="T38" s="34" t="str">
        <f>IF(ISBLANK(Responses!AL38), "", Responses!AL38)</f>
        <v/>
      </c>
      <c r="U38" s="34" t="str">
        <f>IF(ISBLANK(Responses!AM38), "", Responses!AM38)</f>
        <v/>
      </c>
      <c r="V38" s="34" t="str">
        <f>IF(ISBLANK(Responses!AN38), "", Responses!AN38)</f>
        <v/>
      </c>
      <c r="W38" s="34" t="str">
        <f>IF(ISBLANK(Responses!AO38), "", Responses!AO38)</f>
        <v/>
      </c>
      <c r="X38" s="34" t="str">
        <f>IF(ISBLANK(Responses!AP38), "", Responses!AP38)</f>
        <v/>
      </c>
      <c r="Y38" s="43" t="e">
        <f t="shared" si="0"/>
        <v>#N/A</v>
      </c>
      <c r="Z38" s="35" t="e">
        <f t="shared" si="1"/>
        <v>#N/A</v>
      </c>
      <c r="AA38" s="35" t="e">
        <f>IF(ISBLANK(C38),0,VLOOKUP(C38,LUTs!$A$6:$B$8,2))</f>
        <v>#N/A</v>
      </c>
      <c r="AB38" s="35" t="e">
        <f>IF(ISBLANK(D38),0,VLOOKUP(D38,LUTs!$A$6:$B$8,2))</f>
        <v>#N/A</v>
      </c>
      <c r="AC38" s="35" t="e">
        <f>IF(ISBLANK(E38),0,VLOOKUP(E38,LUTs!$A$6:$B$8,2))</f>
        <v>#N/A</v>
      </c>
      <c r="AD38" s="35" t="e">
        <f>IF(ISBLANK(F38),0,VLOOKUP(F38,LUTs!$A$6:$B$8,2))</f>
        <v>#N/A</v>
      </c>
      <c r="AE38" s="35" t="e">
        <f>IF(ISBLANK(G38),0,VLOOKUP(G38,LUTs!$A$6:$B$8,2))</f>
        <v>#N/A</v>
      </c>
      <c r="AF38" s="35" t="e">
        <f>IF(ISBLANK(H38),0,VLOOKUP(H38,LUTs!$A$6:$B$8,2))</f>
        <v>#N/A</v>
      </c>
      <c r="AG38" s="35" t="e">
        <f>IF(ISBLANK(I38),0,VLOOKUP(I38,LUTs!$A$6:$B$8,2))</f>
        <v>#N/A</v>
      </c>
      <c r="AH38" s="35" t="e">
        <f>IF(ISBLANK(J38),0,VLOOKUP(J38,LUTs!$A$6:$B$8,2))</f>
        <v>#N/A</v>
      </c>
      <c r="AI38" s="35" t="e">
        <f>IF(ISBLANK(K38),0,VLOOKUP(K38,LUTs!$A$6:$B$8,2))</f>
        <v>#N/A</v>
      </c>
      <c r="AJ38" s="35" t="e">
        <f>IF(ISBLANK(L38),0,VLOOKUP(L38,LUTs!$A$6:$B$8,2))</f>
        <v>#N/A</v>
      </c>
      <c r="AK38" s="35" t="e">
        <f>IF(ISBLANK(M38),0,VLOOKUP(M38,LUTs!$A$6:$B$8,2))</f>
        <v>#N/A</v>
      </c>
      <c r="AL38" s="35" t="e">
        <f>IF(ISBLANK(N38),0,VLOOKUP(N38,LUTs!$A$6:$B$8,2))</f>
        <v>#N/A</v>
      </c>
      <c r="AM38" s="35" t="e">
        <f>IF(ISBLANK(O38),0,VLOOKUP(O38,LUTs!$A$6:$B$8,2))</f>
        <v>#N/A</v>
      </c>
      <c r="AN38" s="35" t="e">
        <f>IF(ISBLANK(P38),0,VLOOKUP(P38,LUTs!$A$6:$B$8,2))</f>
        <v>#N/A</v>
      </c>
      <c r="AO38" s="35" t="e">
        <f>IF(ISBLANK(Q38),0,VLOOKUP(Q38,LUTs!$A$6:$B$8,2))</f>
        <v>#N/A</v>
      </c>
      <c r="AP38" s="34" t="str">
        <f>IF(ISBLANK(R38),0,IF(ISERROR(VLOOKUP(R38,LUTs!$A$6:$B$8,2)),R38,VLOOKUP(R38,LUTs!$A$6:$B$8,2)))</f>
        <v/>
      </c>
      <c r="AQ38" s="35" t="e">
        <f>IF(ISBLANK(S38),0,VLOOKUP(S38,LUTs!$A$6:$B$8,2))</f>
        <v>#N/A</v>
      </c>
      <c r="AR38" s="34" t="str">
        <f>IF(ISBLANK(T38),0,IF(ISERROR(VLOOKUP(T38,LUTs!$A$6:$B$8,2)),T38,VLOOKUP(T38,LUTs!$A$6:$B$8,2)))</f>
        <v/>
      </c>
      <c r="AS38" s="35" t="e">
        <f>IF(ISBLANK(U38),0,VLOOKUP(U38,LUTs!$A$6:$B$8,2))</f>
        <v>#N/A</v>
      </c>
      <c r="AT38" s="35" t="e">
        <f>IF(ISBLANK(V38),0,VLOOKUP(V38,LUTs!$A$6:$B$8,2))</f>
        <v>#N/A</v>
      </c>
      <c r="AU38" s="35" t="e">
        <f>IF(ISBLANK(W38),0,VLOOKUP(W38,LUTs!$A$6:$B$8,2))</f>
        <v>#N/A</v>
      </c>
      <c r="AV38" s="35" t="e">
        <f>IF(ISBLANK(X38),0,VLOOKUP(X38,LUTs!$A$6:$B$8,2))</f>
        <v>#N/A</v>
      </c>
    </row>
    <row r="39" spans="1:48" ht="15.75" customHeight="1">
      <c r="A39" s="34" t="str">
        <f>IF(ISBLANK(Responses!A39), "", Responses!A39)</f>
        <v/>
      </c>
      <c r="B39" s="34" t="str">
        <f>IF(ISBLANK(Responses!B39), "", Responses!B39)</f>
        <v/>
      </c>
      <c r="C39" s="34" t="str">
        <f>IF(ISBLANK(Responses!U39), "", Responses!U39)</f>
        <v/>
      </c>
      <c r="D39" s="34" t="str">
        <f>IF(ISBLANK(Responses!V39), "", Responses!V39)</f>
        <v/>
      </c>
      <c r="E39" s="34" t="str">
        <f>IF(ISBLANK(Responses!W39), "", Responses!W39)</f>
        <v/>
      </c>
      <c r="F39" s="34" t="str">
        <f>IF(ISBLANK(Responses!X39), "", Responses!X39)</f>
        <v/>
      </c>
      <c r="G39" s="34" t="str">
        <f>IF(ISBLANK(Responses!Y39), "", Responses!Y39)</f>
        <v/>
      </c>
      <c r="H39" s="34" t="str">
        <f>IF(ISBLANK(Responses!Z39), "", Responses!Z39)</f>
        <v/>
      </c>
      <c r="I39" s="34" t="str">
        <f>IF(ISBLANK(Responses!AA39), "", Responses!AA39)</f>
        <v/>
      </c>
      <c r="J39" s="34" t="str">
        <f>IF(ISBLANK(Responses!AB39), "", Responses!AB39)</f>
        <v/>
      </c>
      <c r="K39" s="34" t="str">
        <f>IF(ISBLANK(Responses!AC39), "", Responses!AC39)</f>
        <v/>
      </c>
      <c r="L39" s="34" t="str">
        <f>IF(ISBLANK(Responses!AD39), "", Responses!AD39)</f>
        <v/>
      </c>
      <c r="M39" s="34" t="str">
        <f>IF(ISBLANK(Responses!AE39), "", Responses!AE39)</f>
        <v/>
      </c>
      <c r="N39" s="34" t="str">
        <f>IF(ISBLANK(Responses!AF39), "", Responses!AF39)</f>
        <v/>
      </c>
      <c r="O39" s="34" t="str">
        <f>IF(ISBLANK(Responses!AG39), "", Responses!AG39)</f>
        <v/>
      </c>
      <c r="P39" s="34" t="str">
        <f>IF(ISBLANK(Responses!AH39), "", Responses!AH39)</f>
        <v/>
      </c>
      <c r="Q39" s="34" t="str">
        <f>IF(ISBLANK(Responses!AI39), "", Responses!AI39)</f>
        <v/>
      </c>
      <c r="R39" s="34" t="str">
        <f>IF(ISBLANK(Responses!AJ39), "", Responses!AJ39)</f>
        <v/>
      </c>
      <c r="S39" s="34" t="str">
        <f>IF(ISBLANK(Responses!AK39), "", Responses!AK39)</f>
        <v/>
      </c>
      <c r="T39" s="34" t="str">
        <f>IF(ISBLANK(Responses!AL39), "", Responses!AL39)</f>
        <v/>
      </c>
      <c r="U39" s="34" t="str">
        <f>IF(ISBLANK(Responses!AM39), "", Responses!AM39)</f>
        <v/>
      </c>
      <c r="V39" s="34" t="str">
        <f>IF(ISBLANK(Responses!AN39), "", Responses!AN39)</f>
        <v/>
      </c>
      <c r="W39" s="34" t="str">
        <f>IF(ISBLANK(Responses!AO39), "", Responses!AO39)</f>
        <v/>
      </c>
      <c r="X39" s="34" t="str">
        <f>IF(ISBLANK(Responses!AP39), "", Responses!AP39)</f>
        <v/>
      </c>
      <c r="Y39" s="43" t="e">
        <f t="shared" si="0"/>
        <v>#N/A</v>
      </c>
      <c r="Z39" s="35" t="e">
        <f t="shared" si="1"/>
        <v>#N/A</v>
      </c>
      <c r="AA39" s="35" t="e">
        <f>IF(ISBLANK(C39),0,VLOOKUP(C39,LUTs!$A$6:$B$8,2))</f>
        <v>#N/A</v>
      </c>
      <c r="AB39" s="35" t="e">
        <f>IF(ISBLANK(D39),0,VLOOKUP(D39,LUTs!$A$6:$B$8,2))</f>
        <v>#N/A</v>
      </c>
      <c r="AC39" s="35" t="e">
        <f>IF(ISBLANK(E39),0,VLOOKUP(E39,LUTs!$A$6:$B$8,2))</f>
        <v>#N/A</v>
      </c>
      <c r="AD39" s="35" t="e">
        <f>IF(ISBLANK(F39),0,VLOOKUP(F39,LUTs!$A$6:$B$8,2))</f>
        <v>#N/A</v>
      </c>
      <c r="AE39" s="35" t="e">
        <f>IF(ISBLANK(G39),0,VLOOKUP(G39,LUTs!$A$6:$B$8,2))</f>
        <v>#N/A</v>
      </c>
      <c r="AF39" s="35" t="e">
        <f>IF(ISBLANK(H39),0,VLOOKUP(H39,LUTs!$A$6:$B$8,2))</f>
        <v>#N/A</v>
      </c>
      <c r="AG39" s="35" t="e">
        <f>IF(ISBLANK(I39),0,VLOOKUP(I39,LUTs!$A$6:$B$8,2))</f>
        <v>#N/A</v>
      </c>
      <c r="AH39" s="35" t="e">
        <f>IF(ISBLANK(J39),0,VLOOKUP(J39,LUTs!$A$6:$B$8,2))</f>
        <v>#N/A</v>
      </c>
      <c r="AI39" s="35" t="e">
        <f>IF(ISBLANK(K39),0,VLOOKUP(K39,LUTs!$A$6:$B$8,2))</f>
        <v>#N/A</v>
      </c>
      <c r="AJ39" s="35" t="e">
        <f>IF(ISBLANK(L39),0,VLOOKUP(L39,LUTs!$A$6:$B$8,2))</f>
        <v>#N/A</v>
      </c>
      <c r="AK39" s="35" t="e">
        <f>IF(ISBLANK(M39),0,VLOOKUP(M39,LUTs!$A$6:$B$8,2))</f>
        <v>#N/A</v>
      </c>
      <c r="AL39" s="35" t="e">
        <f>IF(ISBLANK(N39),0,VLOOKUP(N39,LUTs!$A$6:$B$8,2))</f>
        <v>#N/A</v>
      </c>
      <c r="AM39" s="35" t="e">
        <f>IF(ISBLANK(O39),0,VLOOKUP(O39,LUTs!$A$6:$B$8,2))</f>
        <v>#N/A</v>
      </c>
      <c r="AN39" s="35" t="e">
        <f>IF(ISBLANK(P39),0,VLOOKUP(P39,LUTs!$A$6:$B$8,2))</f>
        <v>#N/A</v>
      </c>
      <c r="AO39" s="35" t="e">
        <f>IF(ISBLANK(Q39),0,VLOOKUP(Q39,LUTs!$A$6:$B$8,2))</f>
        <v>#N/A</v>
      </c>
      <c r="AP39" s="34" t="str">
        <f>IF(ISBLANK(R39),0,IF(ISERROR(VLOOKUP(R39,LUTs!$A$6:$B$8,2)),R39,VLOOKUP(R39,LUTs!$A$6:$B$8,2)))</f>
        <v/>
      </c>
      <c r="AQ39" s="35" t="e">
        <f>IF(ISBLANK(S39),0,VLOOKUP(S39,LUTs!$A$6:$B$8,2))</f>
        <v>#N/A</v>
      </c>
      <c r="AR39" s="34" t="str">
        <f>IF(ISBLANK(T39),0,IF(ISERROR(VLOOKUP(T39,LUTs!$A$6:$B$8,2)),T39,VLOOKUP(T39,LUTs!$A$6:$B$8,2)))</f>
        <v/>
      </c>
      <c r="AS39" s="35" t="e">
        <f>IF(ISBLANK(U39),0,VLOOKUP(U39,LUTs!$A$6:$B$8,2))</f>
        <v>#N/A</v>
      </c>
      <c r="AT39" s="35" t="e">
        <f>IF(ISBLANK(V39),0,VLOOKUP(V39,LUTs!$A$6:$B$8,2))</f>
        <v>#N/A</v>
      </c>
      <c r="AU39" s="35" t="e">
        <f>IF(ISBLANK(W39),0,VLOOKUP(W39,LUTs!$A$6:$B$8,2))</f>
        <v>#N/A</v>
      </c>
      <c r="AV39" s="35" t="e">
        <f>IF(ISBLANK(X39),0,VLOOKUP(X39,LUTs!$A$6:$B$8,2))</f>
        <v>#N/A</v>
      </c>
    </row>
    <row r="40" spans="1:48" ht="15.75" customHeight="1">
      <c r="A40" s="34" t="str">
        <f>IF(ISBLANK(Responses!A40), "", Responses!A40)</f>
        <v/>
      </c>
      <c r="B40" s="34" t="str">
        <f>IF(ISBLANK(Responses!B40), "", Responses!B40)</f>
        <v/>
      </c>
      <c r="C40" s="34" t="str">
        <f>IF(ISBLANK(Responses!U40), "", Responses!U40)</f>
        <v/>
      </c>
      <c r="D40" s="34" t="str">
        <f>IF(ISBLANK(Responses!V40), "", Responses!V40)</f>
        <v/>
      </c>
      <c r="E40" s="34" t="str">
        <f>IF(ISBLANK(Responses!W40), "", Responses!W40)</f>
        <v/>
      </c>
      <c r="F40" s="34" t="str">
        <f>IF(ISBLANK(Responses!X40), "", Responses!X40)</f>
        <v/>
      </c>
      <c r="G40" s="34" t="str">
        <f>IF(ISBLANK(Responses!Y40), "", Responses!Y40)</f>
        <v/>
      </c>
      <c r="H40" s="34" t="str">
        <f>IF(ISBLANK(Responses!Z40), "", Responses!Z40)</f>
        <v/>
      </c>
      <c r="I40" s="34" t="str">
        <f>IF(ISBLANK(Responses!AA40), "", Responses!AA40)</f>
        <v/>
      </c>
      <c r="J40" s="34" t="str">
        <f>IF(ISBLANK(Responses!AB40), "", Responses!AB40)</f>
        <v/>
      </c>
      <c r="K40" s="34" t="str">
        <f>IF(ISBLANK(Responses!AC40), "", Responses!AC40)</f>
        <v/>
      </c>
      <c r="L40" s="34" t="str">
        <f>IF(ISBLANK(Responses!AD40), "", Responses!AD40)</f>
        <v/>
      </c>
      <c r="M40" s="34" t="str">
        <f>IF(ISBLANK(Responses!AE40), "", Responses!AE40)</f>
        <v/>
      </c>
      <c r="N40" s="34" t="str">
        <f>IF(ISBLANK(Responses!AF40), "", Responses!AF40)</f>
        <v/>
      </c>
      <c r="O40" s="34" t="str">
        <f>IF(ISBLANK(Responses!AG40), "", Responses!AG40)</f>
        <v/>
      </c>
      <c r="P40" s="34" t="str">
        <f>IF(ISBLANK(Responses!AH40), "", Responses!AH40)</f>
        <v/>
      </c>
      <c r="Q40" s="34" t="str">
        <f>IF(ISBLANK(Responses!AI40), "", Responses!AI40)</f>
        <v/>
      </c>
      <c r="R40" s="34" t="str">
        <f>IF(ISBLANK(Responses!AJ40), "", Responses!AJ40)</f>
        <v/>
      </c>
      <c r="S40" s="34" t="str">
        <f>IF(ISBLANK(Responses!AK40), "", Responses!AK40)</f>
        <v/>
      </c>
      <c r="T40" s="34" t="str">
        <f>IF(ISBLANK(Responses!AL40), "", Responses!AL40)</f>
        <v/>
      </c>
      <c r="U40" s="34" t="str">
        <f>IF(ISBLANK(Responses!AM40), "", Responses!AM40)</f>
        <v/>
      </c>
      <c r="V40" s="34" t="str">
        <f>IF(ISBLANK(Responses!AN40), "", Responses!AN40)</f>
        <v/>
      </c>
      <c r="W40" s="34" t="str">
        <f>IF(ISBLANK(Responses!AO40), "", Responses!AO40)</f>
        <v/>
      </c>
      <c r="X40" s="34" t="str">
        <f>IF(ISBLANK(Responses!AP40), "", Responses!AP40)</f>
        <v/>
      </c>
      <c r="Y40" s="43" t="e">
        <f t="shared" si="0"/>
        <v>#N/A</v>
      </c>
      <c r="Z40" s="35" t="e">
        <f t="shared" si="1"/>
        <v>#N/A</v>
      </c>
      <c r="AA40" s="35" t="e">
        <f>IF(ISBLANK(C40),0,VLOOKUP(C40,LUTs!$A$6:$B$8,2))</f>
        <v>#N/A</v>
      </c>
      <c r="AB40" s="35" t="e">
        <f>IF(ISBLANK(D40),0,VLOOKUP(D40,LUTs!$A$6:$B$8,2))</f>
        <v>#N/A</v>
      </c>
      <c r="AC40" s="35" t="e">
        <f>IF(ISBLANK(E40),0,VLOOKUP(E40,LUTs!$A$6:$B$8,2))</f>
        <v>#N/A</v>
      </c>
      <c r="AD40" s="35" t="e">
        <f>IF(ISBLANK(F40),0,VLOOKUP(F40,LUTs!$A$6:$B$8,2))</f>
        <v>#N/A</v>
      </c>
      <c r="AE40" s="35" t="e">
        <f>IF(ISBLANK(G40),0,VLOOKUP(G40,LUTs!$A$6:$B$8,2))</f>
        <v>#N/A</v>
      </c>
      <c r="AF40" s="35" t="e">
        <f>IF(ISBLANK(H40),0,VLOOKUP(H40,LUTs!$A$6:$B$8,2))</f>
        <v>#N/A</v>
      </c>
      <c r="AG40" s="35" t="e">
        <f>IF(ISBLANK(I40),0,VLOOKUP(I40,LUTs!$A$6:$B$8,2))</f>
        <v>#N/A</v>
      </c>
      <c r="AH40" s="35" t="e">
        <f>IF(ISBLANK(J40),0,VLOOKUP(J40,LUTs!$A$6:$B$8,2))</f>
        <v>#N/A</v>
      </c>
      <c r="AI40" s="35" t="e">
        <f>IF(ISBLANK(K40),0,VLOOKUP(K40,LUTs!$A$6:$B$8,2))</f>
        <v>#N/A</v>
      </c>
      <c r="AJ40" s="35" t="e">
        <f>IF(ISBLANK(L40),0,VLOOKUP(L40,LUTs!$A$6:$B$8,2))</f>
        <v>#N/A</v>
      </c>
      <c r="AK40" s="35" t="e">
        <f>IF(ISBLANK(M40),0,VLOOKUP(M40,LUTs!$A$6:$B$8,2))</f>
        <v>#N/A</v>
      </c>
      <c r="AL40" s="35" t="e">
        <f>IF(ISBLANK(N40),0,VLOOKUP(N40,LUTs!$A$6:$B$8,2))</f>
        <v>#N/A</v>
      </c>
      <c r="AM40" s="35" t="e">
        <f>IF(ISBLANK(O40),0,VLOOKUP(O40,LUTs!$A$6:$B$8,2))</f>
        <v>#N/A</v>
      </c>
      <c r="AN40" s="35" t="e">
        <f>IF(ISBLANK(P40),0,VLOOKUP(P40,LUTs!$A$6:$B$8,2))</f>
        <v>#N/A</v>
      </c>
      <c r="AO40" s="35" t="e">
        <f>IF(ISBLANK(Q40),0,VLOOKUP(Q40,LUTs!$A$6:$B$8,2))</f>
        <v>#N/A</v>
      </c>
      <c r="AP40" s="34" t="str">
        <f>IF(ISBLANK(R40),0,IF(ISERROR(VLOOKUP(R40,LUTs!$A$6:$B$8,2)),R40,VLOOKUP(R40,LUTs!$A$6:$B$8,2)))</f>
        <v/>
      </c>
      <c r="AQ40" s="35" t="e">
        <f>IF(ISBLANK(S40),0,VLOOKUP(S40,LUTs!$A$6:$B$8,2))</f>
        <v>#N/A</v>
      </c>
      <c r="AR40" s="34" t="str">
        <f>IF(ISBLANK(T40),0,IF(ISERROR(VLOOKUP(T40,LUTs!$A$6:$B$8,2)),T40,VLOOKUP(T40,LUTs!$A$6:$B$8,2)))</f>
        <v/>
      </c>
      <c r="AS40" s="35" t="e">
        <f>IF(ISBLANK(U40),0,VLOOKUP(U40,LUTs!$A$6:$B$8,2))</f>
        <v>#N/A</v>
      </c>
      <c r="AT40" s="35" t="e">
        <f>IF(ISBLANK(V40),0,VLOOKUP(V40,LUTs!$A$6:$B$8,2))</f>
        <v>#N/A</v>
      </c>
      <c r="AU40" s="35" t="e">
        <f>IF(ISBLANK(W40),0,VLOOKUP(W40,LUTs!$A$6:$B$8,2))</f>
        <v>#N/A</v>
      </c>
      <c r="AV40" s="35" t="e">
        <f>IF(ISBLANK(X40),0,VLOOKUP(X40,LUTs!$A$6:$B$8,2))</f>
        <v>#N/A</v>
      </c>
    </row>
    <row r="41" spans="1:48" ht="15.75" customHeight="1">
      <c r="A41" s="34" t="str">
        <f>IF(ISBLANK(Responses!A41), "", Responses!A41)</f>
        <v/>
      </c>
      <c r="B41" s="34" t="str">
        <f>IF(ISBLANK(Responses!B41), "", Responses!B41)</f>
        <v/>
      </c>
      <c r="C41" s="34" t="str">
        <f>IF(ISBLANK(Responses!U41), "", Responses!U41)</f>
        <v/>
      </c>
      <c r="D41" s="34" t="str">
        <f>IF(ISBLANK(Responses!V41), "", Responses!V41)</f>
        <v/>
      </c>
      <c r="E41" s="34" t="str">
        <f>IF(ISBLANK(Responses!W41), "", Responses!W41)</f>
        <v/>
      </c>
      <c r="F41" s="34" t="str">
        <f>IF(ISBLANK(Responses!X41), "", Responses!X41)</f>
        <v/>
      </c>
      <c r="G41" s="34" t="str">
        <f>IF(ISBLANK(Responses!Y41), "", Responses!Y41)</f>
        <v/>
      </c>
      <c r="H41" s="34" t="str">
        <f>IF(ISBLANK(Responses!Z41), "", Responses!Z41)</f>
        <v/>
      </c>
      <c r="I41" s="34" t="str">
        <f>IF(ISBLANK(Responses!AA41), "", Responses!AA41)</f>
        <v/>
      </c>
      <c r="J41" s="34" t="str">
        <f>IF(ISBLANK(Responses!AB41), "", Responses!AB41)</f>
        <v/>
      </c>
      <c r="K41" s="34" t="str">
        <f>IF(ISBLANK(Responses!AC41), "", Responses!AC41)</f>
        <v/>
      </c>
      <c r="L41" s="34" t="str">
        <f>IF(ISBLANK(Responses!AD41), "", Responses!AD41)</f>
        <v/>
      </c>
      <c r="M41" s="34" t="str">
        <f>IF(ISBLANK(Responses!AE41), "", Responses!AE41)</f>
        <v/>
      </c>
      <c r="N41" s="34" t="str">
        <f>IF(ISBLANK(Responses!AF41), "", Responses!AF41)</f>
        <v/>
      </c>
      <c r="O41" s="34" t="str">
        <f>IF(ISBLANK(Responses!AG41), "", Responses!AG41)</f>
        <v/>
      </c>
      <c r="P41" s="34" t="str">
        <f>IF(ISBLANK(Responses!AH41), "", Responses!AH41)</f>
        <v/>
      </c>
      <c r="Q41" s="34" t="str">
        <f>IF(ISBLANK(Responses!AI41), "", Responses!AI41)</f>
        <v/>
      </c>
      <c r="R41" s="34" t="str">
        <f>IF(ISBLANK(Responses!AJ41), "", Responses!AJ41)</f>
        <v/>
      </c>
      <c r="S41" s="34" t="str">
        <f>IF(ISBLANK(Responses!AK41), "", Responses!AK41)</f>
        <v/>
      </c>
      <c r="T41" s="34" t="str">
        <f>IF(ISBLANK(Responses!AL41), "", Responses!AL41)</f>
        <v/>
      </c>
      <c r="U41" s="34" t="str">
        <f>IF(ISBLANK(Responses!AM41), "", Responses!AM41)</f>
        <v/>
      </c>
      <c r="V41" s="34" t="str">
        <f>IF(ISBLANK(Responses!AN41), "", Responses!AN41)</f>
        <v/>
      </c>
      <c r="W41" s="34" t="str">
        <f>IF(ISBLANK(Responses!AO41), "", Responses!AO41)</f>
        <v/>
      </c>
      <c r="X41" s="34" t="str">
        <f>IF(ISBLANK(Responses!AP41), "", Responses!AP41)</f>
        <v/>
      </c>
      <c r="Y41" s="43" t="e">
        <f t="shared" si="0"/>
        <v>#N/A</v>
      </c>
      <c r="Z41" s="35" t="e">
        <f t="shared" si="1"/>
        <v>#N/A</v>
      </c>
      <c r="AA41" s="35" t="e">
        <f>IF(ISBLANK(C41),0,VLOOKUP(C41,LUTs!$A$6:$B$8,2))</f>
        <v>#N/A</v>
      </c>
      <c r="AB41" s="35" t="e">
        <f>IF(ISBLANK(D41),0,VLOOKUP(D41,LUTs!$A$6:$B$8,2))</f>
        <v>#N/A</v>
      </c>
      <c r="AC41" s="35" t="e">
        <f>IF(ISBLANK(E41),0,VLOOKUP(E41,LUTs!$A$6:$B$8,2))</f>
        <v>#N/A</v>
      </c>
      <c r="AD41" s="35" t="e">
        <f>IF(ISBLANK(F41),0,VLOOKUP(F41,LUTs!$A$6:$B$8,2))</f>
        <v>#N/A</v>
      </c>
      <c r="AE41" s="35" t="e">
        <f>IF(ISBLANK(G41),0,VLOOKUP(G41,LUTs!$A$6:$B$8,2))</f>
        <v>#N/A</v>
      </c>
      <c r="AF41" s="35" t="e">
        <f>IF(ISBLANK(H41),0,VLOOKUP(H41,LUTs!$A$6:$B$8,2))</f>
        <v>#N/A</v>
      </c>
      <c r="AG41" s="35" t="e">
        <f>IF(ISBLANK(I41),0,VLOOKUP(I41,LUTs!$A$6:$B$8,2))</f>
        <v>#N/A</v>
      </c>
      <c r="AH41" s="35" t="e">
        <f>IF(ISBLANK(J41),0,VLOOKUP(J41,LUTs!$A$6:$B$8,2))</f>
        <v>#N/A</v>
      </c>
      <c r="AI41" s="35" t="e">
        <f>IF(ISBLANK(K41),0,VLOOKUP(K41,LUTs!$A$6:$B$8,2))</f>
        <v>#N/A</v>
      </c>
      <c r="AJ41" s="35" t="e">
        <f>IF(ISBLANK(L41),0,VLOOKUP(L41,LUTs!$A$6:$B$8,2))</f>
        <v>#N/A</v>
      </c>
      <c r="AK41" s="35" t="e">
        <f>IF(ISBLANK(M41),0,VLOOKUP(M41,LUTs!$A$6:$B$8,2))</f>
        <v>#N/A</v>
      </c>
      <c r="AL41" s="35" t="e">
        <f>IF(ISBLANK(N41),0,VLOOKUP(N41,LUTs!$A$6:$B$8,2))</f>
        <v>#N/A</v>
      </c>
      <c r="AM41" s="35" t="e">
        <f>IF(ISBLANK(O41),0,VLOOKUP(O41,LUTs!$A$6:$B$8,2))</f>
        <v>#N/A</v>
      </c>
      <c r="AN41" s="35" t="e">
        <f>IF(ISBLANK(P41),0,VLOOKUP(P41,LUTs!$A$6:$B$8,2))</f>
        <v>#N/A</v>
      </c>
      <c r="AO41" s="35" t="e">
        <f>IF(ISBLANK(Q41),0,VLOOKUP(Q41,LUTs!$A$6:$B$8,2))</f>
        <v>#N/A</v>
      </c>
      <c r="AP41" s="34" t="str">
        <f>IF(ISBLANK(R41),0,IF(ISERROR(VLOOKUP(R41,LUTs!$A$6:$B$8,2)),R41,VLOOKUP(R41,LUTs!$A$6:$B$8,2)))</f>
        <v/>
      </c>
      <c r="AQ41" s="35" t="e">
        <f>IF(ISBLANK(S41),0,VLOOKUP(S41,LUTs!$A$6:$B$8,2))</f>
        <v>#N/A</v>
      </c>
      <c r="AR41" s="34" t="str">
        <f>IF(ISBLANK(T41),0,IF(ISERROR(VLOOKUP(T41,LUTs!$A$6:$B$8,2)),T41,VLOOKUP(T41,LUTs!$A$6:$B$8,2)))</f>
        <v/>
      </c>
      <c r="AS41" s="35" t="e">
        <f>IF(ISBLANK(U41),0,VLOOKUP(U41,LUTs!$A$6:$B$8,2))</f>
        <v>#N/A</v>
      </c>
      <c r="AT41" s="35" t="e">
        <f>IF(ISBLANK(V41),0,VLOOKUP(V41,LUTs!$A$6:$B$8,2))</f>
        <v>#N/A</v>
      </c>
      <c r="AU41" s="35" t="e">
        <f>IF(ISBLANK(W41),0,VLOOKUP(W41,LUTs!$A$6:$B$8,2))</f>
        <v>#N/A</v>
      </c>
      <c r="AV41" s="35" t="e">
        <f>IF(ISBLANK(X41),0,VLOOKUP(X41,LUTs!$A$6:$B$8,2))</f>
        <v>#N/A</v>
      </c>
    </row>
    <row r="42" spans="1:48" ht="15.75" customHeight="1">
      <c r="A42" s="34" t="str">
        <f>IF(ISBLANK(Responses!A42), "", Responses!A42)</f>
        <v/>
      </c>
      <c r="B42" s="34" t="str">
        <f>IF(ISBLANK(Responses!B42), "", Responses!B42)</f>
        <v/>
      </c>
      <c r="C42" s="34" t="str">
        <f>IF(ISBLANK(Responses!U42), "", Responses!U42)</f>
        <v/>
      </c>
      <c r="D42" s="34" t="str">
        <f>IF(ISBLANK(Responses!V42), "", Responses!V42)</f>
        <v/>
      </c>
      <c r="E42" s="34" t="str">
        <f>IF(ISBLANK(Responses!W42), "", Responses!W42)</f>
        <v/>
      </c>
      <c r="F42" s="34" t="str">
        <f>IF(ISBLANK(Responses!X42), "", Responses!X42)</f>
        <v/>
      </c>
      <c r="G42" s="34" t="str">
        <f>IF(ISBLANK(Responses!Y42), "", Responses!Y42)</f>
        <v/>
      </c>
      <c r="H42" s="34" t="str">
        <f>IF(ISBLANK(Responses!Z42), "", Responses!Z42)</f>
        <v/>
      </c>
      <c r="I42" s="34" t="str">
        <f>IF(ISBLANK(Responses!AA42), "", Responses!AA42)</f>
        <v/>
      </c>
      <c r="J42" s="34" t="str">
        <f>IF(ISBLANK(Responses!AB42), "", Responses!AB42)</f>
        <v/>
      </c>
      <c r="K42" s="34" t="str">
        <f>IF(ISBLANK(Responses!AC42), "", Responses!AC42)</f>
        <v/>
      </c>
      <c r="L42" s="34" t="str">
        <f>IF(ISBLANK(Responses!AD42), "", Responses!AD42)</f>
        <v/>
      </c>
      <c r="M42" s="34" t="str">
        <f>IF(ISBLANK(Responses!AE42), "", Responses!AE42)</f>
        <v/>
      </c>
      <c r="N42" s="34" t="str">
        <f>IF(ISBLANK(Responses!AF42), "", Responses!AF42)</f>
        <v/>
      </c>
      <c r="O42" s="34" t="str">
        <f>IF(ISBLANK(Responses!AG42), "", Responses!AG42)</f>
        <v/>
      </c>
      <c r="P42" s="34" t="str">
        <f>IF(ISBLANK(Responses!AH42), "", Responses!AH42)</f>
        <v/>
      </c>
      <c r="Q42" s="34" t="str">
        <f>IF(ISBLANK(Responses!AI42), "", Responses!AI42)</f>
        <v/>
      </c>
      <c r="R42" s="34" t="str">
        <f>IF(ISBLANK(Responses!AJ42), "", Responses!AJ42)</f>
        <v/>
      </c>
      <c r="S42" s="34" t="str">
        <f>IF(ISBLANK(Responses!AK42), "", Responses!AK42)</f>
        <v/>
      </c>
      <c r="T42" s="34" t="str">
        <f>IF(ISBLANK(Responses!AL42), "", Responses!AL42)</f>
        <v/>
      </c>
      <c r="U42" s="34" t="str">
        <f>IF(ISBLANK(Responses!AM42), "", Responses!AM42)</f>
        <v/>
      </c>
      <c r="V42" s="34" t="str">
        <f>IF(ISBLANK(Responses!AN42), "", Responses!AN42)</f>
        <v/>
      </c>
      <c r="W42" s="34" t="str">
        <f>IF(ISBLANK(Responses!AO42), "", Responses!AO42)</f>
        <v/>
      </c>
      <c r="X42" s="34" t="str">
        <f>IF(ISBLANK(Responses!AP42), "", Responses!AP42)</f>
        <v/>
      </c>
      <c r="Y42" s="43" t="e">
        <f t="shared" si="0"/>
        <v>#N/A</v>
      </c>
      <c r="Z42" s="35" t="e">
        <f t="shared" si="1"/>
        <v>#N/A</v>
      </c>
      <c r="AA42" s="35" t="e">
        <f>IF(ISBLANK(C42),0,VLOOKUP(C42,LUTs!$A$6:$B$8,2))</f>
        <v>#N/A</v>
      </c>
      <c r="AB42" s="35" t="e">
        <f>IF(ISBLANK(D42),0,VLOOKUP(D42,LUTs!$A$6:$B$8,2))</f>
        <v>#N/A</v>
      </c>
      <c r="AC42" s="35" t="e">
        <f>IF(ISBLANK(E42),0,VLOOKUP(E42,LUTs!$A$6:$B$8,2))</f>
        <v>#N/A</v>
      </c>
      <c r="AD42" s="35" t="e">
        <f>IF(ISBLANK(F42),0,VLOOKUP(F42,LUTs!$A$6:$B$8,2))</f>
        <v>#N/A</v>
      </c>
      <c r="AE42" s="35" t="e">
        <f>IF(ISBLANK(G42),0,VLOOKUP(G42,LUTs!$A$6:$B$8,2))</f>
        <v>#N/A</v>
      </c>
      <c r="AF42" s="35" t="e">
        <f>IF(ISBLANK(H42),0,VLOOKUP(H42,LUTs!$A$6:$B$8,2))</f>
        <v>#N/A</v>
      </c>
      <c r="AG42" s="35" t="e">
        <f>IF(ISBLANK(I42),0,VLOOKUP(I42,LUTs!$A$6:$B$8,2))</f>
        <v>#N/A</v>
      </c>
      <c r="AH42" s="35" t="e">
        <f>IF(ISBLANK(J42),0,VLOOKUP(J42,LUTs!$A$6:$B$8,2))</f>
        <v>#N/A</v>
      </c>
      <c r="AI42" s="35" t="e">
        <f>IF(ISBLANK(K42),0,VLOOKUP(K42,LUTs!$A$6:$B$8,2))</f>
        <v>#N/A</v>
      </c>
      <c r="AJ42" s="35" t="e">
        <f>IF(ISBLANK(L42),0,VLOOKUP(L42,LUTs!$A$6:$B$8,2))</f>
        <v>#N/A</v>
      </c>
      <c r="AK42" s="35" t="e">
        <f>IF(ISBLANK(M42),0,VLOOKUP(M42,LUTs!$A$6:$B$8,2))</f>
        <v>#N/A</v>
      </c>
      <c r="AL42" s="35" t="e">
        <f>IF(ISBLANK(N42),0,VLOOKUP(N42,LUTs!$A$6:$B$8,2))</f>
        <v>#N/A</v>
      </c>
      <c r="AM42" s="35" t="e">
        <f>IF(ISBLANK(O42),0,VLOOKUP(O42,LUTs!$A$6:$B$8,2))</f>
        <v>#N/A</v>
      </c>
      <c r="AN42" s="35" t="e">
        <f>IF(ISBLANK(P42),0,VLOOKUP(P42,LUTs!$A$6:$B$8,2))</f>
        <v>#N/A</v>
      </c>
      <c r="AO42" s="35" t="e">
        <f>IF(ISBLANK(Q42),0,VLOOKUP(Q42,LUTs!$A$6:$B$8,2))</f>
        <v>#N/A</v>
      </c>
      <c r="AP42" s="34" t="str">
        <f>IF(ISBLANK(R42),0,IF(ISERROR(VLOOKUP(R42,LUTs!$A$6:$B$8,2)),R42,VLOOKUP(R42,LUTs!$A$6:$B$8,2)))</f>
        <v/>
      </c>
      <c r="AQ42" s="35" t="e">
        <f>IF(ISBLANK(S42),0,VLOOKUP(S42,LUTs!$A$6:$B$8,2))</f>
        <v>#N/A</v>
      </c>
      <c r="AR42" s="34" t="str">
        <f>IF(ISBLANK(T42),0,IF(ISERROR(VLOOKUP(T42,LUTs!$A$6:$B$8,2)),T42,VLOOKUP(T42,LUTs!$A$6:$B$8,2)))</f>
        <v/>
      </c>
      <c r="AS42" s="35" t="e">
        <f>IF(ISBLANK(U42),0,VLOOKUP(U42,LUTs!$A$6:$B$8,2))</f>
        <v>#N/A</v>
      </c>
      <c r="AT42" s="35" t="e">
        <f>IF(ISBLANK(V42),0,VLOOKUP(V42,LUTs!$A$6:$B$8,2))</f>
        <v>#N/A</v>
      </c>
      <c r="AU42" s="35" t="e">
        <f>IF(ISBLANK(W42),0,VLOOKUP(W42,LUTs!$A$6:$B$8,2))</f>
        <v>#N/A</v>
      </c>
      <c r="AV42" s="35" t="e">
        <f>IF(ISBLANK(X42),0,VLOOKUP(X42,LUTs!$A$6:$B$8,2))</f>
        <v>#N/A</v>
      </c>
    </row>
    <row r="43" spans="1:48" ht="15.75" customHeight="1">
      <c r="A43" s="34" t="str">
        <f>IF(ISBLANK(Responses!A43), "", Responses!A43)</f>
        <v/>
      </c>
      <c r="B43" s="34" t="str">
        <f>IF(ISBLANK(Responses!B43), "", Responses!B43)</f>
        <v/>
      </c>
      <c r="C43" s="34" t="str">
        <f>IF(ISBLANK(Responses!U43), "", Responses!U43)</f>
        <v/>
      </c>
      <c r="D43" s="34" t="str">
        <f>IF(ISBLANK(Responses!V43), "", Responses!V43)</f>
        <v/>
      </c>
      <c r="E43" s="34" t="str">
        <f>IF(ISBLANK(Responses!W43), "", Responses!W43)</f>
        <v/>
      </c>
      <c r="F43" s="34" t="str">
        <f>IF(ISBLANK(Responses!X43), "", Responses!X43)</f>
        <v/>
      </c>
      <c r="G43" s="34" t="str">
        <f>IF(ISBLANK(Responses!Y43), "", Responses!Y43)</f>
        <v/>
      </c>
      <c r="H43" s="34" t="str">
        <f>IF(ISBLANK(Responses!Z43), "", Responses!Z43)</f>
        <v/>
      </c>
      <c r="I43" s="34" t="str">
        <f>IF(ISBLANK(Responses!AA43), "", Responses!AA43)</f>
        <v/>
      </c>
      <c r="J43" s="34" t="str">
        <f>IF(ISBLANK(Responses!AB43), "", Responses!AB43)</f>
        <v/>
      </c>
      <c r="K43" s="34" t="str">
        <f>IF(ISBLANK(Responses!AC43), "", Responses!AC43)</f>
        <v/>
      </c>
      <c r="L43" s="34" t="str">
        <f>IF(ISBLANK(Responses!AD43), "", Responses!AD43)</f>
        <v/>
      </c>
      <c r="M43" s="34" t="str">
        <f>IF(ISBLANK(Responses!AE43), "", Responses!AE43)</f>
        <v/>
      </c>
      <c r="N43" s="34" t="str">
        <f>IF(ISBLANK(Responses!AF43), "", Responses!AF43)</f>
        <v/>
      </c>
      <c r="O43" s="34" t="str">
        <f>IF(ISBLANK(Responses!AG43), "", Responses!AG43)</f>
        <v/>
      </c>
      <c r="P43" s="34" t="str">
        <f>IF(ISBLANK(Responses!AH43), "", Responses!AH43)</f>
        <v/>
      </c>
      <c r="Q43" s="34" t="str">
        <f>IF(ISBLANK(Responses!AI43), "", Responses!AI43)</f>
        <v/>
      </c>
      <c r="R43" s="34" t="str">
        <f>IF(ISBLANK(Responses!AJ43), "", Responses!AJ43)</f>
        <v/>
      </c>
      <c r="S43" s="34" t="str">
        <f>IF(ISBLANK(Responses!AK43), "", Responses!AK43)</f>
        <v/>
      </c>
      <c r="T43" s="34" t="str">
        <f>IF(ISBLANK(Responses!AL43), "", Responses!AL43)</f>
        <v/>
      </c>
      <c r="U43" s="34" t="str">
        <f>IF(ISBLANK(Responses!AM43), "", Responses!AM43)</f>
        <v/>
      </c>
      <c r="V43" s="34" t="str">
        <f>IF(ISBLANK(Responses!AN43), "", Responses!AN43)</f>
        <v/>
      </c>
      <c r="W43" s="34" t="str">
        <f>IF(ISBLANK(Responses!AO43), "", Responses!AO43)</f>
        <v/>
      </c>
      <c r="X43" s="34" t="str">
        <f>IF(ISBLANK(Responses!AP43), "", Responses!AP43)</f>
        <v/>
      </c>
      <c r="Y43" s="43" t="e">
        <f t="shared" si="0"/>
        <v>#N/A</v>
      </c>
      <c r="Z43" s="35" t="e">
        <f t="shared" si="1"/>
        <v>#N/A</v>
      </c>
      <c r="AA43" s="35" t="e">
        <f>IF(ISBLANK(C43),0,VLOOKUP(C43,LUTs!$A$6:$B$8,2))</f>
        <v>#N/A</v>
      </c>
      <c r="AB43" s="35" t="e">
        <f>IF(ISBLANK(D43),0,VLOOKUP(D43,LUTs!$A$6:$B$8,2))</f>
        <v>#N/A</v>
      </c>
      <c r="AC43" s="35" t="e">
        <f>IF(ISBLANK(E43),0,VLOOKUP(E43,LUTs!$A$6:$B$8,2))</f>
        <v>#N/A</v>
      </c>
      <c r="AD43" s="35" t="e">
        <f>IF(ISBLANK(F43),0,VLOOKUP(F43,LUTs!$A$6:$B$8,2))</f>
        <v>#N/A</v>
      </c>
      <c r="AE43" s="35" t="e">
        <f>IF(ISBLANK(G43),0,VLOOKUP(G43,LUTs!$A$6:$B$8,2))</f>
        <v>#N/A</v>
      </c>
      <c r="AF43" s="35" t="e">
        <f>IF(ISBLANK(H43),0,VLOOKUP(H43,LUTs!$A$6:$B$8,2))</f>
        <v>#N/A</v>
      </c>
      <c r="AG43" s="35" t="e">
        <f>IF(ISBLANK(I43),0,VLOOKUP(I43,LUTs!$A$6:$B$8,2))</f>
        <v>#N/A</v>
      </c>
      <c r="AH43" s="35" t="e">
        <f>IF(ISBLANK(J43),0,VLOOKUP(J43,LUTs!$A$6:$B$8,2))</f>
        <v>#N/A</v>
      </c>
      <c r="AI43" s="35" t="e">
        <f>IF(ISBLANK(K43),0,VLOOKUP(K43,LUTs!$A$6:$B$8,2))</f>
        <v>#N/A</v>
      </c>
      <c r="AJ43" s="35" t="e">
        <f>IF(ISBLANK(L43),0,VLOOKUP(L43,LUTs!$A$6:$B$8,2))</f>
        <v>#N/A</v>
      </c>
      <c r="AK43" s="35" t="e">
        <f>IF(ISBLANK(M43),0,VLOOKUP(M43,LUTs!$A$6:$B$8,2))</f>
        <v>#N/A</v>
      </c>
      <c r="AL43" s="35" t="e">
        <f>IF(ISBLANK(N43),0,VLOOKUP(N43,LUTs!$A$6:$B$8,2))</f>
        <v>#N/A</v>
      </c>
      <c r="AM43" s="35" t="e">
        <f>IF(ISBLANK(O43),0,VLOOKUP(O43,LUTs!$A$6:$B$8,2))</f>
        <v>#N/A</v>
      </c>
      <c r="AN43" s="35" t="e">
        <f>IF(ISBLANK(P43),0,VLOOKUP(P43,LUTs!$A$6:$B$8,2))</f>
        <v>#N/A</v>
      </c>
      <c r="AO43" s="35" t="e">
        <f>IF(ISBLANK(Q43),0,VLOOKUP(Q43,LUTs!$A$6:$B$8,2))</f>
        <v>#N/A</v>
      </c>
      <c r="AP43" s="34" t="str">
        <f>IF(ISBLANK(R43),0,IF(ISERROR(VLOOKUP(R43,LUTs!$A$6:$B$8,2)),R43,VLOOKUP(R43,LUTs!$A$6:$B$8,2)))</f>
        <v/>
      </c>
      <c r="AQ43" s="35" t="e">
        <f>IF(ISBLANK(S43),0,VLOOKUP(S43,LUTs!$A$6:$B$8,2))</f>
        <v>#N/A</v>
      </c>
      <c r="AR43" s="34" t="str">
        <f>IF(ISBLANK(T43),0,IF(ISERROR(VLOOKUP(T43,LUTs!$A$6:$B$8,2)),T43,VLOOKUP(T43,LUTs!$A$6:$B$8,2)))</f>
        <v/>
      </c>
      <c r="AS43" s="35" t="e">
        <f>IF(ISBLANK(U43),0,VLOOKUP(U43,LUTs!$A$6:$B$8,2))</f>
        <v>#N/A</v>
      </c>
      <c r="AT43" s="35" t="e">
        <f>IF(ISBLANK(V43),0,VLOOKUP(V43,LUTs!$A$6:$B$8,2))</f>
        <v>#N/A</v>
      </c>
      <c r="AU43" s="35" t="e">
        <f>IF(ISBLANK(W43),0,VLOOKUP(W43,LUTs!$A$6:$B$8,2))</f>
        <v>#N/A</v>
      </c>
      <c r="AV43" s="35" t="e">
        <f>IF(ISBLANK(X43),0,VLOOKUP(X43,LUTs!$A$6:$B$8,2))</f>
        <v>#N/A</v>
      </c>
    </row>
    <row r="44" spans="1:48" ht="15.75" customHeight="1">
      <c r="A44" s="34" t="str">
        <f>IF(ISBLANK(Responses!A44), "", Responses!A44)</f>
        <v/>
      </c>
      <c r="B44" s="34" t="str">
        <f>IF(ISBLANK(Responses!B44), "", Responses!B44)</f>
        <v/>
      </c>
      <c r="C44" s="34" t="str">
        <f>IF(ISBLANK(Responses!U44), "", Responses!U44)</f>
        <v/>
      </c>
      <c r="D44" s="34" t="str">
        <f>IF(ISBLANK(Responses!V44), "", Responses!V44)</f>
        <v/>
      </c>
      <c r="E44" s="34" t="str">
        <f>IF(ISBLANK(Responses!W44), "", Responses!W44)</f>
        <v/>
      </c>
      <c r="F44" s="34" t="str">
        <f>IF(ISBLANK(Responses!X44), "", Responses!X44)</f>
        <v/>
      </c>
      <c r="G44" s="34" t="str">
        <f>IF(ISBLANK(Responses!Y44), "", Responses!Y44)</f>
        <v/>
      </c>
      <c r="H44" s="34" t="str">
        <f>IF(ISBLANK(Responses!Z44), "", Responses!Z44)</f>
        <v/>
      </c>
      <c r="I44" s="34" t="str">
        <f>IF(ISBLANK(Responses!AA44), "", Responses!AA44)</f>
        <v/>
      </c>
      <c r="J44" s="34" t="str">
        <f>IF(ISBLANK(Responses!AB44), "", Responses!AB44)</f>
        <v/>
      </c>
      <c r="K44" s="34" t="str">
        <f>IF(ISBLANK(Responses!AC44), "", Responses!AC44)</f>
        <v/>
      </c>
      <c r="L44" s="34" t="str">
        <f>IF(ISBLANK(Responses!AD44), "", Responses!AD44)</f>
        <v/>
      </c>
      <c r="M44" s="34" t="str">
        <f>IF(ISBLANK(Responses!AE44), "", Responses!AE44)</f>
        <v/>
      </c>
      <c r="N44" s="34" t="str">
        <f>IF(ISBLANK(Responses!AF44), "", Responses!AF44)</f>
        <v/>
      </c>
      <c r="O44" s="34" t="str">
        <f>IF(ISBLANK(Responses!AG44), "", Responses!AG44)</f>
        <v/>
      </c>
      <c r="P44" s="34" t="str">
        <f>IF(ISBLANK(Responses!AH44), "", Responses!AH44)</f>
        <v/>
      </c>
      <c r="Q44" s="34" t="str">
        <f>IF(ISBLANK(Responses!AI44), "", Responses!AI44)</f>
        <v/>
      </c>
      <c r="R44" s="34" t="str">
        <f>IF(ISBLANK(Responses!AJ44), "", Responses!AJ44)</f>
        <v/>
      </c>
      <c r="S44" s="34" t="str">
        <f>IF(ISBLANK(Responses!AK44), "", Responses!AK44)</f>
        <v/>
      </c>
      <c r="T44" s="34" t="str">
        <f>IF(ISBLANK(Responses!AL44), "", Responses!AL44)</f>
        <v/>
      </c>
      <c r="U44" s="34" t="str">
        <f>IF(ISBLANK(Responses!AM44), "", Responses!AM44)</f>
        <v/>
      </c>
      <c r="V44" s="34" t="str">
        <f>IF(ISBLANK(Responses!AN44), "", Responses!AN44)</f>
        <v/>
      </c>
      <c r="W44" s="34" t="str">
        <f>IF(ISBLANK(Responses!AO44), "", Responses!AO44)</f>
        <v/>
      </c>
      <c r="X44" s="34" t="str">
        <f>IF(ISBLANK(Responses!AP44), "", Responses!AP44)</f>
        <v/>
      </c>
      <c r="Y44" s="43" t="e">
        <f t="shared" si="0"/>
        <v>#N/A</v>
      </c>
      <c r="Z44" s="35" t="e">
        <f t="shared" si="1"/>
        <v>#N/A</v>
      </c>
      <c r="AA44" s="35" t="e">
        <f>IF(ISBLANK(C44),0,VLOOKUP(C44,LUTs!$A$6:$B$8,2))</f>
        <v>#N/A</v>
      </c>
      <c r="AB44" s="35" t="e">
        <f>IF(ISBLANK(D44),0,VLOOKUP(D44,LUTs!$A$6:$B$8,2))</f>
        <v>#N/A</v>
      </c>
      <c r="AC44" s="35" t="e">
        <f>IF(ISBLANK(E44),0,VLOOKUP(E44,LUTs!$A$6:$B$8,2))</f>
        <v>#N/A</v>
      </c>
      <c r="AD44" s="35" t="e">
        <f>IF(ISBLANK(F44),0,VLOOKUP(F44,LUTs!$A$6:$B$8,2))</f>
        <v>#N/A</v>
      </c>
      <c r="AE44" s="35" t="e">
        <f>IF(ISBLANK(G44),0,VLOOKUP(G44,LUTs!$A$6:$B$8,2))</f>
        <v>#N/A</v>
      </c>
      <c r="AF44" s="35" t="e">
        <f>IF(ISBLANK(H44),0,VLOOKUP(H44,LUTs!$A$6:$B$8,2))</f>
        <v>#N/A</v>
      </c>
      <c r="AG44" s="35" t="e">
        <f>IF(ISBLANK(I44),0,VLOOKUP(I44,LUTs!$A$6:$B$8,2))</f>
        <v>#N/A</v>
      </c>
      <c r="AH44" s="35" t="e">
        <f>IF(ISBLANK(J44),0,VLOOKUP(J44,LUTs!$A$6:$B$8,2))</f>
        <v>#N/A</v>
      </c>
      <c r="AI44" s="35" t="e">
        <f>IF(ISBLANK(K44),0,VLOOKUP(K44,LUTs!$A$6:$B$8,2))</f>
        <v>#N/A</v>
      </c>
      <c r="AJ44" s="35" t="e">
        <f>IF(ISBLANK(L44),0,VLOOKUP(L44,LUTs!$A$6:$B$8,2))</f>
        <v>#N/A</v>
      </c>
      <c r="AK44" s="35" t="e">
        <f>IF(ISBLANK(M44),0,VLOOKUP(M44,LUTs!$A$6:$B$8,2))</f>
        <v>#N/A</v>
      </c>
      <c r="AL44" s="35" t="e">
        <f>IF(ISBLANK(N44),0,VLOOKUP(N44,LUTs!$A$6:$B$8,2))</f>
        <v>#N/A</v>
      </c>
      <c r="AM44" s="35" t="e">
        <f>IF(ISBLANK(O44),0,VLOOKUP(O44,LUTs!$A$6:$B$8,2))</f>
        <v>#N/A</v>
      </c>
      <c r="AN44" s="35" t="e">
        <f>IF(ISBLANK(P44),0,VLOOKUP(P44,LUTs!$A$6:$B$8,2))</f>
        <v>#N/A</v>
      </c>
      <c r="AO44" s="35" t="e">
        <f>IF(ISBLANK(Q44),0,VLOOKUP(Q44,LUTs!$A$6:$B$8,2))</f>
        <v>#N/A</v>
      </c>
      <c r="AP44" s="34" t="str">
        <f>IF(ISBLANK(R44),0,IF(ISERROR(VLOOKUP(R44,LUTs!$A$6:$B$8,2)),R44,VLOOKUP(R44,LUTs!$A$6:$B$8,2)))</f>
        <v/>
      </c>
      <c r="AQ44" s="35" t="e">
        <f>IF(ISBLANK(S44),0,VLOOKUP(S44,LUTs!$A$6:$B$8,2))</f>
        <v>#N/A</v>
      </c>
      <c r="AR44" s="34" t="str">
        <f>IF(ISBLANK(T44),0,IF(ISERROR(VLOOKUP(T44,LUTs!$A$6:$B$8,2)),T44,VLOOKUP(T44,LUTs!$A$6:$B$8,2)))</f>
        <v/>
      </c>
      <c r="AS44" s="35" t="e">
        <f>IF(ISBLANK(U44),0,VLOOKUP(U44,LUTs!$A$6:$B$8,2))</f>
        <v>#N/A</v>
      </c>
      <c r="AT44" s="35" t="e">
        <f>IF(ISBLANK(V44),0,VLOOKUP(V44,LUTs!$A$6:$B$8,2))</f>
        <v>#N/A</v>
      </c>
      <c r="AU44" s="35" t="e">
        <f>IF(ISBLANK(W44),0,VLOOKUP(W44,LUTs!$A$6:$B$8,2))</f>
        <v>#N/A</v>
      </c>
      <c r="AV44" s="35" t="e">
        <f>IF(ISBLANK(X44),0,VLOOKUP(X44,LUTs!$A$6:$B$8,2))</f>
        <v>#N/A</v>
      </c>
    </row>
    <row r="45" spans="1:48" ht="15.75" customHeight="1">
      <c r="A45" s="34" t="str">
        <f>IF(ISBLANK(Responses!A45), "", Responses!A45)</f>
        <v/>
      </c>
      <c r="B45" s="34" t="str">
        <f>IF(ISBLANK(Responses!B45), "", Responses!B45)</f>
        <v/>
      </c>
      <c r="C45" s="34" t="str">
        <f>IF(ISBLANK(Responses!U45), "", Responses!U45)</f>
        <v/>
      </c>
      <c r="D45" s="34" t="str">
        <f>IF(ISBLANK(Responses!V45), "", Responses!V45)</f>
        <v/>
      </c>
      <c r="E45" s="34" t="str">
        <f>IF(ISBLANK(Responses!W45), "", Responses!W45)</f>
        <v/>
      </c>
      <c r="F45" s="34" t="str">
        <f>IF(ISBLANK(Responses!X45), "", Responses!X45)</f>
        <v/>
      </c>
      <c r="G45" s="34" t="str">
        <f>IF(ISBLANK(Responses!Y45), "", Responses!Y45)</f>
        <v/>
      </c>
      <c r="H45" s="34" t="str">
        <f>IF(ISBLANK(Responses!Z45), "", Responses!Z45)</f>
        <v/>
      </c>
      <c r="I45" s="34" t="str">
        <f>IF(ISBLANK(Responses!AA45), "", Responses!AA45)</f>
        <v/>
      </c>
      <c r="J45" s="34" t="str">
        <f>IF(ISBLANK(Responses!AB45), "", Responses!AB45)</f>
        <v/>
      </c>
      <c r="K45" s="34" t="str">
        <f>IF(ISBLANK(Responses!AC45), "", Responses!AC45)</f>
        <v/>
      </c>
      <c r="L45" s="34" t="str">
        <f>IF(ISBLANK(Responses!AD45), "", Responses!AD45)</f>
        <v/>
      </c>
      <c r="M45" s="34" t="str">
        <f>IF(ISBLANK(Responses!AE45), "", Responses!AE45)</f>
        <v/>
      </c>
      <c r="N45" s="34" t="str">
        <f>IF(ISBLANK(Responses!AF45), "", Responses!AF45)</f>
        <v/>
      </c>
      <c r="O45" s="34" t="str">
        <f>IF(ISBLANK(Responses!AG45), "", Responses!AG45)</f>
        <v/>
      </c>
      <c r="P45" s="34" t="str">
        <f>IF(ISBLANK(Responses!AH45), "", Responses!AH45)</f>
        <v/>
      </c>
      <c r="Q45" s="34" t="str">
        <f>IF(ISBLANK(Responses!AI45), "", Responses!AI45)</f>
        <v/>
      </c>
      <c r="R45" s="34" t="str">
        <f>IF(ISBLANK(Responses!AJ45), "", Responses!AJ45)</f>
        <v/>
      </c>
      <c r="S45" s="34" t="str">
        <f>IF(ISBLANK(Responses!AK45), "", Responses!AK45)</f>
        <v/>
      </c>
      <c r="T45" s="34" t="str">
        <f>IF(ISBLANK(Responses!AL45), "", Responses!AL45)</f>
        <v/>
      </c>
      <c r="U45" s="34" t="str">
        <f>IF(ISBLANK(Responses!AM45), "", Responses!AM45)</f>
        <v/>
      </c>
      <c r="V45" s="34" t="str">
        <f>IF(ISBLANK(Responses!AN45), "", Responses!AN45)</f>
        <v/>
      </c>
      <c r="W45" s="34" t="str">
        <f>IF(ISBLANK(Responses!AO45), "", Responses!AO45)</f>
        <v/>
      </c>
      <c r="X45" s="34" t="str">
        <f>IF(ISBLANK(Responses!AP45), "", Responses!AP45)</f>
        <v/>
      </c>
      <c r="Y45" s="43" t="e">
        <f t="shared" si="0"/>
        <v>#N/A</v>
      </c>
      <c r="Z45" s="35" t="e">
        <f t="shared" si="1"/>
        <v>#N/A</v>
      </c>
      <c r="AA45" s="35" t="e">
        <f>IF(ISBLANK(C45),0,VLOOKUP(C45,LUTs!$A$6:$B$8,2))</f>
        <v>#N/A</v>
      </c>
      <c r="AB45" s="35" t="e">
        <f>IF(ISBLANK(D45),0,VLOOKUP(D45,LUTs!$A$6:$B$8,2))</f>
        <v>#N/A</v>
      </c>
      <c r="AC45" s="35" t="e">
        <f>IF(ISBLANK(E45),0,VLOOKUP(E45,LUTs!$A$6:$B$8,2))</f>
        <v>#N/A</v>
      </c>
      <c r="AD45" s="35" t="e">
        <f>IF(ISBLANK(F45),0,VLOOKUP(F45,LUTs!$A$6:$B$8,2))</f>
        <v>#N/A</v>
      </c>
      <c r="AE45" s="35" t="e">
        <f>IF(ISBLANK(G45),0,VLOOKUP(G45,LUTs!$A$6:$B$8,2))</f>
        <v>#N/A</v>
      </c>
      <c r="AF45" s="35" t="e">
        <f>IF(ISBLANK(H45),0,VLOOKUP(H45,LUTs!$A$6:$B$8,2))</f>
        <v>#N/A</v>
      </c>
      <c r="AG45" s="35" t="e">
        <f>IF(ISBLANK(I45),0,VLOOKUP(I45,LUTs!$A$6:$B$8,2))</f>
        <v>#N/A</v>
      </c>
      <c r="AH45" s="35" t="e">
        <f>IF(ISBLANK(J45),0,VLOOKUP(J45,LUTs!$A$6:$B$8,2))</f>
        <v>#N/A</v>
      </c>
      <c r="AI45" s="35" t="e">
        <f>IF(ISBLANK(K45),0,VLOOKUP(K45,LUTs!$A$6:$B$8,2))</f>
        <v>#N/A</v>
      </c>
      <c r="AJ45" s="35" t="e">
        <f>IF(ISBLANK(L45),0,VLOOKUP(L45,LUTs!$A$6:$B$8,2))</f>
        <v>#N/A</v>
      </c>
      <c r="AK45" s="35" t="e">
        <f>IF(ISBLANK(M45),0,VLOOKUP(M45,LUTs!$A$6:$B$8,2))</f>
        <v>#N/A</v>
      </c>
      <c r="AL45" s="35" t="e">
        <f>IF(ISBLANK(N45),0,VLOOKUP(N45,LUTs!$A$6:$B$8,2))</f>
        <v>#N/A</v>
      </c>
      <c r="AM45" s="35" t="e">
        <f>IF(ISBLANK(O45),0,VLOOKUP(O45,LUTs!$A$6:$B$8,2))</f>
        <v>#N/A</v>
      </c>
      <c r="AN45" s="35" t="e">
        <f>IF(ISBLANK(P45),0,VLOOKUP(P45,LUTs!$A$6:$B$8,2))</f>
        <v>#N/A</v>
      </c>
      <c r="AO45" s="35" t="e">
        <f>IF(ISBLANK(Q45),0,VLOOKUP(Q45,LUTs!$A$6:$B$8,2))</f>
        <v>#N/A</v>
      </c>
      <c r="AP45" s="34" t="str">
        <f>IF(ISBLANK(R45),0,IF(ISERROR(VLOOKUP(R45,LUTs!$A$6:$B$8,2)),R45,VLOOKUP(R45,LUTs!$A$6:$B$8,2)))</f>
        <v/>
      </c>
      <c r="AQ45" s="35" t="e">
        <f>IF(ISBLANK(S45),0,VLOOKUP(S45,LUTs!$A$6:$B$8,2))</f>
        <v>#N/A</v>
      </c>
      <c r="AR45" s="34" t="str">
        <f>IF(ISBLANK(T45),0,IF(ISERROR(VLOOKUP(T45,LUTs!$A$6:$B$8,2)),T45,VLOOKUP(T45,LUTs!$A$6:$B$8,2)))</f>
        <v/>
      </c>
      <c r="AS45" s="35" t="e">
        <f>IF(ISBLANK(U45),0,VLOOKUP(U45,LUTs!$A$6:$B$8,2))</f>
        <v>#N/A</v>
      </c>
      <c r="AT45" s="35" t="e">
        <f>IF(ISBLANK(V45),0,VLOOKUP(V45,LUTs!$A$6:$B$8,2))</f>
        <v>#N/A</v>
      </c>
      <c r="AU45" s="35" t="e">
        <f>IF(ISBLANK(W45),0,VLOOKUP(W45,LUTs!$A$6:$B$8,2))</f>
        <v>#N/A</v>
      </c>
      <c r="AV45" s="35" t="e">
        <f>IF(ISBLANK(X45),0,VLOOKUP(X45,LUTs!$A$6:$B$8,2))</f>
        <v>#N/A</v>
      </c>
    </row>
    <row r="46" spans="1:48" ht="15.75" customHeight="1">
      <c r="A46" s="34" t="str">
        <f>IF(ISBLANK(Responses!A46), "", Responses!A46)</f>
        <v/>
      </c>
      <c r="B46" s="34" t="str">
        <f>IF(ISBLANK(Responses!B46), "", Responses!B46)</f>
        <v/>
      </c>
      <c r="C46" s="34" t="str">
        <f>IF(ISBLANK(Responses!U46), "", Responses!U46)</f>
        <v/>
      </c>
      <c r="D46" s="34" t="str">
        <f>IF(ISBLANK(Responses!V46), "", Responses!V46)</f>
        <v/>
      </c>
      <c r="E46" s="34" t="str">
        <f>IF(ISBLANK(Responses!W46), "", Responses!W46)</f>
        <v/>
      </c>
      <c r="F46" s="34" t="str">
        <f>IF(ISBLANK(Responses!X46), "", Responses!X46)</f>
        <v/>
      </c>
      <c r="G46" s="34" t="str">
        <f>IF(ISBLANK(Responses!Y46), "", Responses!Y46)</f>
        <v/>
      </c>
      <c r="H46" s="34" t="str">
        <f>IF(ISBLANK(Responses!Z46), "", Responses!Z46)</f>
        <v/>
      </c>
      <c r="I46" s="34" t="str">
        <f>IF(ISBLANK(Responses!AA46), "", Responses!AA46)</f>
        <v/>
      </c>
      <c r="J46" s="34" t="str">
        <f>IF(ISBLANK(Responses!AB46), "", Responses!AB46)</f>
        <v/>
      </c>
      <c r="K46" s="34" t="str">
        <f>IF(ISBLANK(Responses!AC46), "", Responses!AC46)</f>
        <v/>
      </c>
      <c r="L46" s="34" t="str">
        <f>IF(ISBLANK(Responses!AD46), "", Responses!AD46)</f>
        <v/>
      </c>
      <c r="M46" s="34" t="str">
        <f>IF(ISBLANK(Responses!AE46), "", Responses!AE46)</f>
        <v/>
      </c>
      <c r="N46" s="34" t="str">
        <f>IF(ISBLANK(Responses!AF46), "", Responses!AF46)</f>
        <v/>
      </c>
      <c r="O46" s="34" t="str">
        <f>IF(ISBLANK(Responses!AG46), "", Responses!AG46)</f>
        <v/>
      </c>
      <c r="P46" s="34" t="str">
        <f>IF(ISBLANK(Responses!AH46), "", Responses!AH46)</f>
        <v/>
      </c>
      <c r="Q46" s="34" t="str">
        <f>IF(ISBLANK(Responses!AI46), "", Responses!AI46)</f>
        <v/>
      </c>
      <c r="R46" s="34" t="str">
        <f>IF(ISBLANK(Responses!AJ46), "", Responses!AJ46)</f>
        <v/>
      </c>
      <c r="S46" s="34" t="str">
        <f>IF(ISBLANK(Responses!AK46), "", Responses!AK46)</f>
        <v/>
      </c>
      <c r="T46" s="34" t="str">
        <f>IF(ISBLANK(Responses!AL46), "", Responses!AL46)</f>
        <v/>
      </c>
      <c r="U46" s="34" t="str">
        <f>IF(ISBLANK(Responses!AM46), "", Responses!AM46)</f>
        <v/>
      </c>
      <c r="V46" s="34" t="str">
        <f>IF(ISBLANK(Responses!AN46), "", Responses!AN46)</f>
        <v/>
      </c>
      <c r="W46" s="34" t="str">
        <f>IF(ISBLANK(Responses!AO46), "", Responses!AO46)</f>
        <v/>
      </c>
      <c r="X46" s="34" t="str">
        <f>IF(ISBLANK(Responses!AP46), "", Responses!AP46)</f>
        <v/>
      </c>
      <c r="Y46" s="43" t="e">
        <f t="shared" si="0"/>
        <v>#N/A</v>
      </c>
      <c r="Z46" s="35" t="e">
        <f t="shared" si="1"/>
        <v>#N/A</v>
      </c>
      <c r="AA46" s="35" t="e">
        <f>IF(ISBLANK(C46),0,VLOOKUP(C46,LUTs!$A$6:$B$8,2))</f>
        <v>#N/A</v>
      </c>
      <c r="AB46" s="35" t="e">
        <f>IF(ISBLANK(D46),0,VLOOKUP(D46,LUTs!$A$6:$B$8,2))</f>
        <v>#N/A</v>
      </c>
      <c r="AC46" s="35" t="e">
        <f>IF(ISBLANK(E46),0,VLOOKUP(E46,LUTs!$A$6:$B$8,2))</f>
        <v>#N/A</v>
      </c>
      <c r="AD46" s="35" t="e">
        <f>IF(ISBLANK(F46),0,VLOOKUP(F46,LUTs!$A$6:$B$8,2))</f>
        <v>#N/A</v>
      </c>
      <c r="AE46" s="35" t="e">
        <f>IF(ISBLANK(G46),0,VLOOKUP(G46,LUTs!$A$6:$B$8,2))</f>
        <v>#N/A</v>
      </c>
      <c r="AF46" s="35" t="e">
        <f>IF(ISBLANK(H46),0,VLOOKUP(H46,LUTs!$A$6:$B$8,2))</f>
        <v>#N/A</v>
      </c>
      <c r="AG46" s="35" t="e">
        <f>IF(ISBLANK(I46),0,VLOOKUP(I46,LUTs!$A$6:$B$8,2))</f>
        <v>#N/A</v>
      </c>
      <c r="AH46" s="35" t="e">
        <f>IF(ISBLANK(J46),0,VLOOKUP(J46,LUTs!$A$6:$B$8,2))</f>
        <v>#N/A</v>
      </c>
      <c r="AI46" s="35" t="e">
        <f>IF(ISBLANK(K46),0,VLOOKUP(K46,LUTs!$A$6:$B$8,2))</f>
        <v>#N/A</v>
      </c>
      <c r="AJ46" s="35" t="e">
        <f>IF(ISBLANK(L46),0,VLOOKUP(L46,LUTs!$A$6:$B$8,2))</f>
        <v>#N/A</v>
      </c>
      <c r="AK46" s="35" t="e">
        <f>IF(ISBLANK(M46),0,VLOOKUP(M46,LUTs!$A$6:$B$8,2))</f>
        <v>#N/A</v>
      </c>
      <c r="AL46" s="35" t="e">
        <f>IF(ISBLANK(N46),0,VLOOKUP(N46,LUTs!$A$6:$B$8,2))</f>
        <v>#N/A</v>
      </c>
      <c r="AM46" s="35" t="e">
        <f>IF(ISBLANK(O46),0,VLOOKUP(O46,LUTs!$A$6:$B$8,2))</f>
        <v>#N/A</v>
      </c>
      <c r="AN46" s="35" t="e">
        <f>IF(ISBLANK(P46),0,VLOOKUP(P46,LUTs!$A$6:$B$8,2))</f>
        <v>#N/A</v>
      </c>
      <c r="AO46" s="35" t="e">
        <f>IF(ISBLANK(Q46),0,VLOOKUP(Q46,LUTs!$A$6:$B$8,2))</f>
        <v>#N/A</v>
      </c>
      <c r="AP46" s="34" t="str">
        <f>IF(ISBLANK(R46),0,IF(ISERROR(VLOOKUP(R46,LUTs!$A$6:$B$8,2)),R46,VLOOKUP(R46,LUTs!$A$6:$B$8,2)))</f>
        <v/>
      </c>
      <c r="AQ46" s="35" t="e">
        <f>IF(ISBLANK(S46),0,VLOOKUP(S46,LUTs!$A$6:$B$8,2))</f>
        <v>#N/A</v>
      </c>
      <c r="AR46" s="34" t="str">
        <f>IF(ISBLANK(T46),0,IF(ISERROR(VLOOKUP(T46,LUTs!$A$6:$B$8,2)),T46,VLOOKUP(T46,LUTs!$A$6:$B$8,2)))</f>
        <v/>
      </c>
      <c r="AS46" s="35" t="e">
        <f>IF(ISBLANK(U46),0,VLOOKUP(U46,LUTs!$A$6:$B$8,2))</f>
        <v>#N/A</v>
      </c>
      <c r="AT46" s="35" t="e">
        <f>IF(ISBLANK(V46),0,VLOOKUP(V46,LUTs!$A$6:$B$8,2))</f>
        <v>#N/A</v>
      </c>
      <c r="AU46" s="35" t="e">
        <f>IF(ISBLANK(W46),0,VLOOKUP(W46,LUTs!$A$6:$B$8,2))</f>
        <v>#N/A</v>
      </c>
      <c r="AV46" s="35" t="e">
        <f>IF(ISBLANK(X46),0,VLOOKUP(X46,LUTs!$A$6:$B$8,2))</f>
        <v>#N/A</v>
      </c>
    </row>
    <row r="47" spans="1:48" ht="15.75" customHeight="1">
      <c r="A47" s="34" t="str">
        <f>IF(ISBLANK(Responses!A47), "", Responses!A47)</f>
        <v/>
      </c>
      <c r="B47" s="34" t="str">
        <f>IF(ISBLANK(Responses!B47), "", Responses!B47)</f>
        <v/>
      </c>
      <c r="C47" s="34" t="str">
        <f>IF(ISBLANK(Responses!U47), "", Responses!U47)</f>
        <v/>
      </c>
      <c r="D47" s="34" t="str">
        <f>IF(ISBLANK(Responses!V47), "", Responses!V47)</f>
        <v/>
      </c>
      <c r="E47" s="34" t="str">
        <f>IF(ISBLANK(Responses!W47), "", Responses!W47)</f>
        <v/>
      </c>
      <c r="F47" s="34" t="str">
        <f>IF(ISBLANK(Responses!X47), "", Responses!X47)</f>
        <v/>
      </c>
      <c r="G47" s="34" t="str">
        <f>IF(ISBLANK(Responses!Y47), "", Responses!Y47)</f>
        <v/>
      </c>
      <c r="H47" s="34" t="str">
        <f>IF(ISBLANK(Responses!Z47), "", Responses!Z47)</f>
        <v/>
      </c>
      <c r="I47" s="34" t="str">
        <f>IF(ISBLANK(Responses!AA47), "", Responses!AA47)</f>
        <v/>
      </c>
      <c r="J47" s="34" t="str">
        <f>IF(ISBLANK(Responses!AB47), "", Responses!AB47)</f>
        <v/>
      </c>
      <c r="K47" s="34" t="str">
        <f>IF(ISBLANK(Responses!AC47), "", Responses!AC47)</f>
        <v/>
      </c>
      <c r="L47" s="34" t="str">
        <f>IF(ISBLANK(Responses!AD47), "", Responses!AD47)</f>
        <v/>
      </c>
      <c r="M47" s="34" t="str">
        <f>IF(ISBLANK(Responses!AE47), "", Responses!AE47)</f>
        <v/>
      </c>
      <c r="N47" s="34" t="str">
        <f>IF(ISBLANK(Responses!AF47), "", Responses!AF47)</f>
        <v/>
      </c>
      <c r="O47" s="34" t="str">
        <f>IF(ISBLANK(Responses!AG47), "", Responses!AG47)</f>
        <v/>
      </c>
      <c r="P47" s="34" t="str">
        <f>IF(ISBLANK(Responses!AH47), "", Responses!AH47)</f>
        <v/>
      </c>
      <c r="Q47" s="34" t="str">
        <f>IF(ISBLANK(Responses!AI47), "", Responses!AI47)</f>
        <v/>
      </c>
      <c r="R47" s="34" t="str">
        <f>IF(ISBLANK(Responses!AJ47), "", Responses!AJ47)</f>
        <v/>
      </c>
      <c r="S47" s="34" t="str">
        <f>IF(ISBLANK(Responses!AK47), "", Responses!AK47)</f>
        <v/>
      </c>
      <c r="T47" s="34" t="str">
        <f>IF(ISBLANK(Responses!AL47), "", Responses!AL47)</f>
        <v/>
      </c>
      <c r="U47" s="34" t="str">
        <f>IF(ISBLANK(Responses!AM47), "", Responses!AM47)</f>
        <v/>
      </c>
      <c r="V47" s="34" t="str">
        <f>IF(ISBLANK(Responses!AN47), "", Responses!AN47)</f>
        <v/>
      </c>
      <c r="W47" s="34" t="str">
        <f>IF(ISBLANK(Responses!AO47), "", Responses!AO47)</f>
        <v/>
      </c>
      <c r="X47" s="34" t="str">
        <f>IF(ISBLANK(Responses!AP47), "", Responses!AP47)</f>
        <v/>
      </c>
      <c r="Y47" s="43" t="e">
        <f t="shared" si="0"/>
        <v>#N/A</v>
      </c>
      <c r="Z47" s="35" t="e">
        <f t="shared" si="1"/>
        <v>#N/A</v>
      </c>
      <c r="AA47" s="35" t="e">
        <f>IF(ISBLANK(C47),0,VLOOKUP(C47,LUTs!$A$6:$B$8,2))</f>
        <v>#N/A</v>
      </c>
      <c r="AB47" s="35" t="e">
        <f>IF(ISBLANK(D47),0,VLOOKUP(D47,LUTs!$A$6:$B$8,2))</f>
        <v>#N/A</v>
      </c>
      <c r="AC47" s="35" t="e">
        <f>IF(ISBLANK(E47),0,VLOOKUP(E47,LUTs!$A$6:$B$8,2))</f>
        <v>#N/A</v>
      </c>
      <c r="AD47" s="35" t="e">
        <f>IF(ISBLANK(F47),0,VLOOKUP(F47,LUTs!$A$6:$B$8,2))</f>
        <v>#N/A</v>
      </c>
      <c r="AE47" s="35" t="e">
        <f>IF(ISBLANK(G47),0,VLOOKUP(G47,LUTs!$A$6:$B$8,2))</f>
        <v>#N/A</v>
      </c>
      <c r="AF47" s="35" t="e">
        <f>IF(ISBLANK(H47),0,VLOOKUP(H47,LUTs!$A$6:$B$8,2))</f>
        <v>#N/A</v>
      </c>
      <c r="AG47" s="35" t="e">
        <f>IF(ISBLANK(I47),0,VLOOKUP(I47,LUTs!$A$6:$B$8,2))</f>
        <v>#N/A</v>
      </c>
      <c r="AH47" s="35" t="e">
        <f>IF(ISBLANK(J47),0,VLOOKUP(J47,LUTs!$A$6:$B$8,2))</f>
        <v>#N/A</v>
      </c>
      <c r="AI47" s="35" t="e">
        <f>IF(ISBLANK(K47),0,VLOOKUP(K47,LUTs!$A$6:$B$8,2))</f>
        <v>#N/A</v>
      </c>
      <c r="AJ47" s="35" t="e">
        <f>IF(ISBLANK(L47),0,VLOOKUP(L47,LUTs!$A$6:$B$8,2))</f>
        <v>#N/A</v>
      </c>
      <c r="AK47" s="35" t="e">
        <f>IF(ISBLANK(M47),0,VLOOKUP(M47,LUTs!$A$6:$B$8,2))</f>
        <v>#N/A</v>
      </c>
      <c r="AL47" s="35" t="e">
        <f>IF(ISBLANK(N47),0,VLOOKUP(N47,LUTs!$A$6:$B$8,2))</f>
        <v>#N/A</v>
      </c>
      <c r="AM47" s="35" t="e">
        <f>IF(ISBLANK(O47),0,VLOOKUP(O47,LUTs!$A$6:$B$8,2))</f>
        <v>#N/A</v>
      </c>
      <c r="AN47" s="35" t="e">
        <f>IF(ISBLANK(P47),0,VLOOKUP(P47,LUTs!$A$6:$B$8,2))</f>
        <v>#N/A</v>
      </c>
      <c r="AO47" s="35" t="e">
        <f>IF(ISBLANK(Q47),0,VLOOKUP(Q47,LUTs!$A$6:$B$8,2))</f>
        <v>#N/A</v>
      </c>
      <c r="AP47" s="34" t="str">
        <f>IF(ISBLANK(R47),0,IF(ISERROR(VLOOKUP(R47,LUTs!$A$6:$B$8,2)),R47,VLOOKUP(R47,LUTs!$A$6:$B$8,2)))</f>
        <v/>
      </c>
      <c r="AQ47" s="35" t="e">
        <f>IF(ISBLANK(S47),0,VLOOKUP(S47,LUTs!$A$6:$B$8,2))</f>
        <v>#N/A</v>
      </c>
      <c r="AR47" s="34" t="str">
        <f>IF(ISBLANK(T47),0,IF(ISERROR(VLOOKUP(T47,LUTs!$A$6:$B$8,2)),T47,VLOOKUP(T47,LUTs!$A$6:$B$8,2)))</f>
        <v/>
      </c>
      <c r="AS47" s="35" t="e">
        <f>IF(ISBLANK(U47),0,VLOOKUP(U47,LUTs!$A$6:$B$8,2))</f>
        <v>#N/A</v>
      </c>
      <c r="AT47" s="35" t="e">
        <f>IF(ISBLANK(V47),0,VLOOKUP(V47,LUTs!$A$6:$B$8,2))</f>
        <v>#N/A</v>
      </c>
      <c r="AU47" s="35" t="e">
        <f>IF(ISBLANK(W47),0,VLOOKUP(W47,LUTs!$A$6:$B$8,2))</f>
        <v>#N/A</v>
      </c>
      <c r="AV47" s="35" t="e">
        <f>IF(ISBLANK(X47),0,VLOOKUP(X47,LUTs!$A$6:$B$8,2))</f>
        <v>#N/A</v>
      </c>
    </row>
    <row r="48" spans="1:48" ht="15.75" customHeight="1">
      <c r="A48" s="34" t="str">
        <f>IF(ISBLANK(Responses!A48), "", Responses!A48)</f>
        <v/>
      </c>
      <c r="B48" s="34" t="str">
        <f>IF(ISBLANK(Responses!B48), "", Responses!B48)</f>
        <v/>
      </c>
      <c r="C48" s="34" t="str">
        <f>IF(ISBLANK(Responses!U48), "", Responses!U48)</f>
        <v/>
      </c>
      <c r="D48" s="34" t="str">
        <f>IF(ISBLANK(Responses!V48), "", Responses!V48)</f>
        <v/>
      </c>
      <c r="E48" s="34" t="str">
        <f>IF(ISBLANK(Responses!W48), "", Responses!W48)</f>
        <v/>
      </c>
      <c r="F48" s="34" t="str">
        <f>IF(ISBLANK(Responses!X48), "", Responses!X48)</f>
        <v/>
      </c>
      <c r="G48" s="34" t="str">
        <f>IF(ISBLANK(Responses!Y48), "", Responses!Y48)</f>
        <v/>
      </c>
      <c r="H48" s="34" t="str">
        <f>IF(ISBLANK(Responses!Z48), "", Responses!Z48)</f>
        <v/>
      </c>
      <c r="I48" s="34" t="str">
        <f>IF(ISBLANK(Responses!AA48), "", Responses!AA48)</f>
        <v/>
      </c>
      <c r="J48" s="34" t="str">
        <f>IF(ISBLANK(Responses!AB48), "", Responses!AB48)</f>
        <v/>
      </c>
      <c r="K48" s="34" t="str">
        <f>IF(ISBLANK(Responses!AC48), "", Responses!AC48)</f>
        <v/>
      </c>
      <c r="L48" s="34" t="str">
        <f>IF(ISBLANK(Responses!AD48), "", Responses!AD48)</f>
        <v/>
      </c>
      <c r="M48" s="34" t="str">
        <f>IF(ISBLANK(Responses!AE48), "", Responses!AE48)</f>
        <v/>
      </c>
      <c r="N48" s="34" t="str">
        <f>IF(ISBLANK(Responses!AF48), "", Responses!AF48)</f>
        <v/>
      </c>
      <c r="O48" s="34" t="str">
        <f>IF(ISBLANK(Responses!AG48), "", Responses!AG48)</f>
        <v/>
      </c>
      <c r="P48" s="34" t="str">
        <f>IF(ISBLANK(Responses!AH48), "", Responses!AH48)</f>
        <v/>
      </c>
      <c r="Q48" s="34" t="str">
        <f>IF(ISBLANK(Responses!AI48), "", Responses!AI48)</f>
        <v/>
      </c>
      <c r="R48" s="34" t="str">
        <f>IF(ISBLANK(Responses!AJ48), "", Responses!AJ48)</f>
        <v/>
      </c>
      <c r="S48" s="34" t="str">
        <f>IF(ISBLANK(Responses!AK48), "", Responses!AK48)</f>
        <v/>
      </c>
      <c r="T48" s="34" t="str">
        <f>IF(ISBLANK(Responses!AL48), "", Responses!AL48)</f>
        <v/>
      </c>
      <c r="U48" s="34" t="str">
        <f>IF(ISBLANK(Responses!AM48), "", Responses!AM48)</f>
        <v/>
      </c>
      <c r="V48" s="34" t="str">
        <f>IF(ISBLANK(Responses!AN48), "", Responses!AN48)</f>
        <v/>
      </c>
      <c r="W48" s="34" t="str">
        <f>IF(ISBLANK(Responses!AO48), "", Responses!AO48)</f>
        <v/>
      </c>
      <c r="X48" s="34" t="str">
        <f>IF(ISBLANK(Responses!AP48), "", Responses!AP48)</f>
        <v/>
      </c>
      <c r="Y48" s="43" t="e">
        <f t="shared" si="0"/>
        <v>#N/A</v>
      </c>
      <c r="Z48" s="35" t="e">
        <f t="shared" si="1"/>
        <v>#N/A</v>
      </c>
      <c r="AA48" s="35" t="e">
        <f>IF(ISBLANK(C48),0,VLOOKUP(C48,LUTs!$A$6:$B$8,2))</f>
        <v>#N/A</v>
      </c>
      <c r="AB48" s="35" t="e">
        <f>IF(ISBLANK(D48),0,VLOOKUP(D48,LUTs!$A$6:$B$8,2))</f>
        <v>#N/A</v>
      </c>
      <c r="AC48" s="35" t="e">
        <f>IF(ISBLANK(E48),0,VLOOKUP(E48,LUTs!$A$6:$B$8,2))</f>
        <v>#N/A</v>
      </c>
      <c r="AD48" s="35" t="e">
        <f>IF(ISBLANK(F48),0,VLOOKUP(F48,LUTs!$A$6:$B$8,2))</f>
        <v>#N/A</v>
      </c>
      <c r="AE48" s="35" t="e">
        <f>IF(ISBLANK(G48),0,VLOOKUP(G48,LUTs!$A$6:$B$8,2))</f>
        <v>#N/A</v>
      </c>
      <c r="AF48" s="35" t="e">
        <f>IF(ISBLANK(H48),0,VLOOKUP(H48,LUTs!$A$6:$B$8,2))</f>
        <v>#N/A</v>
      </c>
      <c r="AG48" s="35" t="e">
        <f>IF(ISBLANK(I48),0,VLOOKUP(I48,LUTs!$A$6:$B$8,2))</f>
        <v>#N/A</v>
      </c>
      <c r="AH48" s="35" t="e">
        <f>IF(ISBLANK(J48),0,VLOOKUP(J48,LUTs!$A$6:$B$8,2))</f>
        <v>#N/A</v>
      </c>
      <c r="AI48" s="35" t="e">
        <f>IF(ISBLANK(K48),0,VLOOKUP(K48,LUTs!$A$6:$B$8,2))</f>
        <v>#N/A</v>
      </c>
      <c r="AJ48" s="35" t="e">
        <f>IF(ISBLANK(L48),0,VLOOKUP(L48,LUTs!$A$6:$B$8,2))</f>
        <v>#N/A</v>
      </c>
      <c r="AK48" s="35" t="e">
        <f>IF(ISBLANK(M48),0,VLOOKUP(M48,LUTs!$A$6:$B$8,2))</f>
        <v>#N/A</v>
      </c>
      <c r="AL48" s="35" t="e">
        <f>IF(ISBLANK(N48),0,VLOOKUP(N48,LUTs!$A$6:$B$8,2))</f>
        <v>#N/A</v>
      </c>
      <c r="AM48" s="35" t="e">
        <f>IF(ISBLANK(O48),0,VLOOKUP(O48,LUTs!$A$6:$B$8,2))</f>
        <v>#N/A</v>
      </c>
      <c r="AN48" s="35" t="e">
        <f>IF(ISBLANK(P48),0,VLOOKUP(P48,LUTs!$A$6:$B$8,2))</f>
        <v>#N/A</v>
      </c>
      <c r="AO48" s="35" t="e">
        <f>IF(ISBLANK(Q48),0,VLOOKUP(Q48,LUTs!$A$6:$B$8,2))</f>
        <v>#N/A</v>
      </c>
      <c r="AP48" s="34" t="str">
        <f>IF(ISBLANK(R48),0,IF(ISERROR(VLOOKUP(R48,LUTs!$A$6:$B$8,2)),R48,VLOOKUP(R48,LUTs!$A$6:$B$8,2)))</f>
        <v/>
      </c>
      <c r="AQ48" s="35" t="e">
        <f>IF(ISBLANK(S48),0,VLOOKUP(S48,LUTs!$A$6:$B$8,2))</f>
        <v>#N/A</v>
      </c>
      <c r="AR48" s="34" t="str">
        <f>IF(ISBLANK(T48),0,IF(ISERROR(VLOOKUP(T48,LUTs!$A$6:$B$8,2)),T48,VLOOKUP(T48,LUTs!$A$6:$B$8,2)))</f>
        <v/>
      </c>
      <c r="AS48" s="35" t="e">
        <f>IF(ISBLANK(U48),0,VLOOKUP(U48,LUTs!$A$6:$B$8,2))</f>
        <v>#N/A</v>
      </c>
      <c r="AT48" s="35" t="e">
        <f>IF(ISBLANK(V48),0,VLOOKUP(V48,LUTs!$A$6:$B$8,2))</f>
        <v>#N/A</v>
      </c>
      <c r="AU48" s="35" t="e">
        <f>IF(ISBLANK(W48),0,VLOOKUP(W48,LUTs!$A$6:$B$8,2))</f>
        <v>#N/A</v>
      </c>
      <c r="AV48" s="35" t="e">
        <f>IF(ISBLANK(X48),0,VLOOKUP(X48,LUTs!$A$6:$B$8,2))</f>
        <v>#N/A</v>
      </c>
    </row>
    <row r="49" spans="1:48" ht="15.75" customHeight="1">
      <c r="A49" s="34" t="str">
        <f>IF(ISBLANK(Responses!A49), "", Responses!A49)</f>
        <v/>
      </c>
      <c r="B49" s="34" t="str">
        <f>IF(ISBLANK(Responses!B49), "", Responses!B49)</f>
        <v/>
      </c>
      <c r="C49" s="34" t="str">
        <f>IF(ISBLANK(Responses!U49), "", Responses!U49)</f>
        <v/>
      </c>
      <c r="D49" s="34" t="str">
        <f>IF(ISBLANK(Responses!V49), "", Responses!V49)</f>
        <v/>
      </c>
      <c r="E49" s="34" t="str">
        <f>IF(ISBLANK(Responses!W49), "", Responses!W49)</f>
        <v/>
      </c>
      <c r="F49" s="34" t="str">
        <f>IF(ISBLANK(Responses!X49), "", Responses!X49)</f>
        <v/>
      </c>
      <c r="G49" s="34" t="str">
        <f>IF(ISBLANK(Responses!Y49), "", Responses!Y49)</f>
        <v/>
      </c>
      <c r="H49" s="34" t="str">
        <f>IF(ISBLANK(Responses!Z49), "", Responses!Z49)</f>
        <v/>
      </c>
      <c r="I49" s="34" t="str">
        <f>IF(ISBLANK(Responses!AA49), "", Responses!AA49)</f>
        <v/>
      </c>
      <c r="J49" s="34" t="str">
        <f>IF(ISBLANK(Responses!AB49), "", Responses!AB49)</f>
        <v/>
      </c>
      <c r="K49" s="34" t="str">
        <f>IF(ISBLANK(Responses!AC49), "", Responses!AC49)</f>
        <v/>
      </c>
      <c r="L49" s="34" t="str">
        <f>IF(ISBLANK(Responses!AD49), "", Responses!AD49)</f>
        <v/>
      </c>
      <c r="M49" s="34" t="str">
        <f>IF(ISBLANK(Responses!AE49), "", Responses!AE49)</f>
        <v/>
      </c>
      <c r="N49" s="34" t="str">
        <f>IF(ISBLANK(Responses!AF49), "", Responses!AF49)</f>
        <v/>
      </c>
      <c r="O49" s="34" t="str">
        <f>IF(ISBLANK(Responses!AG49), "", Responses!AG49)</f>
        <v/>
      </c>
      <c r="P49" s="34" t="str">
        <f>IF(ISBLANK(Responses!AH49), "", Responses!AH49)</f>
        <v/>
      </c>
      <c r="Q49" s="34" t="str">
        <f>IF(ISBLANK(Responses!AI49), "", Responses!AI49)</f>
        <v/>
      </c>
      <c r="R49" s="34" t="str">
        <f>IF(ISBLANK(Responses!AJ49), "", Responses!AJ49)</f>
        <v/>
      </c>
      <c r="S49" s="34" t="str">
        <f>IF(ISBLANK(Responses!AK49), "", Responses!AK49)</f>
        <v/>
      </c>
      <c r="T49" s="34" t="str">
        <f>IF(ISBLANK(Responses!AL49), "", Responses!AL49)</f>
        <v/>
      </c>
      <c r="U49" s="34" t="str">
        <f>IF(ISBLANK(Responses!AM49), "", Responses!AM49)</f>
        <v/>
      </c>
      <c r="V49" s="34" t="str">
        <f>IF(ISBLANK(Responses!AN49), "", Responses!AN49)</f>
        <v/>
      </c>
      <c r="W49" s="34" t="str">
        <f>IF(ISBLANK(Responses!AO49), "", Responses!AO49)</f>
        <v/>
      </c>
      <c r="X49" s="34" t="str">
        <f>IF(ISBLANK(Responses!AP49), "", Responses!AP49)</f>
        <v/>
      </c>
      <c r="Y49" s="43" t="e">
        <f t="shared" si="0"/>
        <v>#N/A</v>
      </c>
      <c r="Z49" s="35" t="e">
        <f t="shared" si="1"/>
        <v>#N/A</v>
      </c>
      <c r="AA49" s="35" t="e">
        <f>IF(ISBLANK(C49),0,VLOOKUP(C49,LUTs!$A$6:$B$8,2))</f>
        <v>#N/A</v>
      </c>
      <c r="AB49" s="35" t="e">
        <f>IF(ISBLANK(D49),0,VLOOKUP(D49,LUTs!$A$6:$B$8,2))</f>
        <v>#N/A</v>
      </c>
      <c r="AC49" s="35" t="e">
        <f>IF(ISBLANK(E49),0,VLOOKUP(E49,LUTs!$A$6:$B$8,2))</f>
        <v>#N/A</v>
      </c>
      <c r="AD49" s="35" t="e">
        <f>IF(ISBLANK(F49),0,VLOOKUP(F49,LUTs!$A$6:$B$8,2))</f>
        <v>#N/A</v>
      </c>
      <c r="AE49" s="35" t="e">
        <f>IF(ISBLANK(G49),0,VLOOKUP(G49,LUTs!$A$6:$B$8,2))</f>
        <v>#N/A</v>
      </c>
      <c r="AF49" s="35" t="e">
        <f>IF(ISBLANK(H49),0,VLOOKUP(H49,LUTs!$A$6:$B$8,2))</f>
        <v>#N/A</v>
      </c>
      <c r="AG49" s="35" t="e">
        <f>IF(ISBLANK(I49),0,VLOOKUP(I49,LUTs!$A$6:$B$8,2))</f>
        <v>#N/A</v>
      </c>
      <c r="AH49" s="35" t="e">
        <f>IF(ISBLANK(J49),0,VLOOKUP(J49,LUTs!$A$6:$B$8,2))</f>
        <v>#N/A</v>
      </c>
      <c r="AI49" s="35" t="e">
        <f>IF(ISBLANK(K49),0,VLOOKUP(K49,LUTs!$A$6:$B$8,2))</f>
        <v>#N/A</v>
      </c>
      <c r="AJ49" s="35" t="e">
        <f>IF(ISBLANK(L49),0,VLOOKUP(L49,LUTs!$A$6:$B$8,2))</f>
        <v>#N/A</v>
      </c>
      <c r="AK49" s="35" t="e">
        <f>IF(ISBLANK(M49),0,VLOOKUP(M49,LUTs!$A$6:$B$8,2))</f>
        <v>#N/A</v>
      </c>
      <c r="AL49" s="35" t="e">
        <f>IF(ISBLANK(N49),0,VLOOKUP(N49,LUTs!$A$6:$B$8,2))</f>
        <v>#N/A</v>
      </c>
      <c r="AM49" s="35" t="e">
        <f>IF(ISBLANK(O49),0,VLOOKUP(O49,LUTs!$A$6:$B$8,2))</f>
        <v>#N/A</v>
      </c>
      <c r="AN49" s="35" t="e">
        <f>IF(ISBLANK(P49),0,VLOOKUP(P49,LUTs!$A$6:$B$8,2))</f>
        <v>#N/A</v>
      </c>
      <c r="AO49" s="35" t="e">
        <f>IF(ISBLANK(Q49),0,VLOOKUP(Q49,LUTs!$A$6:$B$8,2))</f>
        <v>#N/A</v>
      </c>
      <c r="AP49" s="34" t="str">
        <f>IF(ISBLANK(R49),0,IF(ISERROR(VLOOKUP(R49,LUTs!$A$6:$B$8,2)),R49,VLOOKUP(R49,LUTs!$A$6:$B$8,2)))</f>
        <v/>
      </c>
      <c r="AQ49" s="35" t="e">
        <f>IF(ISBLANK(S49),0,VLOOKUP(S49,LUTs!$A$6:$B$8,2))</f>
        <v>#N/A</v>
      </c>
      <c r="AR49" s="34" t="str">
        <f>IF(ISBLANK(T49),0,IF(ISERROR(VLOOKUP(T49,LUTs!$A$6:$B$8,2)),T49,VLOOKUP(T49,LUTs!$A$6:$B$8,2)))</f>
        <v/>
      </c>
      <c r="AS49" s="35" t="e">
        <f>IF(ISBLANK(U49),0,VLOOKUP(U49,LUTs!$A$6:$B$8,2))</f>
        <v>#N/A</v>
      </c>
      <c r="AT49" s="35" t="e">
        <f>IF(ISBLANK(V49),0,VLOOKUP(V49,LUTs!$A$6:$B$8,2))</f>
        <v>#N/A</v>
      </c>
      <c r="AU49" s="35" t="e">
        <f>IF(ISBLANK(W49),0,VLOOKUP(W49,LUTs!$A$6:$B$8,2))</f>
        <v>#N/A</v>
      </c>
      <c r="AV49" s="35" t="e">
        <f>IF(ISBLANK(X49),0,VLOOKUP(X49,LUTs!$A$6:$B$8,2))</f>
        <v>#N/A</v>
      </c>
    </row>
    <row r="50" spans="1:48" ht="15.75" customHeight="1">
      <c r="A50" s="34" t="str">
        <f>IF(ISBLANK(Responses!A50), "", Responses!A50)</f>
        <v/>
      </c>
      <c r="B50" s="34" t="str">
        <f>IF(ISBLANK(Responses!B50), "", Responses!B50)</f>
        <v/>
      </c>
      <c r="C50" s="34" t="str">
        <f>IF(ISBLANK(Responses!U50), "", Responses!U50)</f>
        <v/>
      </c>
      <c r="D50" s="34" t="str">
        <f>IF(ISBLANK(Responses!V50), "", Responses!V50)</f>
        <v/>
      </c>
      <c r="E50" s="34" t="str">
        <f>IF(ISBLANK(Responses!W50), "", Responses!W50)</f>
        <v/>
      </c>
      <c r="F50" s="34" t="str">
        <f>IF(ISBLANK(Responses!X50), "", Responses!X50)</f>
        <v/>
      </c>
      <c r="G50" s="34" t="str">
        <f>IF(ISBLANK(Responses!Y50), "", Responses!Y50)</f>
        <v/>
      </c>
      <c r="H50" s="34" t="str">
        <f>IF(ISBLANK(Responses!Z50), "", Responses!Z50)</f>
        <v/>
      </c>
      <c r="I50" s="34" t="str">
        <f>IF(ISBLANK(Responses!AA50), "", Responses!AA50)</f>
        <v/>
      </c>
      <c r="J50" s="34" t="str">
        <f>IF(ISBLANK(Responses!AB50), "", Responses!AB50)</f>
        <v/>
      </c>
      <c r="K50" s="34" t="str">
        <f>IF(ISBLANK(Responses!AC50), "", Responses!AC50)</f>
        <v/>
      </c>
      <c r="L50" s="34" t="str">
        <f>IF(ISBLANK(Responses!AD50), "", Responses!AD50)</f>
        <v/>
      </c>
      <c r="M50" s="34" t="str">
        <f>IF(ISBLANK(Responses!AE50), "", Responses!AE50)</f>
        <v/>
      </c>
      <c r="N50" s="34" t="str">
        <f>IF(ISBLANK(Responses!AF50), "", Responses!AF50)</f>
        <v/>
      </c>
      <c r="O50" s="34" t="str">
        <f>IF(ISBLANK(Responses!AG50), "", Responses!AG50)</f>
        <v/>
      </c>
      <c r="P50" s="34" t="str">
        <f>IF(ISBLANK(Responses!AH50), "", Responses!AH50)</f>
        <v/>
      </c>
      <c r="Q50" s="34" t="str">
        <f>IF(ISBLANK(Responses!AI50), "", Responses!AI50)</f>
        <v/>
      </c>
      <c r="R50" s="34" t="str">
        <f>IF(ISBLANK(Responses!AJ50), "", Responses!AJ50)</f>
        <v/>
      </c>
      <c r="S50" s="34" t="str">
        <f>IF(ISBLANK(Responses!AK50), "", Responses!AK50)</f>
        <v/>
      </c>
      <c r="T50" s="34" t="str">
        <f>IF(ISBLANK(Responses!AL50), "", Responses!AL50)</f>
        <v/>
      </c>
      <c r="U50" s="34" t="str">
        <f>IF(ISBLANK(Responses!AM50), "", Responses!AM50)</f>
        <v/>
      </c>
      <c r="V50" s="34" t="str">
        <f>IF(ISBLANK(Responses!AN50), "", Responses!AN50)</f>
        <v/>
      </c>
      <c r="W50" s="34" t="str">
        <f>IF(ISBLANK(Responses!AO50), "", Responses!AO50)</f>
        <v/>
      </c>
      <c r="X50" s="34" t="str">
        <f>IF(ISBLANK(Responses!AP50), "", Responses!AP50)</f>
        <v/>
      </c>
      <c r="Y50" s="43" t="e">
        <f t="shared" si="0"/>
        <v>#N/A</v>
      </c>
      <c r="Z50" s="35" t="e">
        <f t="shared" si="1"/>
        <v>#N/A</v>
      </c>
      <c r="AA50" s="35" t="e">
        <f>IF(ISBLANK(C50),0,VLOOKUP(C50,LUTs!$A$6:$B$8,2))</f>
        <v>#N/A</v>
      </c>
      <c r="AB50" s="35" t="e">
        <f>IF(ISBLANK(D50),0,VLOOKUP(D50,LUTs!$A$6:$B$8,2))</f>
        <v>#N/A</v>
      </c>
      <c r="AC50" s="35" t="e">
        <f>IF(ISBLANK(E50),0,VLOOKUP(E50,LUTs!$A$6:$B$8,2))</f>
        <v>#N/A</v>
      </c>
      <c r="AD50" s="35" t="e">
        <f>IF(ISBLANK(F50),0,VLOOKUP(F50,LUTs!$A$6:$B$8,2))</f>
        <v>#N/A</v>
      </c>
      <c r="AE50" s="35" t="e">
        <f>IF(ISBLANK(G50),0,VLOOKUP(G50,LUTs!$A$6:$B$8,2))</f>
        <v>#N/A</v>
      </c>
      <c r="AF50" s="35" t="e">
        <f>IF(ISBLANK(H50),0,VLOOKUP(H50,LUTs!$A$6:$B$8,2))</f>
        <v>#N/A</v>
      </c>
      <c r="AG50" s="35" t="e">
        <f>IF(ISBLANK(I50),0,VLOOKUP(I50,LUTs!$A$6:$B$8,2))</f>
        <v>#N/A</v>
      </c>
      <c r="AH50" s="35" t="e">
        <f>IF(ISBLANK(J50),0,VLOOKUP(J50,LUTs!$A$6:$B$8,2))</f>
        <v>#N/A</v>
      </c>
      <c r="AI50" s="35" t="e">
        <f>IF(ISBLANK(K50),0,VLOOKUP(K50,LUTs!$A$6:$B$8,2))</f>
        <v>#N/A</v>
      </c>
      <c r="AJ50" s="35" t="e">
        <f>IF(ISBLANK(L50),0,VLOOKUP(L50,LUTs!$A$6:$B$8,2))</f>
        <v>#N/A</v>
      </c>
      <c r="AK50" s="35" t="e">
        <f>IF(ISBLANK(M50),0,VLOOKUP(M50,LUTs!$A$6:$B$8,2))</f>
        <v>#N/A</v>
      </c>
      <c r="AL50" s="35" t="e">
        <f>IF(ISBLANK(N50),0,VLOOKUP(N50,LUTs!$A$6:$B$8,2))</f>
        <v>#N/A</v>
      </c>
      <c r="AM50" s="35" t="e">
        <f>IF(ISBLANK(O50),0,VLOOKUP(O50,LUTs!$A$6:$B$8,2))</f>
        <v>#N/A</v>
      </c>
      <c r="AN50" s="35" t="e">
        <f>IF(ISBLANK(P50),0,VLOOKUP(P50,LUTs!$A$6:$B$8,2))</f>
        <v>#N/A</v>
      </c>
      <c r="AO50" s="35" t="e">
        <f>IF(ISBLANK(Q50),0,VLOOKUP(Q50,LUTs!$A$6:$B$8,2))</f>
        <v>#N/A</v>
      </c>
      <c r="AP50" s="34" t="str">
        <f>IF(ISBLANK(R50),0,IF(ISERROR(VLOOKUP(R50,LUTs!$A$6:$B$8,2)),R50,VLOOKUP(R50,LUTs!$A$6:$B$8,2)))</f>
        <v/>
      </c>
      <c r="AQ50" s="35" t="e">
        <f>IF(ISBLANK(S50),0,VLOOKUP(S50,LUTs!$A$6:$B$8,2))</f>
        <v>#N/A</v>
      </c>
      <c r="AR50" s="34" t="str">
        <f>IF(ISBLANK(T50),0,IF(ISERROR(VLOOKUP(T50,LUTs!$A$6:$B$8,2)),T50,VLOOKUP(T50,LUTs!$A$6:$B$8,2)))</f>
        <v/>
      </c>
      <c r="AS50" s="35" t="e">
        <f>IF(ISBLANK(U50),0,VLOOKUP(U50,LUTs!$A$6:$B$8,2))</f>
        <v>#N/A</v>
      </c>
      <c r="AT50" s="35" t="e">
        <f>IF(ISBLANK(V50),0,VLOOKUP(V50,LUTs!$A$6:$B$8,2))</f>
        <v>#N/A</v>
      </c>
      <c r="AU50" s="35" t="e">
        <f>IF(ISBLANK(W50),0,VLOOKUP(W50,LUTs!$A$6:$B$8,2))</f>
        <v>#N/A</v>
      </c>
      <c r="AV50" s="35" t="e">
        <f>IF(ISBLANK(X50),0,VLOOKUP(X50,LUTs!$A$6:$B$8,2))</f>
        <v>#N/A</v>
      </c>
    </row>
    <row r="51" spans="1:48" ht="15.75" customHeight="1">
      <c r="A51" s="34" t="str">
        <f>IF(ISBLANK(Responses!A51), "", Responses!A51)</f>
        <v/>
      </c>
      <c r="B51" s="34" t="str">
        <f>IF(ISBLANK(Responses!B51), "", Responses!B51)</f>
        <v/>
      </c>
      <c r="C51" s="34" t="str">
        <f>IF(ISBLANK(Responses!U51), "", Responses!U51)</f>
        <v/>
      </c>
      <c r="D51" s="34" t="str">
        <f>IF(ISBLANK(Responses!V51), "", Responses!V51)</f>
        <v/>
      </c>
      <c r="E51" s="34" t="str">
        <f>IF(ISBLANK(Responses!W51), "", Responses!W51)</f>
        <v/>
      </c>
      <c r="F51" s="34" t="str">
        <f>IF(ISBLANK(Responses!X51), "", Responses!X51)</f>
        <v/>
      </c>
      <c r="G51" s="34" t="str">
        <f>IF(ISBLANK(Responses!Y51), "", Responses!Y51)</f>
        <v/>
      </c>
      <c r="H51" s="34" t="str">
        <f>IF(ISBLANK(Responses!Z51), "", Responses!Z51)</f>
        <v/>
      </c>
      <c r="I51" s="34" t="str">
        <f>IF(ISBLANK(Responses!AA51), "", Responses!AA51)</f>
        <v/>
      </c>
      <c r="J51" s="34" t="str">
        <f>IF(ISBLANK(Responses!AB51), "", Responses!AB51)</f>
        <v/>
      </c>
      <c r="K51" s="34" t="str">
        <f>IF(ISBLANK(Responses!AC51), "", Responses!AC51)</f>
        <v/>
      </c>
      <c r="L51" s="34" t="str">
        <f>IF(ISBLANK(Responses!AD51), "", Responses!AD51)</f>
        <v/>
      </c>
      <c r="M51" s="34" t="str">
        <f>IF(ISBLANK(Responses!AE51), "", Responses!AE51)</f>
        <v/>
      </c>
      <c r="N51" s="34" t="str">
        <f>IF(ISBLANK(Responses!AF51), "", Responses!AF51)</f>
        <v/>
      </c>
      <c r="O51" s="34" t="str">
        <f>IF(ISBLANK(Responses!AG51), "", Responses!AG51)</f>
        <v/>
      </c>
      <c r="P51" s="34" t="str">
        <f>IF(ISBLANK(Responses!AH51), "", Responses!AH51)</f>
        <v/>
      </c>
      <c r="Q51" s="34" t="str">
        <f>IF(ISBLANK(Responses!AI51), "", Responses!AI51)</f>
        <v/>
      </c>
      <c r="R51" s="34" t="str">
        <f>IF(ISBLANK(Responses!AJ51), "", Responses!AJ51)</f>
        <v/>
      </c>
      <c r="S51" s="34" t="str">
        <f>IF(ISBLANK(Responses!AK51), "", Responses!AK51)</f>
        <v/>
      </c>
      <c r="T51" s="34" t="str">
        <f>IF(ISBLANK(Responses!AL51), "", Responses!AL51)</f>
        <v/>
      </c>
      <c r="U51" s="34" t="str">
        <f>IF(ISBLANK(Responses!AM51), "", Responses!AM51)</f>
        <v/>
      </c>
      <c r="V51" s="34" t="str">
        <f>IF(ISBLANK(Responses!AN51), "", Responses!AN51)</f>
        <v/>
      </c>
      <c r="W51" s="34" t="str">
        <f>IF(ISBLANK(Responses!AO51), "", Responses!AO51)</f>
        <v/>
      </c>
      <c r="X51" s="34" t="str">
        <f>IF(ISBLANK(Responses!AP51), "", Responses!AP51)</f>
        <v/>
      </c>
      <c r="Y51" s="43" t="e">
        <f t="shared" si="0"/>
        <v>#N/A</v>
      </c>
      <c r="Z51" s="35" t="e">
        <f t="shared" si="1"/>
        <v>#N/A</v>
      </c>
      <c r="AA51" s="35" t="e">
        <f>IF(ISBLANK(C51),0,VLOOKUP(C51,LUTs!$A$6:$B$8,2))</f>
        <v>#N/A</v>
      </c>
      <c r="AB51" s="35" t="e">
        <f>IF(ISBLANK(D51),0,VLOOKUP(D51,LUTs!$A$6:$B$8,2))</f>
        <v>#N/A</v>
      </c>
      <c r="AC51" s="35" t="e">
        <f>IF(ISBLANK(E51),0,VLOOKUP(E51,LUTs!$A$6:$B$8,2))</f>
        <v>#N/A</v>
      </c>
      <c r="AD51" s="35" t="e">
        <f>IF(ISBLANK(F51),0,VLOOKUP(F51,LUTs!$A$6:$B$8,2))</f>
        <v>#N/A</v>
      </c>
      <c r="AE51" s="35" t="e">
        <f>IF(ISBLANK(G51),0,VLOOKUP(G51,LUTs!$A$6:$B$8,2))</f>
        <v>#N/A</v>
      </c>
      <c r="AF51" s="35" t="e">
        <f>IF(ISBLANK(H51),0,VLOOKUP(H51,LUTs!$A$6:$B$8,2))</f>
        <v>#N/A</v>
      </c>
      <c r="AG51" s="35" t="e">
        <f>IF(ISBLANK(I51),0,VLOOKUP(I51,LUTs!$A$6:$B$8,2))</f>
        <v>#N/A</v>
      </c>
      <c r="AH51" s="35" t="e">
        <f>IF(ISBLANK(J51),0,VLOOKUP(J51,LUTs!$A$6:$B$8,2))</f>
        <v>#N/A</v>
      </c>
      <c r="AI51" s="35" t="e">
        <f>IF(ISBLANK(K51),0,VLOOKUP(K51,LUTs!$A$6:$B$8,2))</f>
        <v>#N/A</v>
      </c>
      <c r="AJ51" s="35" t="e">
        <f>IF(ISBLANK(L51),0,VLOOKUP(L51,LUTs!$A$6:$B$8,2))</f>
        <v>#N/A</v>
      </c>
      <c r="AK51" s="35" t="e">
        <f>IF(ISBLANK(M51),0,VLOOKUP(M51,LUTs!$A$6:$B$8,2))</f>
        <v>#N/A</v>
      </c>
      <c r="AL51" s="35" t="e">
        <f>IF(ISBLANK(N51),0,VLOOKUP(N51,LUTs!$A$6:$B$8,2))</f>
        <v>#N/A</v>
      </c>
      <c r="AM51" s="35" t="e">
        <f>IF(ISBLANK(O51),0,VLOOKUP(O51,LUTs!$A$6:$B$8,2))</f>
        <v>#N/A</v>
      </c>
      <c r="AN51" s="35" t="e">
        <f>IF(ISBLANK(P51),0,VLOOKUP(P51,LUTs!$A$6:$B$8,2))</f>
        <v>#N/A</v>
      </c>
      <c r="AO51" s="35" t="e">
        <f>IF(ISBLANK(Q51),0,VLOOKUP(Q51,LUTs!$A$6:$B$8,2))</f>
        <v>#N/A</v>
      </c>
      <c r="AP51" s="34" t="str">
        <f>IF(ISBLANK(R51),0,IF(ISERROR(VLOOKUP(R51,LUTs!$A$6:$B$8,2)),R51,VLOOKUP(R51,LUTs!$A$6:$B$8,2)))</f>
        <v/>
      </c>
      <c r="AQ51" s="35" t="e">
        <f>IF(ISBLANK(S51),0,VLOOKUP(S51,LUTs!$A$6:$B$8,2))</f>
        <v>#N/A</v>
      </c>
      <c r="AR51" s="34" t="str">
        <f>IF(ISBLANK(T51),0,IF(ISERROR(VLOOKUP(T51,LUTs!$A$6:$B$8,2)),T51,VLOOKUP(T51,LUTs!$A$6:$B$8,2)))</f>
        <v/>
      </c>
      <c r="AS51" s="35" t="e">
        <f>IF(ISBLANK(U51),0,VLOOKUP(U51,LUTs!$A$6:$B$8,2))</f>
        <v>#N/A</v>
      </c>
      <c r="AT51" s="35" t="e">
        <f>IF(ISBLANK(V51),0,VLOOKUP(V51,LUTs!$A$6:$B$8,2))</f>
        <v>#N/A</v>
      </c>
      <c r="AU51" s="35" t="e">
        <f>IF(ISBLANK(W51),0,VLOOKUP(W51,LUTs!$A$6:$B$8,2))</f>
        <v>#N/A</v>
      </c>
      <c r="AV51" s="35" t="e">
        <f>IF(ISBLANK(X51),0,VLOOKUP(X51,LUTs!$A$6:$B$8,2))</f>
        <v>#N/A</v>
      </c>
    </row>
    <row r="52" spans="1:48" ht="15.75" customHeight="1">
      <c r="A52" s="34" t="str">
        <f>IF(ISBLANK(Responses!A52), "", Responses!A52)</f>
        <v/>
      </c>
      <c r="B52" s="34" t="str">
        <f>IF(ISBLANK(Responses!B52), "", Responses!B52)</f>
        <v/>
      </c>
      <c r="C52" s="34" t="str">
        <f>IF(ISBLANK(Responses!U52), "", Responses!U52)</f>
        <v/>
      </c>
      <c r="D52" s="34" t="str">
        <f>IF(ISBLANK(Responses!V52), "", Responses!V52)</f>
        <v/>
      </c>
      <c r="E52" s="34" t="str">
        <f>IF(ISBLANK(Responses!W52), "", Responses!W52)</f>
        <v/>
      </c>
      <c r="F52" s="34" t="str">
        <f>IF(ISBLANK(Responses!X52), "", Responses!X52)</f>
        <v/>
      </c>
      <c r="G52" s="34" t="str">
        <f>IF(ISBLANK(Responses!Y52), "", Responses!Y52)</f>
        <v/>
      </c>
      <c r="H52" s="34" t="str">
        <f>IF(ISBLANK(Responses!Z52), "", Responses!Z52)</f>
        <v/>
      </c>
      <c r="I52" s="34" t="str">
        <f>IF(ISBLANK(Responses!AA52), "", Responses!AA52)</f>
        <v/>
      </c>
      <c r="J52" s="34" t="str">
        <f>IF(ISBLANK(Responses!AB52), "", Responses!AB52)</f>
        <v/>
      </c>
      <c r="K52" s="34" t="str">
        <f>IF(ISBLANK(Responses!AC52), "", Responses!AC52)</f>
        <v/>
      </c>
      <c r="L52" s="34" t="str">
        <f>IF(ISBLANK(Responses!AD52), "", Responses!AD52)</f>
        <v/>
      </c>
      <c r="M52" s="34" t="str">
        <f>IF(ISBLANK(Responses!AE52), "", Responses!AE52)</f>
        <v/>
      </c>
      <c r="N52" s="34" t="str">
        <f>IF(ISBLANK(Responses!AF52), "", Responses!AF52)</f>
        <v/>
      </c>
      <c r="O52" s="34" t="str">
        <f>IF(ISBLANK(Responses!AG52), "", Responses!AG52)</f>
        <v/>
      </c>
      <c r="P52" s="34" t="str">
        <f>IF(ISBLANK(Responses!AH52), "", Responses!AH52)</f>
        <v/>
      </c>
      <c r="Q52" s="34" t="str">
        <f>IF(ISBLANK(Responses!AI52), "", Responses!AI52)</f>
        <v/>
      </c>
      <c r="R52" s="34" t="str">
        <f>IF(ISBLANK(Responses!AJ52), "", Responses!AJ52)</f>
        <v/>
      </c>
      <c r="S52" s="34" t="str">
        <f>IF(ISBLANK(Responses!AK52), "", Responses!AK52)</f>
        <v/>
      </c>
      <c r="T52" s="34" t="str">
        <f>IF(ISBLANK(Responses!AL52), "", Responses!AL52)</f>
        <v/>
      </c>
      <c r="U52" s="34" t="str">
        <f>IF(ISBLANK(Responses!AM52), "", Responses!AM52)</f>
        <v/>
      </c>
      <c r="V52" s="34" t="str">
        <f>IF(ISBLANK(Responses!AN52), "", Responses!AN52)</f>
        <v/>
      </c>
      <c r="W52" s="34" t="str">
        <f>IF(ISBLANK(Responses!AO52), "", Responses!AO52)</f>
        <v/>
      </c>
      <c r="X52" s="34" t="str">
        <f>IF(ISBLANK(Responses!AP52), "", Responses!AP52)</f>
        <v/>
      </c>
      <c r="Y52" s="43" t="e">
        <f t="shared" si="0"/>
        <v>#N/A</v>
      </c>
      <c r="Z52" s="35" t="e">
        <f t="shared" si="1"/>
        <v>#N/A</v>
      </c>
      <c r="AA52" s="35" t="e">
        <f>IF(ISBLANK(C52),0,VLOOKUP(C52,LUTs!$A$6:$B$8,2))</f>
        <v>#N/A</v>
      </c>
      <c r="AB52" s="35" t="e">
        <f>IF(ISBLANK(D52),0,VLOOKUP(D52,LUTs!$A$6:$B$8,2))</f>
        <v>#N/A</v>
      </c>
      <c r="AC52" s="35" t="e">
        <f>IF(ISBLANK(E52),0,VLOOKUP(E52,LUTs!$A$6:$B$8,2))</f>
        <v>#N/A</v>
      </c>
      <c r="AD52" s="35" t="e">
        <f>IF(ISBLANK(F52),0,VLOOKUP(F52,LUTs!$A$6:$B$8,2))</f>
        <v>#N/A</v>
      </c>
      <c r="AE52" s="35" t="e">
        <f>IF(ISBLANK(G52),0,VLOOKUP(G52,LUTs!$A$6:$B$8,2))</f>
        <v>#N/A</v>
      </c>
      <c r="AF52" s="35" t="e">
        <f>IF(ISBLANK(H52),0,VLOOKUP(H52,LUTs!$A$6:$B$8,2))</f>
        <v>#N/A</v>
      </c>
      <c r="AG52" s="35" t="e">
        <f>IF(ISBLANK(I52),0,VLOOKUP(I52,LUTs!$A$6:$B$8,2))</f>
        <v>#N/A</v>
      </c>
      <c r="AH52" s="35" t="e">
        <f>IF(ISBLANK(J52),0,VLOOKUP(J52,LUTs!$A$6:$B$8,2))</f>
        <v>#N/A</v>
      </c>
      <c r="AI52" s="35" t="e">
        <f>IF(ISBLANK(K52),0,VLOOKUP(K52,LUTs!$A$6:$B$8,2))</f>
        <v>#N/A</v>
      </c>
      <c r="AJ52" s="35" t="e">
        <f>IF(ISBLANK(L52),0,VLOOKUP(L52,LUTs!$A$6:$B$8,2))</f>
        <v>#N/A</v>
      </c>
      <c r="AK52" s="35" t="e">
        <f>IF(ISBLANK(M52),0,VLOOKUP(M52,LUTs!$A$6:$B$8,2))</f>
        <v>#N/A</v>
      </c>
      <c r="AL52" s="35" t="e">
        <f>IF(ISBLANK(N52),0,VLOOKUP(N52,LUTs!$A$6:$B$8,2))</f>
        <v>#N/A</v>
      </c>
      <c r="AM52" s="35" t="e">
        <f>IF(ISBLANK(O52),0,VLOOKUP(O52,LUTs!$A$6:$B$8,2))</f>
        <v>#N/A</v>
      </c>
      <c r="AN52" s="35" t="e">
        <f>IF(ISBLANK(P52),0,VLOOKUP(P52,LUTs!$A$6:$B$8,2))</f>
        <v>#N/A</v>
      </c>
      <c r="AO52" s="35" t="e">
        <f>IF(ISBLANK(Q52),0,VLOOKUP(Q52,LUTs!$A$6:$B$8,2))</f>
        <v>#N/A</v>
      </c>
      <c r="AP52" s="34" t="str">
        <f>IF(ISBLANK(R52),0,IF(ISERROR(VLOOKUP(R52,LUTs!$A$6:$B$8,2)),R52,VLOOKUP(R52,LUTs!$A$6:$B$8,2)))</f>
        <v/>
      </c>
      <c r="AQ52" s="35" t="e">
        <f>IF(ISBLANK(S52),0,VLOOKUP(S52,LUTs!$A$6:$B$8,2))</f>
        <v>#N/A</v>
      </c>
      <c r="AR52" s="34" t="str">
        <f>IF(ISBLANK(T52),0,IF(ISERROR(VLOOKUP(T52,LUTs!$A$6:$B$8,2)),T52,VLOOKUP(T52,LUTs!$A$6:$B$8,2)))</f>
        <v/>
      </c>
      <c r="AS52" s="35" t="e">
        <f>IF(ISBLANK(U52),0,VLOOKUP(U52,LUTs!$A$6:$B$8,2))</f>
        <v>#N/A</v>
      </c>
      <c r="AT52" s="35" t="e">
        <f>IF(ISBLANK(V52),0,VLOOKUP(V52,LUTs!$A$6:$B$8,2))</f>
        <v>#N/A</v>
      </c>
      <c r="AU52" s="35" t="e">
        <f>IF(ISBLANK(W52),0,VLOOKUP(W52,LUTs!$A$6:$B$8,2))</f>
        <v>#N/A</v>
      </c>
      <c r="AV52" s="35" t="e">
        <f>IF(ISBLANK(X52),0,VLOOKUP(X52,LUTs!$A$6:$B$8,2))</f>
        <v>#N/A</v>
      </c>
    </row>
    <row r="53" spans="1:48" ht="15.75" customHeight="1">
      <c r="A53" s="34" t="str">
        <f>IF(ISBLANK(Responses!A53), "", Responses!A53)</f>
        <v/>
      </c>
      <c r="B53" s="34" t="str">
        <f>IF(ISBLANK(Responses!B53), "", Responses!B53)</f>
        <v/>
      </c>
      <c r="C53" s="34" t="str">
        <f>IF(ISBLANK(Responses!U53), "", Responses!U53)</f>
        <v/>
      </c>
      <c r="D53" s="34" t="str">
        <f>IF(ISBLANK(Responses!V53), "", Responses!V53)</f>
        <v/>
      </c>
      <c r="E53" s="34" t="str">
        <f>IF(ISBLANK(Responses!W53), "", Responses!W53)</f>
        <v/>
      </c>
      <c r="F53" s="34" t="str">
        <f>IF(ISBLANK(Responses!X53), "", Responses!X53)</f>
        <v/>
      </c>
      <c r="G53" s="34" t="str">
        <f>IF(ISBLANK(Responses!Y53), "", Responses!Y53)</f>
        <v/>
      </c>
      <c r="H53" s="34" t="str">
        <f>IF(ISBLANK(Responses!Z53), "", Responses!Z53)</f>
        <v/>
      </c>
      <c r="I53" s="34" t="str">
        <f>IF(ISBLANK(Responses!AA53), "", Responses!AA53)</f>
        <v/>
      </c>
      <c r="J53" s="34" t="str">
        <f>IF(ISBLANK(Responses!AB53), "", Responses!AB53)</f>
        <v/>
      </c>
      <c r="K53" s="34" t="str">
        <f>IF(ISBLANK(Responses!AC53), "", Responses!AC53)</f>
        <v/>
      </c>
      <c r="L53" s="34" t="str">
        <f>IF(ISBLANK(Responses!AD53), "", Responses!AD53)</f>
        <v/>
      </c>
      <c r="M53" s="34" t="str">
        <f>IF(ISBLANK(Responses!AE53), "", Responses!AE53)</f>
        <v/>
      </c>
      <c r="N53" s="34" t="str">
        <f>IF(ISBLANK(Responses!AF53), "", Responses!AF53)</f>
        <v/>
      </c>
      <c r="O53" s="34" t="str">
        <f>IF(ISBLANK(Responses!AG53), "", Responses!AG53)</f>
        <v/>
      </c>
      <c r="P53" s="34" t="str">
        <f>IF(ISBLANK(Responses!AH53), "", Responses!AH53)</f>
        <v/>
      </c>
      <c r="Q53" s="34" t="str">
        <f>IF(ISBLANK(Responses!AI53), "", Responses!AI53)</f>
        <v/>
      </c>
      <c r="R53" s="34" t="str">
        <f>IF(ISBLANK(Responses!AJ53), "", Responses!AJ53)</f>
        <v/>
      </c>
      <c r="S53" s="34" t="str">
        <f>IF(ISBLANK(Responses!AK53), "", Responses!AK53)</f>
        <v/>
      </c>
      <c r="T53" s="34" t="str">
        <f>IF(ISBLANK(Responses!AL53), "", Responses!AL53)</f>
        <v/>
      </c>
      <c r="U53" s="34" t="str">
        <f>IF(ISBLANK(Responses!AM53), "", Responses!AM53)</f>
        <v/>
      </c>
      <c r="V53" s="34" t="str">
        <f>IF(ISBLANK(Responses!AN53), "", Responses!AN53)</f>
        <v/>
      </c>
      <c r="W53" s="34" t="str">
        <f>IF(ISBLANK(Responses!AO53), "", Responses!AO53)</f>
        <v/>
      </c>
      <c r="X53" s="34" t="str">
        <f>IF(ISBLANK(Responses!AP53), "", Responses!AP53)</f>
        <v/>
      </c>
      <c r="Y53" s="43" t="e">
        <f t="shared" si="0"/>
        <v>#N/A</v>
      </c>
      <c r="Z53" s="35" t="e">
        <f t="shared" si="1"/>
        <v>#N/A</v>
      </c>
      <c r="AA53" s="35" t="e">
        <f>IF(ISBLANK(C53),0,VLOOKUP(C53,LUTs!$A$6:$B$8,2))</f>
        <v>#N/A</v>
      </c>
      <c r="AB53" s="35" t="e">
        <f>IF(ISBLANK(D53),0,VLOOKUP(D53,LUTs!$A$6:$B$8,2))</f>
        <v>#N/A</v>
      </c>
      <c r="AC53" s="35" t="e">
        <f>IF(ISBLANK(E53),0,VLOOKUP(E53,LUTs!$A$6:$B$8,2))</f>
        <v>#N/A</v>
      </c>
      <c r="AD53" s="35" t="e">
        <f>IF(ISBLANK(F53),0,VLOOKUP(F53,LUTs!$A$6:$B$8,2))</f>
        <v>#N/A</v>
      </c>
      <c r="AE53" s="35" t="e">
        <f>IF(ISBLANK(G53),0,VLOOKUP(G53,LUTs!$A$6:$B$8,2))</f>
        <v>#N/A</v>
      </c>
      <c r="AF53" s="35" t="e">
        <f>IF(ISBLANK(H53),0,VLOOKUP(H53,LUTs!$A$6:$B$8,2))</f>
        <v>#N/A</v>
      </c>
      <c r="AG53" s="35" t="e">
        <f>IF(ISBLANK(I53),0,VLOOKUP(I53,LUTs!$A$6:$B$8,2))</f>
        <v>#N/A</v>
      </c>
      <c r="AH53" s="35" t="e">
        <f>IF(ISBLANK(J53),0,VLOOKUP(J53,LUTs!$A$6:$B$8,2))</f>
        <v>#N/A</v>
      </c>
      <c r="AI53" s="35" t="e">
        <f>IF(ISBLANK(K53),0,VLOOKUP(K53,LUTs!$A$6:$B$8,2))</f>
        <v>#N/A</v>
      </c>
      <c r="AJ53" s="35" t="e">
        <f>IF(ISBLANK(L53),0,VLOOKUP(L53,LUTs!$A$6:$B$8,2))</f>
        <v>#N/A</v>
      </c>
      <c r="AK53" s="35" t="e">
        <f>IF(ISBLANK(M53),0,VLOOKUP(M53,LUTs!$A$6:$B$8,2))</f>
        <v>#N/A</v>
      </c>
      <c r="AL53" s="35" t="e">
        <f>IF(ISBLANK(N53),0,VLOOKUP(N53,LUTs!$A$6:$B$8,2))</f>
        <v>#N/A</v>
      </c>
      <c r="AM53" s="35" t="e">
        <f>IF(ISBLANK(O53),0,VLOOKUP(O53,LUTs!$A$6:$B$8,2))</f>
        <v>#N/A</v>
      </c>
      <c r="AN53" s="35" t="e">
        <f>IF(ISBLANK(P53),0,VLOOKUP(P53,LUTs!$A$6:$B$8,2))</f>
        <v>#N/A</v>
      </c>
      <c r="AO53" s="35" t="e">
        <f>IF(ISBLANK(Q53),0,VLOOKUP(Q53,LUTs!$A$6:$B$8,2))</f>
        <v>#N/A</v>
      </c>
      <c r="AP53" s="34" t="str">
        <f>IF(ISBLANK(R53),0,IF(ISERROR(VLOOKUP(R53,LUTs!$A$6:$B$8,2)),R53,VLOOKUP(R53,LUTs!$A$6:$B$8,2)))</f>
        <v/>
      </c>
      <c r="AQ53" s="35" t="e">
        <f>IF(ISBLANK(S53),0,VLOOKUP(S53,LUTs!$A$6:$B$8,2))</f>
        <v>#N/A</v>
      </c>
      <c r="AR53" s="34" t="str">
        <f>IF(ISBLANK(T53),0,IF(ISERROR(VLOOKUP(T53,LUTs!$A$6:$B$8,2)),T53,VLOOKUP(T53,LUTs!$A$6:$B$8,2)))</f>
        <v/>
      </c>
      <c r="AS53" s="35" t="e">
        <f>IF(ISBLANK(U53),0,VLOOKUP(U53,LUTs!$A$6:$B$8,2))</f>
        <v>#N/A</v>
      </c>
      <c r="AT53" s="35" t="e">
        <f>IF(ISBLANK(V53),0,VLOOKUP(V53,LUTs!$A$6:$B$8,2))</f>
        <v>#N/A</v>
      </c>
      <c r="AU53" s="35" t="e">
        <f>IF(ISBLANK(W53),0,VLOOKUP(W53,LUTs!$A$6:$B$8,2))</f>
        <v>#N/A</v>
      </c>
      <c r="AV53" s="35" t="e">
        <f>IF(ISBLANK(X53),0,VLOOKUP(X53,LUTs!$A$6:$B$8,2))</f>
        <v>#N/A</v>
      </c>
    </row>
    <row r="54" spans="1:48" ht="15.75" customHeight="1">
      <c r="A54" s="34" t="str">
        <f>IF(ISBLANK(Responses!A54), "", Responses!A54)</f>
        <v/>
      </c>
      <c r="B54" s="34" t="str">
        <f>IF(ISBLANK(Responses!B54), "", Responses!B54)</f>
        <v/>
      </c>
      <c r="C54" s="34" t="str">
        <f>IF(ISBLANK(Responses!U54), "", Responses!U54)</f>
        <v/>
      </c>
      <c r="D54" s="34" t="str">
        <f>IF(ISBLANK(Responses!V54), "", Responses!V54)</f>
        <v/>
      </c>
      <c r="E54" s="34" t="str">
        <f>IF(ISBLANK(Responses!W54), "", Responses!W54)</f>
        <v/>
      </c>
      <c r="F54" s="34" t="str">
        <f>IF(ISBLANK(Responses!X54), "", Responses!X54)</f>
        <v/>
      </c>
      <c r="G54" s="34" t="str">
        <f>IF(ISBLANK(Responses!Y54), "", Responses!Y54)</f>
        <v/>
      </c>
      <c r="H54" s="34" t="str">
        <f>IF(ISBLANK(Responses!Z54), "", Responses!Z54)</f>
        <v/>
      </c>
      <c r="I54" s="34" t="str">
        <f>IF(ISBLANK(Responses!AA54), "", Responses!AA54)</f>
        <v/>
      </c>
      <c r="J54" s="34" t="str">
        <f>IF(ISBLANK(Responses!AB54), "", Responses!AB54)</f>
        <v/>
      </c>
      <c r="K54" s="34" t="str">
        <f>IF(ISBLANK(Responses!AC54), "", Responses!AC54)</f>
        <v/>
      </c>
      <c r="L54" s="34" t="str">
        <f>IF(ISBLANK(Responses!AD54), "", Responses!AD54)</f>
        <v/>
      </c>
      <c r="M54" s="34" t="str">
        <f>IF(ISBLANK(Responses!AE54), "", Responses!AE54)</f>
        <v/>
      </c>
      <c r="N54" s="34" t="str">
        <f>IF(ISBLANK(Responses!AF54), "", Responses!AF54)</f>
        <v/>
      </c>
      <c r="O54" s="34" t="str">
        <f>IF(ISBLANK(Responses!AG54), "", Responses!AG54)</f>
        <v/>
      </c>
      <c r="P54" s="34" t="str">
        <f>IF(ISBLANK(Responses!AH54), "", Responses!AH54)</f>
        <v/>
      </c>
      <c r="Q54" s="34" t="str">
        <f>IF(ISBLANK(Responses!AI54), "", Responses!AI54)</f>
        <v/>
      </c>
      <c r="R54" s="34" t="str">
        <f>IF(ISBLANK(Responses!AJ54), "", Responses!AJ54)</f>
        <v/>
      </c>
      <c r="S54" s="34" t="str">
        <f>IF(ISBLANK(Responses!AK54), "", Responses!AK54)</f>
        <v/>
      </c>
      <c r="T54" s="34" t="str">
        <f>IF(ISBLANK(Responses!AL54), "", Responses!AL54)</f>
        <v/>
      </c>
      <c r="U54" s="34" t="str">
        <f>IF(ISBLANK(Responses!AM54), "", Responses!AM54)</f>
        <v/>
      </c>
      <c r="V54" s="34" t="str">
        <f>IF(ISBLANK(Responses!AN54), "", Responses!AN54)</f>
        <v/>
      </c>
      <c r="W54" s="34" t="str">
        <f>IF(ISBLANK(Responses!AO54), "", Responses!AO54)</f>
        <v/>
      </c>
      <c r="X54" s="34" t="str">
        <f>IF(ISBLANK(Responses!AP54), "", Responses!AP54)</f>
        <v/>
      </c>
      <c r="Y54" s="43" t="e">
        <f t="shared" si="0"/>
        <v>#N/A</v>
      </c>
      <c r="Z54" s="35" t="e">
        <f t="shared" si="1"/>
        <v>#N/A</v>
      </c>
      <c r="AA54" s="35" t="e">
        <f>IF(ISBLANK(C54),0,VLOOKUP(C54,LUTs!$A$6:$B$8,2))</f>
        <v>#N/A</v>
      </c>
      <c r="AB54" s="35" t="e">
        <f>IF(ISBLANK(D54),0,VLOOKUP(D54,LUTs!$A$6:$B$8,2))</f>
        <v>#N/A</v>
      </c>
      <c r="AC54" s="35" t="e">
        <f>IF(ISBLANK(E54),0,VLOOKUP(E54,LUTs!$A$6:$B$8,2))</f>
        <v>#N/A</v>
      </c>
      <c r="AD54" s="35" t="e">
        <f>IF(ISBLANK(F54),0,VLOOKUP(F54,LUTs!$A$6:$B$8,2))</f>
        <v>#N/A</v>
      </c>
      <c r="AE54" s="35" t="e">
        <f>IF(ISBLANK(G54),0,VLOOKUP(G54,LUTs!$A$6:$B$8,2))</f>
        <v>#N/A</v>
      </c>
      <c r="AF54" s="35" t="e">
        <f>IF(ISBLANK(H54),0,VLOOKUP(H54,LUTs!$A$6:$B$8,2))</f>
        <v>#N/A</v>
      </c>
      <c r="AG54" s="35" t="e">
        <f>IF(ISBLANK(I54),0,VLOOKUP(I54,LUTs!$A$6:$B$8,2))</f>
        <v>#N/A</v>
      </c>
      <c r="AH54" s="35" t="e">
        <f>IF(ISBLANK(J54),0,VLOOKUP(J54,LUTs!$A$6:$B$8,2))</f>
        <v>#N/A</v>
      </c>
      <c r="AI54" s="35" t="e">
        <f>IF(ISBLANK(K54),0,VLOOKUP(K54,LUTs!$A$6:$B$8,2))</f>
        <v>#N/A</v>
      </c>
      <c r="AJ54" s="35" t="e">
        <f>IF(ISBLANK(L54),0,VLOOKUP(L54,LUTs!$A$6:$B$8,2))</f>
        <v>#N/A</v>
      </c>
      <c r="AK54" s="35" t="e">
        <f>IF(ISBLANK(M54),0,VLOOKUP(M54,LUTs!$A$6:$B$8,2))</f>
        <v>#N/A</v>
      </c>
      <c r="AL54" s="35" t="e">
        <f>IF(ISBLANK(N54),0,VLOOKUP(N54,LUTs!$A$6:$B$8,2))</f>
        <v>#N/A</v>
      </c>
      <c r="AM54" s="35" t="e">
        <f>IF(ISBLANK(O54),0,VLOOKUP(O54,LUTs!$A$6:$B$8,2))</f>
        <v>#N/A</v>
      </c>
      <c r="AN54" s="35" t="e">
        <f>IF(ISBLANK(P54),0,VLOOKUP(P54,LUTs!$A$6:$B$8,2))</f>
        <v>#N/A</v>
      </c>
      <c r="AO54" s="35" t="e">
        <f>IF(ISBLANK(Q54),0,VLOOKUP(Q54,LUTs!$A$6:$B$8,2))</f>
        <v>#N/A</v>
      </c>
      <c r="AP54" s="34" t="str">
        <f>IF(ISBLANK(R54),0,IF(ISERROR(VLOOKUP(R54,LUTs!$A$6:$B$8,2)),R54,VLOOKUP(R54,LUTs!$A$6:$B$8,2)))</f>
        <v/>
      </c>
      <c r="AQ54" s="35" t="e">
        <f>IF(ISBLANK(S54),0,VLOOKUP(S54,LUTs!$A$6:$B$8,2))</f>
        <v>#N/A</v>
      </c>
      <c r="AR54" s="34" t="str">
        <f>IF(ISBLANK(T54),0,IF(ISERROR(VLOOKUP(T54,LUTs!$A$6:$B$8,2)),T54,VLOOKUP(T54,LUTs!$A$6:$B$8,2)))</f>
        <v/>
      </c>
      <c r="AS54" s="35" t="e">
        <f>IF(ISBLANK(U54),0,VLOOKUP(U54,LUTs!$A$6:$B$8,2))</f>
        <v>#N/A</v>
      </c>
      <c r="AT54" s="35" t="e">
        <f>IF(ISBLANK(V54),0,VLOOKUP(V54,LUTs!$A$6:$B$8,2))</f>
        <v>#N/A</v>
      </c>
      <c r="AU54" s="35" t="e">
        <f>IF(ISBLANK(W54),0,VLOOKUP(W54,LUTs!$A$6:$B$8,2))</f>
        <v>#N/A</v>
      </c>
      <c r="AV54" s="35" t="e">
        <f>IF(ISBLANK(X54),0,VLOOKUP(X54,LUTs!$A$6:$B$8,2))</f>
        <v>#N/A</v>
      </c>
    </row>
    <row r="55" spans="1:48" ht="15.75" customHeight="1">
      <c r="A55" s="34" t="str">
        <f>IF(ISBLANK(Responses!A55), "", Responses!A55)</f>
        <v/>
      </c>
      <c r="B55" s="34" t="str">
        <f>IF(ISBLANK(Responses!B55), "", Responses!B55)</f>
        <v/>
      </c>
      <c r="C55" s="34" t="str">
        <f>IF(ISBLANK(Responses!U55), "", Responses!U55)</f>
        <v/>
      </c>
      <c r="D55" s="34" t="str">
        <f>IF(ISBLANK(Responses!V55), "", Responses!V55)</f>
        <v/>
      </c>
      <c r="E55" s="34" t="str">
        <f>IF(ISBLANK(Responses!W55), "", Responses!W55)</f>
        <v/>
      </c>
      <c r="F55" s="34" t="str">
        <f>IF(ISBLANK(Responses!X55), "", Responses!X55)</f>
        <v/>
      </c>
      <c r="G55" s="34" t="str">
        <f>IF(ISBLANK(Responses!Y55), "", Responses!Y55)</f>
        <v/>
      </c>
      <c r="H55" s="34" t="str">
        <f>IF(ISBLANK(Responses!Z55), "", Responses!Z55)</f>
        <v/>
      </c>
      <c r="I55" s="34" t="str">
        <f>IF(ISBLANK(Responses!AA55), "", Responses!AA55)</f>
        <v/>
      </c>
      <c r="J55" s="34" t="str">
        <f>IF(ISBLANK(Responses!AB55), "", Responses!AB55)</f>
        <v/>
      </c>
      <c r="K55" s="34" t="str">
        <f>IF(ISBLANK(Responses!AC55), "", Responses!AC55)</f>
        <v/>
      </c>
      <c r="L55" s="34" t="str">
        <f>IF(ISBLANK(Responses!AD55), "", Responses!AD55)</f>
        <v/>
      </c>
      <c r="M55" s="34" t="str">
        <f>IF(ISBLANK(Responses!AE55), "", Responses!AE55)</f>
        <v/>
      </c>
      <c r="N55" s="34" t="str">
        <f>IF(ISBLANK(Responses!AF55), "", Responses!AF55)</f>
        <v/>
      </c>
      <c r="O55" s="34" t="str">
        <f>IF(ISBLANK(Responses!AG55), "", Responses!AG55)</f>
        <v/>
      </c>
      <c r="P55" s="34" t="str">
        <f>IF(ISBLANK(Responses!AH55), "", Responses!AH55)</f>
        <v/>
      </c>
      <c r="Q55" s="34" t="str">
        <f>IF(ISBLANK(Responses!AI55), "", Responses!AI55)</f>
        <v/>
      </c>
      <c r="R55" s="34" t="str">
        <f>IF(ISBLANK(Responses!AJ55), "", Responses!AJ55)</f>
        <v/>
      </c>
      <c r="S55" s="34" t="str">
        <f>IF(ISBLANK(Responses!AK55), "", Responses!AK55)</f>
        <v/>
      </c>
      <c r="T55" s="34" t="str">
        <f>IF(ISBLANK(Responses!AL55), "", Responses!AL55)</f>
        <v/>
      </c>
      <c r="U55" s="34" t="str">
        <f>IF(ISBLANK(Responses!AM55), "", Responses!AM55)</f>
        <v/>
      </c>
      <c r="V55" s="34" t="str">
        <f>IF(ISBLANK(Responses!AN55), "", Responses!AN55)</f>
        <v/>
      </c>
      <c r="W55" s="34" t="str">
        <f>IF(ISBLANK(Responses!AO55), "", Responses!AO55)</f>
        <v/>
      </c>
      <c r="X55" s="34" t="str">
        <f>IF(ISBLANK(Responses!AP55), "", Responses!AP55)</f>
        <v/>
      </c>
      <c r="Y55" s="43" t="e">
        <f t="shared" si="0"/>
        <v>#N/A</v>
      </c>
      <c r="Z55" s="35" t="e">
        <f t="shared" si="1"/>
        <v>#N/A</v>
      </c>
      <c r="AA55" s="35" t="e">
        <f>IF(ISBLANK(C55),0,VLOOKUP(C55,LUTs!$A$6:$B$8,2))</f>
        <v>#N/A</v>
      </c>
      <c r="AB55" s="35" t="e">
        <f>IF(ISBLANK(D55),0,VLOOKUP(D55,LUTs!$A$6:$B$8,2))</f>
        <v>#N/A</v>
      </c>
      <c r="AC55" s="35" t="e">
        <f>IF(ISBLANK(E55),0,VLOOKUP(E55,LUTs!$A$6:$B$8,2))</f>
        <v>#N/A</v>
      </c>
      <c r="AD55" s="35" t="e">
        <f>IF(ISBLANK(F55),0,VLOOKUP(F55,LUTs!$A$6:$B$8,2))</f>
        <v>#N/A</v>
      </c>
      <c r="AE55" s="35" t="e">
        <f>IF(ISBLANK(G55),0,VLOOKUP(G55,LUTs!$A$6:$B$8,2))</f>
        <v>#N/A</v>
      </c>
      <c r="AF55" s="35" t="e">
        <f>IF(ISBLANK(H55),0,VLOOKUP(H55,LUTs!$A$6:$B$8,2))</f>
        <v>#N/A</v>
      </c>
      <c r="AG55" s="35" t="e">
        <f>IF(ISBLANK(I55),0,VLOOKUP(I55,LUTs!$A$6:$B$8,2))</f>
        <v>#N/A</v>
      </c>
      <c r="AH55" s="35" t="e">
        <f>IF(ISBLANK(J55),0,VLOOKUP(J55,LUTs!$A$6:$B$8,2))</f>
        <v>#N/A</v>
      </c>
      <c r="AI55" s="35" t="e">
        <f>IF(ISBLANK(K55),0,VLOOKUP(K55,LUTs!$A$6:$B$8,2))</f>
        <v>#N/A</v>
      </c>
      <c r="AJ55" s="35" t="e">
        <f>IF(ISBLANK(L55),0,VLOOKUP(L55,LUTs!$A$6:$B$8,2))</f>
        <v>#N/A</v>
      </c>
      <c r="AK55" s="35" t="e">
        <f>IF(ISBLANK(M55),0,VLOOKUP(M55,LUTs!$A$6:$B$8,2))</f>
        <v>#N/A</v>
      </c>
      <c r="AL55" s="35" t="e">
        <f>IF(ISBLANK(N55),0,VLOOKUP(N55,LUTs!$A$6:$B$8,2))</f>
        <v>#N/A</v>
      </c>
      <c r="AM55" s="35" t="e">
        <f>IF(ISBLANK(O55),0,VLOOKUP(O55,LUTs!$A$6:$B$8,2))</f>
        <v>#N/A</v>
      </c>
      <c r="AN55" s="35" t="e">
        <f>IF(ISBLANK(P55),0,VLOOKUP(P55,LUTs!$A$6:$B$8,2))</f>
        <v>#N/A</v>
      </c>
      <c r="AO55" s="35" t="e">
        <f>IF(ISBLANK(Q55),0,VLOOKUP(Q55,LUTs!$A$6:$B$8,2))</f>
        <v>#N/A</v>
      </c>
      <c r="AP55" s="34" t="str">
        <f>IF(ISBLANK(R55),0,IF(ISERROR(VLOOKUP(R55,LUTs!$A$6:$B$8,2)),R55,VLOOKUP(R55,LUTs!$A$6:$B$8,2)))</f>
        <v/>
      </c>
      <c r="AQ55" s="35" t="e">
        <f>IF(ISBLANK(S55),0,VLOOKUP(S55,LUTs!$A$6:$B$8,2))</f>
        <v>#N/A</v>
      </c>
      <c r="AR55" s="34" t="str">
        <f>IF(ISBLANK(T55),0,IF(ISERROR(VLOOKUP(T55,LUTs!$A$6:$B$8,2)),T55,VLOOKUP(T55,LUTs!$A$6:$B$8,2)))</f>
        <v/>
      </c>
      <c r="AS55" s="35" t="e">
        <f>IF(ISBLANK(U55),0,VLOOKUP(U55,LUTs!$A$6:$B$8,2))</f>
        <v>#N/A</v>
      </c>
      <c r="AT55" s="35" t="e">
        <f>IF(ISBLANK(V55),0,VLOOKUP(V55,LUTs!$A$6:$B$8,2))</f>
        <v>#N/A</v>
      </c>
      <c r="AU55" s="35" t="e">
        <f>IF(ISBLANK(W55),0,VLOOKUP(W55,LUTs!$A$6:$B$8,2))</f>
        <v>#N/A</v>
      </c>
      <c r="AV55" s="35" t="e">
        <f>IF(ISBLANK(X55),0,VLOOKUP(X55,LUTs!$A$6:$B$8,2))</f>
        <v>#N/A</v>
      </c>
    </row>
    <row r="56" spans="1:48" ht="15.75" customHeight="1">
      <c r="A56" s="34" t="str">
        <f>IF(ISBLANK(Responses!A56), "", Responses!A56)</f>
        <v/>
      </c>
      <c r="B56" s="34" t="str">
        <f>IF(ISBLANK(Responses!B56), "", Responses!B56)</f>
        <v/>
      </c>
      <c r="C56" s="34" t="str">
        <f>IF(ISBLANK(Responses!U56), "", Responses!U56)</f>
        <v/>
      </c>
      <c r="D56" s="34" t="str">
        <f>IF(ISBLANK(Responses!V56), "", Responses!V56)</f>
        <v/>
      </c>
      <c r="E56" s="34" t="str">
        <f>IF(ISBLANK(Responses!W56), "", Responses!W56)</f>
        <v/>
      </c>
      <c r="F56" s="34" t="str">
        <f>IF(ISBLANK(Responses!X56), "", Responses!X56)</f>
        <v/>
      </c>
      <c r="G56" s="34" t="str">
        <f>IF(ISBLANK(Responses!Y56), "", Responses!Y56)</f>
        <v/>
      </c>
      <c r="H56" s="34" t="str">
        <f>IF(ISBLANK(Responses!Z56), "", Responses!Z56)</f>
        <v/>
      </c>
      <c r="I56" s="34" t="str">
        <f>IF(ISBLANK(Responses!AA56), "", Responses!AA56)</f>
        <v/>
      </c>
      <c r="J56" s="34" t="str">
        <f>IF(ISBLANK(Responses!AB56), "", Responses!AB56)</f>
        <v/>
      </c>
      <c r="K56" s="34" t="str">
        <f>IF(ISBLANK(Responses!AC56), "", Responses!AC56)</f>
        <v/>
      </c>
      <c r="L56" s="34" t="str">
        <f>IF(ISBLANK(Responses!AD56), "", Responses!AD56)</f>
        <v/>
      </c>
      <c r="M56" s="34" t="str">
        <f>IF(ISBLANK(Responses!AE56), "", Responses!AE56)</f>
        <v/>
      </c>
      <c r="N56" s="34" t="str">
        <f>IF(ISBLANK(Responses!AF56), "", Responses!AF56)</f>
        <v/>
      </c>
      <c r="O56" s="34" t="str">
        <f>IF(ISBLANK(Responses!AG56), "", Responses!AG56)</f>
        <v/>
      </c>
      <c r="P56" s="34" t="str">
        <f>IF(ISBLANK(Responses!AH56), "", Responses!AH56)</f>
        <v/>
      </c>
      <c r="Q56" s="34" t="str">
        <f>IF(ISBLANK(Responses!AI56), "", Responses!AI56)</f>
        <v/>
      </c>
      <c r="R56" s="34" t="str">
        <f>IF(ISBLANK(Responses!AJ56), "", Responses!AJ56)</f>
        <v/>
      </c>
      <c r="S56" s="34" t="str">
        <f>IF(ISBLANK(Responses!AK56), "", Responses!AK56)</f>
        <v/>
      </c>
      <c r="T56" s="34" t="str">
        <f>IF(ISBLANK(Responses!AL56), "", Responses!AL56)</f>
        <v/>
      </c>
      <c r="U56" s="34" t="str">
        <f>IF(ISBLANK(Responses!AM56), "", Responses!AM56)</f>
        <v/>
      </c>
      <c r="V56" s="34" t="str">
        <f>IF(ISBLANK(Responses!AN56), "", Responses!AN56)</f>
        <v/>
      </c>
      <c r="W56" s="34" t="str">
        <f>IF(ISBLANK(Responses!AO56), "", Responses!AO56)</f>
        <v/>
      </c>
      <c r="X56" s="34" t="str">
        <f>IF(ISBLANK(Responses!AP56), "", Responses!AP56)</f>
        <v/>
      </c>
      <c r="Y56" s="43" t="e">
        <f t="shared" si="0"/>
        <v>#N/A</v>
      </c>
      <c r="Z56" s="35" t="e">
        <f t="shared" si="1"/>
        <v>#N/A</v>
      </c>
      <c r="AA56" s="35" t="e">
        <f>IF(ISBLANK(C56),0,VLOOKUP(C56,LUTs!$A$6:$B$8,2))</f>
        <v>#N/A</v>
      </c>
      <c r="AB56" s="35" t="e">
        <f>IF(ISBLANK(D56),0,VLOOKUP(D56,LUTs!$A$6:$B$8,2))</f>
        <v>#N/A</v>
      </c>
      <c r="AC56" s="35" t="e">
        <f>IF(ISBLANK(E56),0,VLOOKUP(E56,LUTs!$A$6:$B$8,2))</f>
        <v>#N/A</v>
      </c>
      <c r="AD56" s="35" t="e">
        <f>IF(ISBLANK(F56),0,VLOOKUP(F56,LUTs!$A$6:$B$8,2))</f>
        <v>#N/A</v>
      </c>
      <c r="AE56" s="35" t="e">
        <f>IF(ISBLANK(G56),0,VLOOKUP(G56,LUTs!$A$6:$B$8,2))</f>
        <v>#N/A</v>
      </c>
      <c r="AF56" s="35" t="e">
        <f>IF(ISBLANK(H56),0,VLOOKUP(H56,LUTs!$A$6:$B$8,2))</f>
        <v>#N/A</v>
      </c>
      <c r="AG56" s="35" t="e">
        <f>IF(ISBLANK(I56),0,VLOOKUP(I56,LUTs!$A$6:$B$8,2))</f>
        <v>#N/A</v>
      </c>
      <c r="AH56" s="35" t="e">
        <f>IF(ISBLANK(J56),0,VLOOKUP(J56,LUTs!$A$6:$B$8,2))</f>
        <v>#N/A</v>
      </c>
      <c r="AI56" s="35" t="e">
        <f>IF(ISBLANK(K56),0,VLOOKUP(K56,LUTs!$A$6:$B$8,2))</f>
        <v>#N/A</v>
      </c>
      <c r="AJ56" s="35" t="e">
        <f>IF(ISBLANK(L56),0,VLOOKUP(L56,LUTs!$A$6:$B$8,2))</f>
        <v>#N/A</v>
      </c>
      <c r="AK56" s="35" t="e">
        <f>IF(ISBLANK(M56),0,VLOOKUP(M56,LUTs!$A$6:$B$8,2))</f>
        <v>#N/A</v>
      </c>
      <c r="AL56" s="35" t="e">
        <f>IF(ISBLANK(N56),0,VLOOKUP(N56,LUTs!$A$6:$B$8,2))</f>
        <v>#N/A</v>
      </c>
      <c r="AM56" s="35" t="e">
        <f>IF(ISBLANK(O56),0,VLOOKUP(O56,LUTs!$A$6:$B$8,2))</f>
        <v>#N/A</v>
      </c>
      <c r="AN56" s="35" t="e">
        <f>IF(ISBLANK(P56),0,VLOOKUP(P56,LUTs!$A$6:$B$8,2))</f>
        <v>#N/A</v>
      </c>
      <c r="AO56" s="35" t="e">
        <f>IF(ISBLANK(Q56),0,VLOOKUP(Q56,LUTs!$A$6:$B$8,2))</f>
        <v>#N/A</v>
      </c>
      <c r="AP56" s="34" t="str">
        <f>IF(ISBLANK(R56),0,IF(ISERROR(VLOOKUP(R56,LUTs!$A$6:$B$8,2)),R56,VLOOKUP(R56,LUTs!$A$6:$B$8,2)))</f>
        <v/>
      </c>
      <c r="AQ56" s="35" t="e">
        <f>IF(ISBLANK(S56),0,VLOOKUP(S56,LUTs!$A$6:$B$8,2))</f>
        <v>#N/A</v>
      </c>
      <c r="AR56" s="34" t="str">
        <f>IF(ISBLANK(T56),0,IF(ISERROR(VLOOKUP(T56,LUTs!$A$6:$B$8,2)),T56,VLOOKUP(T56,LUTs!$A$6:$B$8,2)))</f>
        <v/>
      </c>
      <c r="AS56" s="35" t="e">
        <f>IF(ISBLANK(U56),0,VLOOKUP(U56,LUTs!$A$6:$B$8,2))</f>
        <v>#N/A</v>
      </c>
      <c r="AT56" s="35" t="e">
        <f>IF(ISBLANK(V56),0,VLOOKUP(V56,LUTs!$A$6:$B$8,2))</f>
        <v>#N/A</v>
      </c>
      <c r="AU56" s="35" t="e">
        <f>IF(ISBLANK(W56),0,VLOOKUP(W56,LUTs!$A$6:$B$8,2))</f>
        <v>#N/A</v>
      </c>
      <c r="AV56" s="35" t="e">
        <f>IF(ISBLANK(X56),0,VLOOKUP(X56,LUTs!$A$6:$B$8,2))</f>
        <v>#N/A</v>
      </c>
    </row>
    <row r="57" spans="1:48" ht="15.75" customHeight="1">
      <c r="A57" s="34" t="str">
        <f>IF(ISBLANK(Responses!A57), "", Responses!A57)</f>
        <v/>
      </c>
      <c r="B57" s="34" t="str">
        <f>IF(ISBLANK(Responses!B57), "", Responses!B57)</f>
        <v/>
      </c>
      <c r="C57" s="34" t="str">
        <f>IF(ISBLANK(Responses!U57), "", Responses!U57)</f>
        <v/>
      </c>
      <c r="D57" s="34" t="str">
        <f>IF(ISBLANK(Responses!V57), "", Responses!V57)</f>
        <v/>
      </c>
      <c r="E57" s="34" t="str">
        <f>IF(ISBLANK(Responses!W57), "", Responses!W57)</f>
        <v/>
      </c>
      <c r="F57" s="34" t="str">
        <f>IF(ISBLANK(Responses!X57), "", Responses!X57)</f>
        <v/>
      </c>
      <c r="G57" s="34" t="str">
        <f>IF(ISBLANK(Responses!Y57), "", Responses!Y57)</f>
        <v/>
      </c>
      <c r="H57" s="34" t="str">
        <f>IF(ISBLANK(Responses!Z57), "", Responses!Z57)</f>
        <v/>
      </c>
      <c r="I57" s="34" t="str">
        <f>IF(ISBLANK(Responses!AA57), "", Responses!AA57)</f>
        <v/>
      </c>
      <c r="J57" s="34" t="str">
        <f>IF(ISBLANK(Responses!AB57), "", Responses!AB57)</f>
        <v/>
      </c>
      <c r="K57" s="34" t="str">
        <f>IF(ISBLANK(Responses!AC57), "", Responses!AC57)</f>
        <v/>
      </c>
      <c r="L57" s="34" t="str">
        <f>IF(ISBLANK(Responses!AD57), "", Responses!AD57)</f>
        <v/>
      </c>
      <c r="M57" s="34" t="str">
        <f>IF(ISBLANK(Responses!AE57), "", Responses!AE57)</f>
        <v/>
      </c>
      <c r="N57" s="34" t="str">
        <f>IF(ISBLANK(Responses!AF57), "", Responses!AF57)</f>
        <v/>
      </c>
      <c r="O57" s="34" t="str">
        <f>IF(ISBLANK(Responses!AG57), "", Responses!AG57)</f>
        <v/>
      </c>
      <c r="P57" s="34" t="str">
        <f>IF(ISBLANK(Responses!AH57), "", Responses!AH57)</f>
        <v/>
      </c>
      <c r="Q57" s="34" t="str">
        <f>IF(ISBLANK(Responses!AI57), "", Responses!AI57)</f>
        <v/>
      </c>
      <c r="R57" s="34" t="str">
        <f>IF(ISBLANK(Responses!AJ57), "", Responses!AJ57)</f>
        <v/>
      </c>
      <c r="S57" s="34" t="str">
        <f>IF(ISBLANK(Responses!AK57), "", Responses!AK57)</f>
        <v/>
      </c>
      <c r="T57" s="34" t="str">
        <f>IF(ISBLANK(Responses!AL57), "", Responses!AL57)</f>
        <v/>
      </c>
      <c r="U57" s="34" t="str">
        <f>IF(ISBLANK(Responses!AM57), "", Responses!AM57)</f>
        <v/>
      </c>
      <c r="V57" s="34" t="str">
        <f>IF(ISBLANK(Responses!AN57), "", Responses!AN57)</f>
        <v/>
      </c>
      <c r="W57" s="34" t="str">
        <f>IF(ISBLANK(Responses!AO57), "", Responses!AO57)</f>
        <v/>
      </c>
      <c r="X57" s="34" t="str">
        <f>IF(ISBLANK(Responses!AP57), "", Responses!AP57)</f>
        <v/>
      </c>
      <c r="Y57" s="43" t="e">
        <f t="shared" si="0"/>
        <v>#N/A</v>
      </c>
      <c r="Z57" s="35" t="e">
        <f t="shared" si="1"/>
        <v>#N/A</v>
      </c>
      <c r="AA57" s="35" t="e">
        <f>IF(ISBLANK(C57),0,VLOOKUP(C57,LUTs!$A$6:$B$8,2))</f>
        <v>#N/A</v>
      </c>
      <c r="AB57" s="35" t="e">
        <f>IF(ISBLANK(D57),0,VLOOKUP(D57,LUTs!$A$6:$B$8,2))</f>
        <v>#N/A</v>
      </c>
      <c r="AC57" s="35" t="e">
        <f>IF(ISBLANK(E57),0,VLOOKUP(E57,LUTs!$A$6:$B$8,2))</f>
        <v>#N/A</v>
      </c>
      <c r="AD57" s="35" t="e">
        <f>IF(ISBLANK(F57),0,VLOOKUP(F57,LUTs!$A$6:$B$8,2))</f>
        <v>#N/A</v>
      </c>
      <c r="AE57" s="35" t="e">
        <f>IF(ISBLANK(G57),0,VLOOKUP(G57,LUTs!$A$6:$B$8,2))</f>
        <v>#N/A</v>
      </c>
      <c r="AF57" s="35" t="e">
        <f>IF(ISBLANK(H57),0,VLOOKUP(H57,LUTs!$A$6:$B$8,2))</f>
        <v>#N/A</v>
      </c>
      <c r="AG57" s="35" t="e">
        <f>IF(ISBLANK(I57),0,VLOOKUP(I57,LUTs!$A$6:$B$8,2))</f>
        <v>#N/A</v>
      </c>
      <c r="AH57" s="35" t="e">
        <f>IF(ISBLANK(J57),0,VLOOKUP(J57,LUTs!$A$6:$B$8,2))</f>
        <v>#N/A</v>
      </c>
      <c r="AI57" s="35" t="e">
        <f>IF(ISBLANK(K57),0,VLOOKUP(K57,LUTs!$A$6:$B$8,2))</f>
        <v>#N/A</v>
      </c>
      <c r="AJ57" s="35" t="e">
        <f>IF(ISBLANK(L57),0,VLOOKUP(L57,LUTs!$A$6:$B$8,2))</f>
        <v>#N/A</v>
      </c>
      <c r="AK57" s="35" t="e">
        <f>IF(ISBLANK(M57),0,VLOOKUP(M57,LUTs!$A$6:$B$8,2))</f>
        <v>#N/A</v>
      </c>
      <c r="AL57" s="35" t="e">
        <f>IF(ISBLANK(N57),0,VLOOKUP(N57,LUTs!$A$6:$B$8,2))</f>
        <v>#N/A</v>
      </c>
      <c r="AM57" s="35" t="e">
        <f>IF(ISBLANK(O57),0,VLOOKUP(O57,LUTs!$A$6:$B$8,2))</f>
        <v>#N/A</v>
      </c>
      <c r="AN57" s="35" t="e">
        <f>IF(ISBLANK(P57),0,VLOOKUP(P57,LUTs!$A$6:$B$8,2))</f>
        <v>#N/A</v>
      </c>
      <c r="AO57" s="35" t="e">
        <f>IF(ISBLANK(Q57),0,VLOOKUP(Q57,LUTs!$A$6:$B$8,2))</f>
        <v>#N/A</v>
      </c>
      <c r="AP57" s="34" t="str">
        <f>IF(ISBLANK(R57),0,IF(ISERROR(VLOOKUP(R57,LUTs!$A$6:$B$8,2)),R57,VLOOKUP(R57,LUTs!$A$6:$B$8,2)))</f>
        <v/>
      </c>
      <c r="AQ57" s="35" t="e">
        <f>IF(ISBLANK(S57),0,VLOOKUP(S57,LUTs!$A$6:$B$8,2))</f>
        <v>#N/A</v>
      </c>
      <c r="AR57" s="34" t="str">
        <f>IF(ISBLANK(T57),0,IF(ISERROR(VLOOKUP(T57,LUTs!$A$6:$B$8,2)),T57,VLOOKUP(T57,LUTs!$A$6:$B$8,2)))</f>
        <v/>
      </c>
      <c r="AS57" s="35" t="e">
        <f>IF(ISBLANK(U57),0,VLOOKUP(U57,LUTs!$A$6:$B$8,2))</f>
        <v>#N/A</v>
      </c>
      <c r="AT57" s="35" t="e">
        <f>IF(ISBLANK(V57),0,VLOOKUP(V57,LUTs!$A$6:$B$8,2))</f>
        <v>#N/A</v>
      </c>
      <c r="AU57" s="35" t="e">
        <f>IF(ISBLANK(W57),0,VLOOKUP(W57,LUTs!$A$6:$B$8,2))</f>
        <v>#N/A</v>
      </c>
      <c r="AV57" s="35" t="e">
        <f>IF(ISBLANK(X57),0,VLOOKUP(X57,LUTs!$A$6:$B$8,2))</f>
        <v>#N/A</v>
      </c>
    </row>
    <row r="58" spans="1:48" ht="15.75" customHeight="1">
      <c r="A58" s="34" t="str">
        <f>IF(ISBLANK(Responses!A58), "", Responses!A58)</f>
        <v/>
      </c>
      <c r="B58" s="34" t="str">
        <f>IF(ISBLANK(Responses!B58), "", Responses!B58)</f>
        <v/>
      </c>
      <c r="C58" s="34" t="str">
        <f>IF(ISBLANK(Responses!U58), "", Responses!U58)</f>
        <v/>
      </c>
      <c r="D58" s="34" t="str">
        <f>IF(ISBLANK(Responses!V58), "", Responses!V58)</f>
        <v/>
      </c>
      <c r="E58" s="34" t="str">
        <f>IF(ISBLANK(Responses!W58), "", Responses!W58)</f>
        <v/>
      </c>
      <c r="F58" s="34" t="str">
        <f>IF(ISBLANK(Responses!X58), "", Responses!X58)</f>
        <v/>
      </c>
      <c r="G58" s="34" t="str">
        <f>IF(ISBLANK(Responses!Y58), "", Responses!Y58)</f>
        <v/>
      </c>
      <c r="H58" s="34" t="str">
        <f>IF(ISBLANK(Responses!Z58), "", Responses!Z58)</f>
        <v/>
      </c>
      <c r="I58" s="34" t="str">
        <f>IF(ISBLANK(Responses!AA58), "", Responses!AA58)</f>
        <v/>
      </c>
      <c r="J58" s="34" t="str">
        <f>IF(ISBLANK(Responses!AB58), "", Responses!AB58)</f>
        <v/>
      </c>
      <c r="K58" s="34" t="str">
        <f>IF(ISBLANK(Responses!AC58), "", Responses!AC58)</f>
        <v/>
      </c>
      <c r="L58" s="34" t="str">
        <f>IF(ISBLANK(Responses!AD58), "", Responses!AD58)</f>
        <v/>
      </c>
      <c r="M58" s="34" t="str">
        <f>IF(ISBLANK(Responses!AE58), "", Responses!AE58)</f>
        <v/>
      </c>
      <c r="N58" s="34" t="str">
        <f>IF(ISBLANK(Responses!AF58), "", Responses!AF58)</f>
        <v/>
      </c>
      <c r="O58" s="34" t="str">
        <f>IF(ISBLANK(Responses!AG58), "", Responses!AG58)</f>
        <v/>
      </c>
      <c r="P58" s="34" t="str">
        <f>IF(ISBLANK(Responses!AH58), "", Responses!AH58)</f>
        <v/>
      </c>
      <c r="Q58" s="34" t="str">
        <f>IF(ISBLANK(Responses!AI58), "", Responses!AI58)</f>
        <v/>
      </c>
      <c r="R58" s="34" t="str">
        <f>IF(ISBLANK(Responses!AJ58), "", Responses!AJ58)</f>
        <v/>
      </c>
      <c r="S58" s="34" t="str">
        <f>IF(ISBLANK(Responses!AK58), "", Responses!AK58)</f>
        <v/>
      </c>
      <c r="T58" s="34" t="str">
        <f>IF(ISBLANK(Responses!AL58), "", Responses!AL58)</f>
        <v/>
      </c>
      <c r="U58" s="34" t="str">
        <f>IF(ISBLANK(Responses!AM58), "", Responses!AM58)</f>
        <v/>
      </c>
      <c r="V58" s="34" t="str">
        <f>IF(ISBLANK(Responses!AN58), "", Responses!AN58)</f>
        <v/>
      </c>
      <c r="W58" s="34" t="str">
        <f>IF(ISBLANK(Responses!AO58), "", Responses!AO58)</f>
        <v/>
      </c>
      <c r="X58" s="34" t="str">
        <f>IF(ISBLANK(Responses!AP58), "", Responses!AP58)</f>
        <v/>
      </c>
      <c r="Y58" s="43" t="e">
        <f t="shared" si="0"/>
        <v>#N/A</v>
      </c>
      <c r="Z58" s="35" t="e">
        <f t="shared" si="1"/>
        <v>#N/A</v>
      </c>
      <c r="AA58" s="35" t="e">
        <f>IF(ISBLANK(C58),0,VLOOKUP(C58,LUTs!$A$6:$B$8,2))</f>
        <v>#N/A</v>
      </c>
      <c r="AB58" s="35" t="e">
        <f>IF(ISBLANK(D58),0,VLOOKUP(D58,LUTs!$A$6:$B$8,2))</f>
        <v>#N/A</v>
      </c>
      <c r="AC58" s="35" t="e">
        <f>IF(ISBLANK(E58),0,VLOOKUP(E58,LUTs!$A$6:$B$8,2))</f>
        <v>#N/A</v>
      </c>
      <c r="AD58" s="35" t="e">
        <f>IF(ISBLANK(F58),0,VLOOKUP(F58,LUTs!$A$6:$B$8,2))</f>
        <v>#N/A</v>
      </c>
      <c r="AE58" s="35" t="e">
        <f>IF(ISBLANK(G58),0,VLOOKUP(G58,LUTs!$A$6:$B$8,2))</f>
        <v>#N/A</v>
      </c>
      <c r="AF58" s="35" t="e">
        <f>IF(ISBLANK(H58),0,VLOOKUP(H58,LUTs!$A$6:$B$8,2))</f>
        <v>#N/A</v>
      </c>
      <c r="AG58" s="35" t="e">
        <f>IF(ISBLANK(I58),0,VLOOKUP(I58,LUTs!$A$6:$B$8,2))</f>
        <v>#N/A</v>
      </c>
      <c r="AH58" s="35" t="e">
        <f>IF(ISBLANK(J58),0,VLOOKUP(J58,LUTs!$A$6:$B$8,2))</f>
        <v>#N/A</v>
      </c>
      <c r="AI58" s="35" t="e">
        <f>IF(ISBLANK(K58),0,VLOOKUP(K58,LUTs!$A$6:$B$8,2))</f>
        <v>#N/A</v>
      </c>
      <c r="AJ58" s="35" t="e">
        <f>IF(ISBLANK(L58),0,VLOOKUP(L58,LUTs!$A$6:$B$8,2))</f>
        <v>#N/A</v>
      </c>
      <c r="AK58" s="35" t="e">
        <f>IF(ISBLANK(M58),0,VLOOKUP(M58,LUTs!$A$6:$B$8,2))</f>
        <v>#N/A</v>
      </c>
      <c r="AL58" s="35" t="e">
        <f>IF(ISBLANK(N58),0,VLOOKUP(N58,LUTs!$A$6:$B$8,2))</f>
        <v>#N/A</v>
      </c>
      <c r="AM58" s="35" t="e">
        <f>IF(ISBLANK(O58),0,VLOOKUP(O58,LUTs!$A$6:$B$8,2))</f>
        <v>#N/A</v>
      </c>
      <c r="AN58" s="35" t="e">
        <f>IF(ISBLANK(P58),0,VLOOKUP(P58,LUTs!$A$6:$B$8,2))</f>
        <v>#N/A</v>
      </c>
      <c r="AO58" s="35" t="e">
        <f>IF(ISBLANK(Q58),0,VLOOKUP(Q58,LUTs!$A$6:$B$8,2))</f>
        <v>#N/A</v>
      </c>
      <c r="AP58" s="34" t="str">
        <f>IF(ISBLANK(R58),0,IF(ISERROR(VLOOKUP(R58,LUTs!$A$6:$B$8,2)),R58,VLOOKUP(R58,LUTs!$A$6:$B$8,2)))</f>
        <v/>
      </c>
      <c r="AQ58" s="35" t="e">
        <f>IF(ISBLANK(S58),0,VLOOKUP(S58,LUTs!$A$6:$B$8,2))</f>
        <v>#N/A</v>
      </c>
      <c r="AR58" s="34" t="str">
        <f>IF(ISBLANK(T58),0,IF(ISERROR(VLOOKUP(T58,LUTs!$A$6:$B$8,2)),T58,VLOOKUP(T58,LUTs!$A$6:$B$8,2)))</f>
        <v/>
      </c>
      <c r="AS58" s="35" t="e">
        <f>IF(ISBLANK(U58),0,VLOOKUP(U58,LUTs!$A$6:$B$8,2))</f>
        <v>#N/A</v>
      </c>
      <c r="AT58" s="35" t="e">
        <f>IF(ISBLANK(V58),0,VLOOKUP(V58,LUTs!$A$6:$B$8,2))</f>
        <v>#N/A</v>
      </c>
      <c r="AU58" s="35" t="e">
        <f>IF(ISBLANK(W58),0,VLOOKUP(W58,LUTs!$A$6:$B$8,2))</f>
        <v>#N/A</v>
      </c>
      <c r="AV58" s="35" t="e">
        <f>IF(ISBLANK(X58),0,VLOOKUP(X58,LUTs!$A$6:$B$8,2))</f>
        <v>#N/A</v>
      </c>
    </row>
    <row r="59" spans="1:48" ht="15.75" customHeight="1">
      <c r="A59" s="34" t="str">
        <f>IF(ISBLANK(Responses!A59), "", Responses!A59)</f>
        <v/>
      </c>
      <c r="B59" s="34" t="str">
        <f>IF(ISBLANK(Responses!B59), "", Responses!B59)</f>
        <v/>
      </c>
      <c r="C59" s="34" t="str">
        <f>IF(ISBLANK(Responses!U59), "", Responses!U59)</f>
        <v/>
      </c>
      <c r="D59" s="34" t="str">
        <f>IF(ISBLANK(Responses!V59), "", Responses!V59)</f>
        <v/>
      </c>
      <c r="E59" s="34" t="str">
        <f>IF(ISBLANK(Responses!W59), "", Responses!W59)</f>
        <v/>
      </c>
      <c r="F59" s="34" t="str">
        <f>IF(ISBLANK(Responses!X59), "", Responses!X59)</f>
        <v/>
      </c>
      <c r="G59" s="34" t="str">
        <f>IF(ISBLANK(Responses!Y59), "", Responses!Y59)</f>
        <v/>
      </c>
      <c r="H59" s="34" t="str">
        <f>IF(ISBLANK(Responses!Z59), "", Responses!Z59)</f>
        <v/>
      </c>
      <c r="I59" s="34" t="str">
        <f>IF(ISBLANK(Responses!AA59), "", Responses!AA59)</f>
        <v/>
      </c>
      <c r="J59" s="34" t="str">
        <f>IF(ISBLANK(Responses!AB59), "", Responses!AB59)</f>
        <v/>
      </c>
      <c r="K59" s="34" t="str">
        <f>IF(ISBLANK(Responses!AC59), "", Responses!AC59)</f>
        <v/>
      </c>
      <c r="L59" s="34" t="str">
        <f>IF(ISBLANK(Responses!AD59), "", Responses!AD59)</f>
        <v/>
      </c>
      <c r="M59" s="34" t="str">
        <f>IF(ISBLANK(Responses!AE59), "", Responses!AE59)</f>
        <v/>
      </c>
      <c r="N59" s="34" t="str">
        <f>IF(ISBLANK(Responses!AF59), "", Responses!AF59)</f>
        <v/>
      </c>
      <c r="O59" s="34" t="str">
        <f>IF(ISBLANK(Responses!AG59), "", Responses!AG59)</f>
        <v/>
      </c>
      <c r="P59" s="34" t="str">
        <f>IF(ISBLANK(Responses!AH59), "", Responses!AH59)</f>
        <v/>
      </c>
      <c r="Q59" s="34" t="str">
        <f>IF(ISBLANK(Responses!AI59), "", Responses!AI59)</f>
        <v/>
      </c>
      <c r="R59" s="34" t="str">
        <f>IF(ISBLANK(Responses!AJ59), "", Responses!AJ59)</f>
        <v/>
      </c>
      <c r="S59" s="34" t="str">
        <f>IF(ISBLANK(Responses!AK59), "", Responses!AK59)</f>
        <v/>
      </c>
      <c r="T59" s="34" t="str">
        <f>IF(ISBLANK(Responses!AL59), "", Responses!AL59)</f>
        <v/>
      </c>
      <c r="U59" s="34" t="str">
        <f>IF(ISBLANK(Responses!AM59), "", Responses!AM59)</f>
        <v/>
      </c>
      <c r="V59" s="34" t="str">
        <f>IF(ISBLANK(Responses!AN59), "", Responses!AN59)</f>
        <v/>
      </c>
      <c r="W59" s="34" t="str">
        <f>IF(ISBLANK(Responses!AO59), "", Responses!AO59)</f>
        <v/>
      </c>
      <c r="X59" s="34" t="str">
        <f>IF(ISBLANK(Responses!AP59), "", Responses!AP59)</f>
        <v/>
      </c>
      <c r="Y59" s="43" t="e">
        <f t="shared" si="0"/>
        <v>#N/A</v>
      </c>
      <c r="Z59" s="35" t="e">
        <f t="shared" si="1"/>
        <v>#N/A</v>
      </c>
      <c r="AA59" s="35" t="e">
        <f>IF(ISBLANK(C59),0,VLOOKUP(C59,LUTs!$A$6:$B$8,2))</f>
        <v>#N/A</v>
      </c>
      <c r="AB59" s="35" t="e">
        <f>IF(ISBLANK(D59),0,VLOOKUP(D59,LUTs!$A$6:$B$8,2))</f>
        <v>#N/A</v>
      </c>
      <c r="AC59" s="35" t="e">
        <f>IF(ISBLANK(E59),0,VLOOKUP(E59,LUTs!$A$6:$B$8,2))</f>
        <v>#N/A</v>
      </c>
      <c r="AD59" s="35" t="e">
        <f>IF(ISBLANK(F59),0,VLOOKUP(F59,LUTs!$A$6:$B$8,2))</f>
        <v>#N/A</v>
      </c>
      <c r="AE59" s="35" t="e">
        <f>IF(ISBLANK(G59),0,VLOOKUP(G59,LUTs!$A$6:$B$8,2))</f>
        <v>#N/A</v>
      </c>
      <c r="AF59" s="35" t="e">
        <f>IF(ISBLANK(H59),0,VLOOKUP(H59,LUTs!$A$6:$B$8,2))</f>
        <v>#N/A</v>
      </c>
      <c r="AG59" s="35" t="e">
        <f>IF(ISBLANK(I59),0,VLOOKUP(I59,LUTs!$A$6:$B$8,2))</f>
        <v>#N/A</v>
      </c>
      <c r="AH59" s="35" t="e">
        <f>IF(ISBLANK(J59),0,VLOOKUP(J59,LUTs!$A$6:$B$8,2))</f>
        <v>#N/A</v>
      </c>
      <c r="AI59" s="35" t="e">
        <f>IF(ISBLANK(K59),0,VLOOKUP(K59,LUTs!$A$6:$B$8,2))</f>
        <v>#N/A</v>
      </c>
      <c r="AJ59" s="35" t="e">
        <f>IF(ISBLANK(L59),0,VLOOKUP(L59,LUTs!$A$6:$B$8,2))</f>
        <v>#N/A</v>
      </c>
      <c r="AK59" s="35" t="e">
        <f>IF(ISBLANK(M59),0,VLOOKUP(M59,LUTs!$A$6:$B$8,2))</f>
        <v>#N/A</v>
      </c>
      <c r="AL59" s="35" t="e">
        <f>IF(ISBLANK(N59),0,VLOOKUP(N59,LUTs!$A$6:$B$8,2))</f>
        <v>#N/A</v>
      </c>
      <c r="AM59" s="35" t="e">
        <f>IF(ISBLANK(O59),0,VLOOKUP(O59,LUTs!$A$6:$B$8,2))</f>
        <v>#N/A</v>
      </c>
      <c r="AN59" s="35" t="e">
        <f>IF(ISBLANK(P59),0,VLOOKUP(P59,LUTs!$A$6:$B$8,2))</f>
        <v>#N/A</v>
      </c>
      <c r="AO59" s="35" t="e">
        <f>IF(ISBLANK(Q59),0,VLOOKUP(Q59,LUTs!$A$6:$B$8,2))</f>
        <v>#N/A</v>
      </c>
      <c r="AP59" s="34" t="str">
        <f>IF(ISBLANK(R59),0,IF(ISERROR(VLOOKUP(R59,LUTs!$A$6:$B$8,2)),R59,VLOOKUP(R59,LUTs!$A$6:$B$8,2)))</f>
        <v/>
      </c>
      <c r="AQ59" s="35" t="e">
        <f>IF(ISBLANK(S59),0,VLOOKUP(S59,LUTs!$A$6:$B$8,2))</f>
        <v>#N/A</v>
      </c>
      <c r="AR59" s="34" t="str">
        <f>IF(ISBLANK(T59),0,IF(ISERROR(VLOOKUP(T59,LUTs!$A$6:$B$8,2)),T59,VLOOKUP(T59,LUTs!$A$6:$B$8,2)))</f>
        <v/>
      </c>
      <c r="AS59" s="35" t="e">
        <f>IF(ISBLANK(U59),0,VLOOKUP(U59,LUTs!$A$6:$B$8,2))</f>
        <v>#N/A</v>
      </c>
      <c r="AT59" s="35" t="e">
        <f>IF(ISBLANK(V59),0,VLOOKUP(V59,LUTs!$A$6:$B$8,2))</f>
        <v>#N/A</v>
      </c>
      <c r="AU59" s="35" t="e">
        <f>IF(ISBLANK(W59),0,VLOOKUP(W59,LUTs!$A$6:$B$8,2))</f>
        <v>#N/A</v>
      </c>
      <c r="AV59" s="35" t="e">
        <f>IF(ISBLANK(X59),0,VLOOKUP(X59,LUTs!$A$6:$B$8,2))</f>
        <v>#N/A</v>
      </c>
    </row>
    <row r="60" spans="1:48" ht="15.75" customHeight="1">
      <c r="A60" s="34" t="str">
        <f>IF(ISBLANK(Responses!A60), "", Responses!A60)</f>
        <v/>
      </c>
      <c r="B60" s="34" t="str">
        <f>IF(ISBLANK(Responses!B60), "", Responses!B60)</f>
        <v/>
      </c>
      <c r="C60" s="34" t="str">
        <f>IF(ISBLANK(Responses!U60), "", Responses!U60)</f>
        <v/>
      </c>
      <c r="D60" s="34" t="str">
        <f>IF(ISBLANK(Responses!V60), "", Responses!V60)</f>
        <v/>
      </c>
      <c r="E60" s="34" t="str">
        <f>IF(ISBLANK(Responses!W60), "", Responses!W60)</f>
        <v/>
      </c>
      <c r="F60" s="34" t="str">
        <f>IF(ISBLANK(Responses!X60), "", Responses!X60)</f>
        <v/>
      </c>
      <c r="G60" s="34" t="str">
        <f>IF(ISBLANK(Responses!Y60), "", Responses!Y60)</f>
        <v/>
      </c>
      <c r="H60" s="34" t="str">
        <f>IF(ISBLANK(Responses!Z60), "", Responses!Z60)</f>
        <v/>
      </c>
      <c r="I60" s="34" t="str">
        <f>IF(ISBLANK(Responses!AA60), "", Responses!AA60)</f>
        <v/>
      </c>
      <c r="J60" s="34" t="str">
        <f>IF(ISBLANK(Responses!AB60), "", Responses!AB60)</f>
        <v/>
      </c>
      <c r="K60" s="34" t="str">
        <f>IF(ISBLANK(Responses!AC60), "", Responses!AC60)</f>
        <v/>
      </c>
      <c r="L60" s="34" t="str">
        <f>IF(ISBLANK(Responses!AD60), "", Responses!AD60)</f>
        <v/>
      </c>
      <c r="M60" s="34" t="str">
        <f>IF(ISBLANK(Responses!AE60), "", Responses!AE60)</f>
        <v/>
      </c>
      <c r="N60" s="34" t="str">
        <f>IF(ISBLANK(Responses!AF60), "", Responses!AF60)</f>
        <v/>
      </c>
      <c r="O60" s="34" t="str">
        <f>IF(ISBLANK(Responses!AG60), "", Responses!AG60)</f>
        <v/>
      </c>
      <c r="P60" s="34" t="str">
        <f>IF(ISBLANK(Responses!AH60), "", Responses!AH60)</f>
        <v/>
      </c>
      <c r="Q60" s="34" t="str">
        <f>IF(ISBLANK(Responses!AI60), "", Responses!AI60)</f>
        <v/>
      </c>
      <c r="R60" s="34" t="str">
        <f>IF(ISBLANK(Responses!AJ60), "", Responses!AJ60)</f>
        <v/>
      </c>
      <c r="S60" s="34" t="str">
        <f>IF(ISBLANK(Responses!AK60), "", Responses!AK60)</f>
        <v/>
      </c>
      <c r="T60" s="34" t="str">
        <f>IF(ISBLANK(Responses!AL60), "", Responses!AL60)</f>
        <v/>
      </c>
      <c r="U60" s="34" t="str">
        <f>IF(ISBLANK(Responses!AM60), "", Responses!AM60)</f>
        <v/>
      </c>
      <c r="V60" s="34" t="str">
        <f>IF(ISBLANK(Responses!AN60), "", Responses!AN60)</f>
        <v/>
      </c>
      <c r="W60" s="34" t="str">
        <f>IF(ISBLANK(Responses!AO60), "", Responses!AO60)</f>
        <v/>
      </c>
      <c r="X60" s="34" t="str">
        <f>IF(ISBLANK(Responses!AP60), "", Responses!AP60)</f>
        <v/>
      </c>
      <c r="Y60" s="43" t="e">
        <f t="shared" si="0"/>
        <v>#N/A</v>
      </c>
      <c r="Z60" s="35" t="e">
        <f t="shared" si="1"/>
        <v>#N/A</v>
      </c>
      <c r="AA60" s="35" t="e">
        <f>IF(ISBLANK(C60),0,VLOOKUP(C60,LUTs!$A$6:$B$8,2))</f>
        <v>#N/A</v>
      </c>
      <c r="AB60" s="35" t="e">
        <f>IF(ISBLANK(D60),0,VLOOKUP(D60,LUTs!$A$6:$B$8,2))</f>
        <v>#N/A</v>
      </c>
      <c r="AC60" s="35" t="e">
        <f>IF(ISBLANK(E60),0,VLOOKUP(E60,LUTs!$A$6:$B$8,2))</f>
        <v>#N/A</v>
      </c>
      <c r="AD60" s="35" t="e">
        <f>IF(ISBLANK(F60),0,VLOOKUP(F60,LUTs!$A$6:$B$8,2))</f>
        <v>#N/A</v>
      </c>
      <c r="AE60" s="35" t="e">
        <f>IF(ISBLANK(G60),0,VLOOKUP(G60,LUTs!$A$6:$B$8,2))</f>
        <v>#N/A</v>
      </c>
      <c r="AF60" s="35" t="e">
        <f>IF(ISBLANK(H60),0,VLOOKUP(H60,LUTs!$A$6:$B$8,2))</f>
        <v>#N/A</v>
      </c>
      <c r="AG60" s="35" t="e">
        <f>IF(ISBLANK(I60),0,VLOOKUP(I60,LUTs!$A$6:$B$8,2))</f>
        <v>#N/A</v>
      </c>
      <c r="AH60" s="35" t="e">
        <f>IF(ISBLANK(J60),0,VLOOKUP(J60,LUTs!$A$6:$B$8,2))</f>
        <v>#N/A</v>
      </c>
      <c r="AI60" s="35" t="e">
        <f>IF(ISBLANK(K60),0,VLOOKUP(K60,LUTs!$A$6:$B$8,2))</f>
        <v>#N/A</v>
      </c>
      <c r="AJ60" s="35" t="e">
        <f>IF(ISBLANK(L60),0,VLOOKUP(L60,LUTs!$A$6:$B$8,2))</f>
        <v>#N/A</v>
      </c>
      <c r="AK60" s="35" t="e">
        <f>IF(ISBLANK(M60),0,VLOOKUP(M60,LUTs!$A$6:$B$8,2))</f>
        <v>#N/A</v>
      </c>
      <c r="AL60" s="35" t="e">
        <f>IF(ISBLANK(N60),0,VLOOKUP(N60,LUTs!$A$6:$B$8,2))</f>
        <v>#N/A</v>
      </c>
      <c r="AM60" s="35" t="e">
        <f>IF(ISBLANK(O60),0,VLOOKUP(O60,LUTs!$A$6:$B$8,2))</f>
        <v>#N/A</v>
      </c>
      <c r="AN60" s="35" t="e">
        <f>IF(ISBLANK(P60),0,VLOOKUP(P60,LUTs!$A$6:$B$8,2))</f>
        <v>#N/A</v>
      </c>
      <c r="AO60" s="35" t="e">
        <f>IF(ISBLANK(Q60),0,VLOOKUP(Q60,LUTs!$A$6:$B$8,2))</f>
        <v>#N/A</v>
      </c>
      <c r="AP60" s="34" t="str">
        <f>IF(ISBLANK(R60),0,IF(ISERROR(VLOOKUP(R60,LUTs!$A$6:$B$8,2)),R60,VLOOKUP(R60,LUTs!$A$6:$B$8,2)))</f>
        <v/>
      </c>
      <c r="AQ60" s="35" t="e">
        <f>IF(ISBLANK(S60),0,VLOOKUP(S60,LUTs!$A$6:$B$8,2))</f>
        <v>#N/A</v>
      </c>
      <c r="AR60" s="34" t="str">
        <f>IF(ISBLANK(T60),0,IF(ISERROR(VLOOKUP(T60,LUTs!$A$6:$B$8,2)),T60,VLOOKUP(T60,LUTs!$A$6:$B$8,2)))</f>
        <v/>
      </c>
      <c r="AS60" s="35" t="e">
        <f>IF(ISBLANK(U60),0,VLOOKUP(U60,LUTs!$A$6:$B$8,2))</f>
        <v>#N/A</v>
      </c>
      <c r="AT60" s="35" t="e">
        <f>IF(ISBLANK(V60),0,VLOOKUP(V60,LUTs!$A$6:$B$8,2))</f>
        <v>#N/A</v>
      </c>
      <c r="AU60" s="35" t="e">
        <f>IF(ISBLANK(W60),0,VLOOKUP(W60,LUTs!$A$6:$B$8,2))</f>
        <v>#N/A</v>
      </c>
      <c r="AV60" s="35" t="e">
        <f>IF(ISBLANK(X60),0,VLOOKUP(X60,LUTs!$A$6:$B$8,2))</f>
        <v>#N/A</v>
      </c>
    </row>
    <row r="61" spans="1:48" ht="15.75" customHeight="1">
      <c r="A61" s="34" t="str">
        <f>IF(ISBLANK(Responses!A61), "", Responses!A61)</f>
        <v/>
      </c>
      <c r="B61" s="34" t="str">
        <f>IF(ISBLANK(Responses!B61), "", Responses!B61)</f>
        <v/>
      </c>
      <c r="C61" s="34" t="str">
        <f>IF(ISBLANK(Responses!U61), "", Responses!U61)</f>
        <v/>
      </c>
      <c r="D61" s="34" t="str">
        <f>IF(ISBLANK(Responses!V61), "", Responses!V61)</f>
        <v/>
      </c>
      <c r="E61" s="34" t="str">
        <f>IF(ISBLANK(Responses!W61), "", Responses!W61)</f>
        <v/>
      </c>
      <c r="F61" s="34" t="str">
        <f>IF(ISBLANK(Responses!X61), "", Responses!X61)</f>
        <v/>
      </c>
      <c r="G61" s="34" t="str">
        <f>IF(ISBLANK(Responses!Y61), "", Responses!Y61)</f>
        <v/>
      </c>
      <c r="H61" s="34" t="str">
        <f>IF(ISBLANK(Responses!Z61), "", Responses!Z61)</f>
        <v/>
      </c>
      <c r="I61" s="34" t="str">
        <f>IF(ISBLANK(Responses!AA61), "", Responses!AA61)</f>
        <v/>
      </c>
      <c r="J61" s="34" t="str">
        <f>IF(ISBLANK(Responses!AB61), "", Responses!AB61)</f>
        <v/>
      </c>
      <c r="K61" s="34" t="str">
        <f>IF(ISBLANK(Responses!AC61), "", Responses!AC61)</f>
        <v/>
      </c>
      <c r="L61" s="34" t="str">
        <f>IF(ISBLANK(Responses!AD61), "", Responses!AD61)</f>
        <v/>
      </c>
      <c r="M61" s="34" t="str">
        <f>IF(ISBLANK(Responses!AE61), "", Responses!AE61)</f>
        <v/>
      </c>
      <c r="N61" s="34" t="str">
        <f>IF(ISBLANK(Responses!AF61), "", Responses!AF61)</f>
        <v/>
      </c>
      <c r="O61" s="34" t="str">
        <f>IF(ISBLANK(Responses!AG61), "", Responses!AG61)</f>
        <v/>
      </c>
      <c r="P61" s="34" t="str">
        <f>IF(ISBLANK(Responses!AH61), "", Responses!AH61)</f>
        <v/>
      </c>
      <c r="Q61" s="34" t="str">
        <f>IF(ISBLANK(Responses!AI61), "", Responses!AI61)</f>
        <v/>
      </c>
      <c r="R61" s="34" t="str">
        <f>IF(ISBLANK(Responses!AJ61), "", Responses!AJ61)</f>
        <v/>
      </c>
      <c r="S61" s="34" t="str">
        <f>IF(ISBLANK(Responses!AK61), "", Responses!AK61)</f>
        <v/>
      </c>
      <c r="T61" s="34" t="str">
        <f>IF(ISBLANK(Responses!AL61), "", Responses!AL61)</f>
        <v/>
      </c>
      <c r="U61" s="34" t="str">
        <f>IF(ISBLANK(Responses!AM61), "", Responses!AM61)</f>
        <v/>
      </c>
      <c r="V61" s="34" t="str">
        <f>IF(ISBLANK(Responses!AN61), "", Responses!AN61)</f>
        <v/>
      </c>
      <c r="W61" s="34" t="str">
        <f>IF(ISBLANK(Responses!AO61), "", Responses!AO61)</f>
        <v/>
      </c>
      <c r="X61" s="34" t="str">
        <f>IF(ISBLANK(Responses!AP61), "", Responses!AP61)</f>
        <v/>
      </c>
      <c r="Y61" s="43" t="e">
        <f t="shared" si="0"/>
        <v>#N/A</v>
      </c>
      <c r="Z61" s="35" t="e">
        <f t="shared" si="1"/>
        <v>#N/A</v>
      </c>
      <c r="AA61" s="35" t="e">
        <f>IF(ISBLANK(C61),0,VLOOKUP(C61,LUTs!$A$6:$B$8,2))</f>
        <v>#N/A</v>
      </c>
      <c r="AB61" s="35" t="e">
        <f>IF(ISBLANK(D61),0,VLOOKUP(D61,LUTs!$A$6:$B$8,2))</f>
        <v>#N/A</v>
      </c>
      <c r="AC61" s="35" t="e">
        <f>IF(ISBLANK(E61),0,VLOOKUP(E61,LUTs!$A$6:$B$8,2))</f>
        <v>#N/A</v>
      </c>
      <c r="AD61" s="35" t="e">
        <f>IF(ISBLANK(F61),0,VLOOKUP(F61,LUTs!$A$6:$B$8,2))</f>
        <v>#N/A</v>
      </c>
      <c r="AE61" s="35" t="e">
        <f>IF(ISBLANK(G61),0,VLOOKUP(G61,LUTs!$A$6:$B$8,2))</f>
        <v>#N/A</v>
      </c>
      <c r="AF61" s="35" t="e">
        <f>IF(ISBLANK(H61),0,VLOOKUP(H61,LUTs!$A$6:$B$8,2))</f>
        <v>#N/A</v>
      </c>
      <c r="AG61" s="35" t="e">
        <f>IF(ISBLANK(I61),0,VLOOKUP(I61,LUTs!$A$6:$B$8,2))</f>
        <v>#N/A</v>
      </c>
      <c r="AH61" s="35" t="e">
        <f>IF(ISBLANK(J61),0,VLOOKUP(J61,LUTs!$A$6:$B$8,2))</f>
        <v>#N/A</v>
      </c>
      <c r="AI61" s="35" t="e">
        <f>IF(ISBLANK(K61),0,VLOOKUP(K61,LUTs!$A$6:$B$8,2))</f>
        <v>#N/A</v>
      </c>
      <c r="AJ61" s="35" t="e">
        <f>IF(ISBLANK(L61),0,VLOOKUP(L61,LUTs!$A$6:$B$8,2))</f>
        <v>#N/A</v>
      </c>
      <c r="AK61" s="35" t="e">
        <f>IF(ISBLANK(M61),0,VLOOKUP(M61,LUTs!$A$6:$B$8,2))</f>
        <v>#N/A</v>
      </c>
      <c r="AL61" s="35" t="e">
        <f>IF(ISBLANK(N61),0,VLOOKUP(N61,LUTs!$A$6:$B$8,2))</f>
        <v>#N/A</v>
      </c>
      <c r="AM61" s="35" t="e">
        <f>IF(ISBLANK(O61),0,VLOOKUP(O61,LUTs!$A$6:$B$8,2))</f>
        <v>#N/A</v>
      </c>
      <c r="AN61" s="35" t="e">
        <f>IF(ISBLANK(P61),0,VLOOKUP(P61,LUTs!$A$6:$B$8,2))</f>
        <v>#N/A</v>
      </c>
      <c r="AO61" s="35" t="e">
        <f>IF(ISBLANK(Q61),0,VLOOKUP(Q61,LUTs!$A$6:$B$8,2))</f>
        <v>#N/A</v>
      </c>
      <c r="AP61" s="34" t="str">
        <f>IF(ISBLANK(R61),0,IF(ISERROR(VLOOKUP(R61,LUTs!$A$6:$B$8,2)),R61,VLOOKUP(R61,LUTs!$A$6:$B$8,2)))</f>
        <v/>
      </c>
      <c r="AQ61" s="35" t="e">
        <f>IF(ISBLANK(S61),0,VLOOKUP(S61,LUTs!$A$6:$B$8,2))</f>
        <v>#N/A</v>
      </c>
      <c r="AR61" s="34" t="str">
        <f>IF(ISBLANK(T61),0,IF(ISERROR(VLOOKUP(T61,LUTs!$A$6:$B$8,2)),T61,VLOOKUP(T61,LUTs!$A$6:$B$8,2)))</f>
        <v/>
      </c>
      <c r="AS61" s="35" t="e">
        <f>IF(ISBLANK(U61),0,VLOOKUP(U61,LUTs!$A$6:$B$8,2))</f>
        <v>#N/A</v>
      </c>
      <c r="AT61" s="35" t="e">
        <f>IF(ISBLANK(V61),0,VLOOKUP(V61,LUTs!$A$6:$B$8,2))</f>
        <v>#N/A</v>
      </c>
      <c r="AU61" s="35" t="e">
        <f>IF(ISBLANK(W61),0,VLOOKUP(W61,LUTs!$A$6:$B$8,2))</f>
        <v>#N/A</v>
      </c>
      <c r="AV61" s="35" t="e">
        <f>IF(ISBLANK(X61),0,VLOOKUP(X61,LUTs!$A$6:$B$8,2))</f>
        <v>#N/A</v>
      </c>
    </row>
    <row r="62" spans="1:48" ht="15.75" customHeight="1">
      <c r="A62" s="34" t="str">
        <f>IF(ISBLANK(Responses!A62), "", Responses!A62)</f>
        <v/>
      </c>
      <c r="B62" s="34" t="str">
        <f>IF(ISBLANK(Responses!B62), "", Responses!B62)</f>
        <v/>
      </c>
      <c r="C62" s="34" t="str">
        <f>IF(ISBLANK(Responses!U62), "", Responses!U62)</f>
        <v/>
      </c>
      <c r="D62" s="34" t="str">
        <f>IF(ISBLANK(Responses!V62), "", Responses!V62)</f>
        <v/>
      </c>
      <c r="E62" s="34" t="str">
        <f>IF(ISBLANK(Responses!W62), "", Responses!W62)</f>
        <v/>
      </c>
      <c r="F62" s="34" t="str">
        <f>IF(ISBLANK(Responses!X62), "", Responses!X62)</f>
        <v/>
      </c>
      <c r="G62" s="34" t="str">
        <f>IF(ISBLANK(Responses!Y62), "", Responses!Y62)</f>
        <v/>
      </c>
      <c r="H62" s="34" t="str">
        <f>IF(ISBLANK(Responses!Z62), "", Responses!Z62)</f>
        <v/>
      </c>
      <c r="I62" s="34" t="str">
        <f>IF(ISBLANK(Responses!AA62), "", Responses!AA62)</f>
        <v/>
      </c>
      <c r="J62" s="34" t="str">
        <f>IF(ISBLANK(Responses!AB62), "", Responses!AB62)</f>
        <v/>
      </c>
      <c r="K62" s="34" t="str">
        <f>IF(ISBLANK(Responses!AC62), "", Responses!AC62)</f>
        <v/>
      </c>
      <c r="L62" s="34" t="str">
        <f>IF(ISBLANK(Responses!AD62), "", Responses!AD62)</f>
        <v/>
      </c>
      <c r="M62" s="34" t="str">
        <f>IF(ISBLANK(Responses!AE62), "", Responses!AE62)</f>
        <v/>
      </c>
      <c r="N62" s="34" t="str">
        <f>IF(ISBLANK(Responses!AF62), "", Responses!AF62)</f>
        <v/>
      </c>
      <c r="O62" s="34" t="str">
        <f>IF(ISBLANK(Responses!AG62), "", Responses!AG62)</f>
        <v/>
      </c>
      <c r="P62" s="34" t="str">
        <f>IF(ISBLANK(Responses!AH62), "", Responses!AH62)</f>
        <v/>
      </c>
      <c r="Q62" s="34" t="str">
        <f>IF(ISBLANK(Responses!AI62), "", Responses!AI62)</f>
        <v/>
      </c>
      <c r="R62" s="34" t="str">
        <f>IF(ISBLANK(Responses!AJ62), "", Responses!AJ62)</f>
        <v/>
      </c>
      <c r="S62" s="34" t="str">
        <f>IF(ISBLANK(Responses!AK62), "", Responses!AK62)</f>
        <v/>
      </c>
      <c r="T62" s="34" t="str">
        <f>IF(ISBLANK(Responses!AL62), "", Responses!AL62)</f>
        <v/>
      </c>
      <c r="U62" s="34" t="str">
        <f>IF(ISBLANK(Responses!AM62), "", Responses!AM62)</f>
        <v/>
      </c>
      <c r="V62" s="34" t="str">
        <f>IF(ISBLANK(Responses!AN62), "", Responses!AN62)</f>
        <v/>
      </c>
      <c r="W62" s="34" t="str">
        <f>IF(ISBLANK(Responses!AO62), "", Responses!AO62)</f>
        <v/>
      </c>
      <c r="X62" s="34" t="str">
        <f>IF(ISBLANK(Responses!AP62), "", Responses!AP62)</f>
        <v/>
      </c>
      <c r="Y62" s="43" t="e">
        <f t="shared" si="0"/>
        <v>#N/A</v>
      </c>
      <c r="Z62" s="35" t="e">
        <f t="shared" si="1"/>
        <v>#N/A</v>
      </c>
      <c r="AA62" s="35" t="e">
        <f>IF(ISBLANK(C62),0,VLOOKUP(C62,LUTs!$A$6:$B$8,2))</f>
        <v>#N/A</v>
      </c>
      <c r="AB62" s="35" t="e">
        <f>IF(ISBLANK(D62),0,VLOOKUP(D62,LUTs!$A$6:$B$8,2))</f>
        <v>#N/A</v>
      </c>
      <c r="AC62" s="35" t="e">
        <f>IF(ISBLANK(E62),0,VLOOKUP(E62,LUTs!$A$6:$B$8,2))</f>
        <v>#N/A</v>
      </c>
      <c r="AD62" s="35" t="e">
        <f>IF(ISBLANK(F62),0,VLOOKUP(F62,LUTs!$A$6:$B$8,2))</f>
        <v>#N/A</v>
      </c>
      <c r="AE62" s="35" t="e">
        <f>IF(ISBLANK(G62),0,VLOOKUP(G62,LUTs!$A$6:$B$8,2))</f>
        <v>#N/A</v>
      </c>
      <c r="AF62" s="35" t="e">
        <f>IF(ISBLANK(H62),0,VLOOKUP(H62,LUTs!$A$6:$B$8,2))</f>
        <v>#N/A</v>
      </c>
      <c r="AG62" s="35" t="e">
        <f>IF(ISBLANK(I62),0,VLOOKUP(I62,LUTs!$A$6:$B$8,2))</f>
        <v>#N/A</v>
      </c>
      <c r="AH62" s="35" t="e">
        <f>IF(ISBLANK(J62),0,VLOOKUP(J62,LUTs!$A$6:$B$8,2))</f>
        <v>#N/A</v>
      </c>
      <c r="AI62" s="35" t="e">
        <f>IF(ISBLANK(K62),0,VLOOKUP(K62,LUTs!$A$6:$B$8,2))</f>
        <v>#N/A</v>
      </c>
      <c r="AJ62" s="35" t="e">
        <f>IF(ISBLANK(L62),0,VLOOKUP(L62,LUTs!$A$6:$B$8,2))</f>
        <v>#N/A</v>
      </c>
      <c r="AK62" s="35" t="e">
        <f>IF(ISBLANK(M62),0,VLOOKUP(M62,LUTs!$A$6:$B$8,2))</f>
        <v>#N/A</v>
      </c>
      <c r="AL62" s="35" t="e">
        <f>IF(ISBLANK(N62),0,VLOOKUP(N62,LUTs!$A$6:$B$8,2))</f>
        <v>#N/A</v>
      </c>
      <c r="AM62" s="35" t="e">
        <f>IF(ISBLANK(O62),0,VLOOKUP(O62,LUTs!$A$6:$B$8,2))</f>
        <v>#N/A</v>
      </c>
      <c r="AN62" s="35" t="e">
        <f>IF(ISBLANK(P62),0,VLOOKUP(P62,LUTs!$A$6:$B$8,2))</f>
        <v>#N/A</v>
      </c>
      <c r="AO62" s="35" t="e">
        <f>IF(ISBLANK(Q62),0,VLOOKUP(Q62,LUTs!$A$6:$B$8,2))</f>
        <v>#N/A</v>
      </c>
      <c r="AP62" s="34" t="str">
        <f>IF(ISBLANK(R62),0,IF(ISERROR(VLOOKUP(R62,LUTs!$A$6:$B$8,2)),R62,VLOOKUP(R62,LUTs!$A$6:$B$8,2)))</f>
        <v/>
      </c>
      <c r="AQ62" s="35" t="e">
        <f>IF(ISBLANK(S62),0,VLOOKUP(S62,LUTs!$A$6:$B$8,2))</f>
        <v>#N/A</v>
      </c>
      <c r="AR62" s="34" t="str">
        <f>IF(ISBLANK(T62),0,IF(ISERROR(VLOOKUP(T62,LUTs!$A$6:$B$8,2)),T62,VLOOKUP(T62,LUTs!$A$6:$B$8,2)))</f>
        <v/>
      </c>
      <c r="AS62" s="35" t="e">
        <f>IF(ISBLANK(U62),0,VLOOKUP(U62,LUTs!$A$6:$B$8,2))</f>
        <v>#N/A</v>
      </c>
      <c r="AT62" s="35" t="e">
        <f>IF(ISBLANK(V62),0,VLOOKUP(V62,LUTs!$A$6:$B$8,2))</f>
        <v>#N/A</v>
      </c>
      <c r="AU62" s="35" t="e">
        <f>IF(ISBLANK(W62),0,VLOOKUP(W62,LUTs!$A$6:$B$8,2))</f>
        <v>#N/A</v>
      </c>
      <c r="AV62" s="35" t="e">
        <f>IF(ISBLANK(X62),0,VLOOKUP(X62,LUTs!$A$6:$B$8,2))</f>
        <v>#N/A</v>
      </c>
    </row>
    <row r="63" spans="1:48" ht="15.75" customHeight="1">
      <c r="A63" s="34" t="str">
        <f>IF(ISBLANK(Responses!A63), "", Responses!A63)</f>
        <v/>
      </c>
      <c r="B63" s="34" t="str">
        <f>IF(ISBLANK(Responses!B63), "", Responses!B63)</f>
        <v/>
      </c>
      <c r="C63" s="34" t="str">
        <f>IF(ISBLANK(Responses!U63), "", Responses!U63)</f>
        <v/>
      </c>
      <c r="D63" s="34" t="str">
        <f>IF(ISBLANK(Responses!V63), "", Responses!V63)</f>
        <v/>
      </c>
      <c r="E63" s="34" t="str">
        <f>IF(ISBLANK(Responses!W63), "", Responses!W63)</f>
        <v/>
      </c>
      <c r="F63" s="34" t="str">
        <f>IF(ISBLANK(Responses!X63), "", Responses!X63)</f>
        <v/>
      </c>
      <c r="G63" s="34" t="str">
        <f>IF(ISBLANK(Responses!Y63), "", Responses!Y63)</f>
        <v/>
      </c>
      <c r="H63" s="34" t="str">
        <f>IF(ISBLANK(Responses!Z63), "", Responses!Z63)</f>
        <v/>
      </c>
      <c r="I63" s="34" t="str">
        <f>IF(ISBLANK(Responses!AA63), "", Responses!AA63)</f>
        <v/>
      </c>
      <c r="J63" s="34" t="str">
        <f>IF(ISBLANK(Responses!AB63), "", Responses!AB63)</f>
        <v/>
      </c>
      <c r="K63" s="34" t="str">
        <f>IF(ISBLANK(Responses!AC63), "", Responses!AC63)</f>
        <v/>
      </c>
      <c r="L63" s="34" t="str">
        <f>IF(ISBLANK(Responses!AD63), "", Responses!AD63)</f>
        <v/>
      </c>
      <c r="M63" s="34" t="str">
        <f>IF(ISBLANK(Responses!AE63), "", Responses!AE63)</f>
        <v/>
      </c>
      <c r="N63" s="34" t="str">
        <f>IF(ISBLANK(Responses!AF63), "", Responses!AF63)</f>
        <v/>
      </c>
      <c r="O63" s="34" t="str">
        <f>IF(ISBLANK(Responses!AG63), "", Responses!AG63)</f>
        <v/>
      </c>
      <c r="P63" s="34" t="str">
        <f>IF(ISBLANK(Responses!AH63), "", Responses!AH63)</f>
        <v/>
      </c>
      <c r="Q63" s="34" t="str">
        <f>IF(ISBLANK(Responses!AI63), "", Responses!AI63)</f>
        <v/>
      </c>
      <c r="R63" s="34" t="str">
        <f>IF(ISBLANK(Responses!AJ63), "", Responses!AJ63)</f>
        <v/>
      </c>
      <c r="S63" s="34" t="str">
        <f>IF(ISBLANK(Responses!AK63), "", Responses!AK63)</f>
        <v/>
      </c>
      <c r="T63" s="34" t="str">
        <f>IF(ISBLANK(Responses!AL63), "", Responses!AL63)</f>
        <v/>
      </c>
      <c r="U63" s="34" t="str">
        <f>IF(ISBLANK(Responses!AM63), "", Responses!AM63)</f>
        <v/>
      </c>
      <c r="V63" s="34" t="str">
        <f>IF(ISBLANK(Responses!AN63), "", Responses!AN63)</f>
        <v/>
      </c>
      <c r="W63" s="34" t="str">
        <f>IF(ISBLANK(Responses!AO63), "", Responses!AO63)</f>
        <v/>
      </c>
      <c r="X63" s="34" t="str">
        <f>IF(ISBLANK(Responses!AP63), "", Responses!AP63)</f>
        <v/>
      </c>
      <c r="Y63" s="43" t="e">
        <f t="shared" si="0"/>
        <v>#N/A</v>
      </c>
      <c r="Z63" s="35" t="e">
        <f t="shared" si="1"/>
        <v>#N/A</v>
      </c>
      <c r="AA63" s="35" t="e">
        <f>IF(ISBLANK(C63),0,VLOOKUP(C63,LUTs!$A$6:$B$8,2))</f>
        <v>#N/A</v>
      </c>
      <c r="AB63" s="35" t="e">
        <f>IF(ISBLANK(D63),0,VLOOKUP(D63,LUTs!$A$6:$B$8,2))</f>
        <v>#N/A</v>
      </c>
      <c r="AC63" s="35" t="e">
        <f>IF(ISBLANK(E63),0,VLOOKUP(E63,LUTs!$A$6:$B$8,2))</f>
        <v>#N/A</v>
      </c>
      <c r="AD63" s="35" t="e">
        <f>IF(ISBLANK(F63),0,VLOOKUP(F63,LUTs!$A$6:$B$8,2))</f>
        <v>#N/A</v>
      </c>
      <c r="AE63" s="35" t="e">
        <f>IF(ISBLANK(G63),0,VLOOKUP(G63,LUTs!$A$6:$B$8,2))</f>
        <v>#N/A</v>
      </c>
      <c r="AF63" s="35" t="e">
        <f>IF(ISBLANK(H63),0,VLOOKUP(H63,LUTs!$A$6:$B$8,2))</f>
        <v>#N/A</v>
      </c>
      <c r="AG63" s="35" t="e">
        <f>IF(ISBLANK(I63),0,VLOOKUP(I63,LUTs!$A$6:$B$8,2))</f>
        <v>#N/A</v>
      </c>
      <c r="AH63" s="35" t="e">
        <f>IF(ISBLANK(J63),0,VLOOKUP(J63,LUTs!$A$6:$B$8,2))</f>
        <v>#N/A</v>
      </c>
      <c r="AI63" s="35" t="e">
        <f>IF(ISBLANK(K63),0,VLOOKUP(K63,LUTs!$A$6:$B$8,2))</f>
        <v>#N/A</v>
      </c>
      <c r="AJ63" s="35" t="e">
        <f>IF(ISBLANK(L63),0,VLOOKUP(L63,LUTs!$A$6:$B$8,2))</f>
        <v>#N/A</v>
      </c>
      <c r="AK63" s="35" t="e">
        <f>IF(ISBLANK(M63),0,VLOOKUP(M63,LUTs!$A$6:$B$8,2))</f>
        <v>#N/A</v>
      </c>
      <c r="AL63" s="35" t="e">
        <f>IF(ISBLANK(N63),0,VLOOKUP(N63,LUTs!$A$6:$B$8,2))</f>
        <v>#N/A</v>
      </c>
      <c r="AM63" s="35" t="e">
        <f>IF(ISBLANK(O63),0,VLOOKUP(O63,LUTs!$A$6:$B$8,2))</f>
        <v>#N/A</v>
      </c>
      <c r="AN63" s="35" t="e">
        <f>IF(ISBLANK(P63),0,VLOOKUP(P63,LUTs!$A$6:$B$8,2))</f>
        <v>#N/A</v>
      </c>
      <c r="AO63" s="35" t="e">
        <f>IF(ISBLANK(Q63),0,VLOOKUP(Q63,LUTs!$A$6:$B$8,2))</f>
        <v>#N/A</v>
      </c>
      <c r="AP63" s="34" t="str">
        <f>IF(ISBLANK(R63),0,IF(ISERROR(VLOOKUP(R63,LUTs!$A$6:$B$8,2)),R63,VLOOKUP(R63,LUTs!$A$6:$B$8,2)))</f>
        <v/>
      </c>
      <c r="AQ63" s="35" t="e">
        <f>IF(ISBLANK(S63),0,VLOOKUP(S63,LUTs!$A$6:$B$8,2))</f>
        <v>#N/A</v>
      </c>
      <c r="AR63" s="34" t="str">
        <f>IF(ISBLANK(T63),0,IF(ISERROR(VLOOKUP(T63,LUTs!$A$6:$B$8,2)),T63,VLOOKUP(T63,LUTs!$A$6:$B$8,2)))</f>
        <v/>
      </c>
      <c r="AS63" s="35" t="e">
        <f>IF(ISBLANK(U63),0,VLOOKUP(U63,LUTs!$A$6:$B$8,2))</f>
        <v>#N/A</v>
      </c>
      <c r="AT63" s="35" t="e">
        <f>IF(ISBLANK(V63),0,VLOOKUP(V63,LUTs!$A$6:$B$8,2))</f>
        <v>#N/A</v>
      </c>
      <c r="AU63" s="35" t="e">
        <f>IF(ISBLANK(W63),0,VLOOKUP(W63,LUTs!$A$6:$B$8,2))</f>
        <v>#N/A</v>
      </c>
      <c r="AV63" s="35" t="e">
        <f>IF(ISBLANK(X63),0,VLOOKUP(X63,LUTs!$A$6:$B$8,2))</f>
        <v>#N/A</v>
      </c>
    </row>
    <row r="64" spans="1:48" ht="15.75" customHeight="1">
      <c r="A64" s="34" t="str">
        <f>IF(ISBLANK(Responses!A64), "", Responses!A64)</f>
        <v/>
      </c>
      <c r="B64" s="34" t="str">
        <f>IF(ISBLANK(Responses!B64), "", Responses!B64)</f>
        <v/>
      </c>
      <c r="C64" s="34" t="str">
        <f>IF(ISBLANK(Responses!U64), "", Responses!U64)</f>
        <v/>
      </c>
      <c r="D64" s="34" t="str">
        <f>IF(ISBLANK(Responses!V64), "", Responses!V64)</f>
        <v/>
      </c>
      <c r="E64" s="34" t="str">
        <f>IF(ISBLANK(Responses!W64), "", Responses!W64)</f>
        <v/>
      </c>
      <c r="F64" s="34" t="str">
        <f>IF(ISBLANK(Responses!X64), "", Responses!X64)</f>
        <v/>
      </c>
      <c r="G64" s="34" t="str">
        <f>IF(ISBLANK(Responses!Y64), "", Responses!Y64)</f>
        <v/>
      </c>
      <c r="H64" s="34" t="str">
        <f>IF(ISBLANK(Responses!Z64), "", Responses!Z64)</f>
        <v/>
      </c>
      <c r="I64" s="34" t="str">
        <f>IF(ISBLANK(Responses!AA64), "", Responses!AA64)</f>
        <v/>
      </c>
      <c r="J64" s="34" t="str">
        <f>IF(ISBLANK(Responses!AB64), "", Responses!AB64)</f>
        <v/>
      </c>
      <c r="K64" s="34" t="str">
        <f>IF(ISBLANK(Responses!AC64), "", Responses!AC64)</f>
        <v/>
      </c>
      <c r="L64" s="34" t="str">
        <f>IF(ISBLANK(Responses!AD64), "", Responses!AD64)</f>
        <v/>
      </c>
      <c r="M64" s="34" t="str">
        <f>IF(ISBLANK(Responses!AE64), "", Responses!AE64)</f>
        <v/>
      </c>
      <c r="N64" s="34" t="str">
        <f>IF(ISBLANK(Responses!AF64), "", Responses!AF64)</f>
        <v/>
      </c>
      <c r="O64" s="34" t="str">
        <f>IF(ISBLANK(Responses!AG64), "", Responses!AG64)</f>
        <v/>
      </c>
      <c r="P64" s="34" t="str">
        <f>IF(ISBLANK(Responses!AH64), "", Responses!AH64)</f>
        <v/>
      </c>
      <c r="Q64" s="34" t="str">
        <f>IF(ISBLANK(Responses!AI64), "", Responses!AI64)</f>
        <v/>
      </c>
      <c r="R64" s="34" t="str">
        <f>IF(ISBLANK(Responses!AJ64), "", Responses!AJ64)</f>
        <v/>
      </c>
      <c r="S64" s="34" t="str">
        <f>IF(ISBLANK(Responses!AK64), "", Responses!AK64)</f>
        <v/>
      </c>
      <c r="T64" s="34" t="str">
        <f>IF(ISBLANK(Responses!AL64), "", Responses!AL64)</f>
        <v/>
      </c>
      <c r="U64" s="34" t="str">
        <f>IF(ISBLANK(Responses!AM64), "", Responses!AM64)</f>
        <v/>
      </c>
      <c r="V64" s="34" t="str">
        <f>IF(ISBLANK(Responses!AN64), "", Responses!AN64)</f>
        <v/>
      </c>
      <c r="W64" s="34" t="str">
        <f>IF(ISBLANK(Responses!AO64), "", Responses!AO64)</f>
        <v/>
      </c>
      <c r="X64" s="34" t="str">
        <f>IF(ISBLANK(Responses!AP64), "", Responses!AP64)</f>
        <v/>
      </c>
      <c r="Y64" s="43" t="e">
        <f t="shared" si="0"/>
        <v>#N/A</v>
      </c>
      <c r="Z64" s="35" t="e">
        <f t="shared" si="1"/>
        <v>#N/A</v>
      </c>
      <c r="AA64" s="35" t="e">
        <f>IF(ISBLANK(C64),0,VLOOKUP(C64,LUTs!$A$6:$B$8,2))</f>
        <v>#N/A</v>
      </c>
      <c r="AB64" s="35" t="e">
        <f>IF(ISBLANK(D64),0,VLOOKUP(D64,LUTs!$A$6:$B$8,2))</f>
        <v>#N/A</v>
      </c>
      <c r="AC64" s="35" t="e">
        <f>IF(ISBLANK(E64),0,VLOOKUP(E64,LUTs!$A$6:$B$8,2))</f>
        <v>#N/A</v>
      </c>
      <c r="AD64" s="35" t="e">
        <f>IF(ISBLANK(F64),0,VLOOKUP(F64,LUTs!$A$6:$B$8,2))</f>
        <v>#N/A</v>
      </c>
      <c r="AE64" s="35" t="e">
        <f>IF(ISBLANK(G64),0,VLOOKUP(G64,LUTs!$A$6:$B$8,2))</f>
        <v>#N/A</v>
      </c>
      <c r="AF64" s="35" t="e">
        <f>IF(ISBLANK(H64),0,VLOOKUP(H64,LUTs!$A$6:$B$8,2))</f>
        <v>#N/A</v>
      </c>
      <c r="AG64" s="35" t="e">
        <f>IF(ISBLANK(I64),0,VLOOKUP(I64,LUTs!$A$6:$B$8,2))</f>
        <v>#N/A</v>
      </c>
      <c r="AH64" s="35" t="e">
        <f>IF(ISBLANK(J64),0,VLOOKUP(J64,LUTs!$A$6:$B$8,2))</f>
        <v>#N/A</v>
      </c>
      <c r="AI64" s="35" t="e">
        <f>IF(ISBLANK(K64),0,VLOOKUP(K64,LUTs!$A$6:$B$8,2))</f>
        <v>#N/A</v>
      </c>
      <c r="AJ64" s="35" t="e">
        <f>IF(ISBLANK(L64),0,VLOOKUP(L64,LUTs!$A$6:$B$8,2))</f>
        <v>#N/A</v>
      </c>
      <c r="AK64" s="35" t="e">
        <f>IF(ISBLANK(M64),0,VLOOKUP(M64,LUTs!$A$6:$B$8,2))</f>
        <v>#N/A</v>
      </c>
      <c r="AL64" s="35" t="e">
        <f>IF(ISBLANK(N64),0,VLOOKUP(N64,LUTs!$A$6:$B$8,2))</f>
        <v>#N/A</v>
      </c>
      <c r="AM64" s="35" t="e">
        <f>IF(ISBLANK(O64),0,VLOOKUP(O64,LUTs!$A$6:$B$8,2))</f>
        <v>#N/A</v>
      </c>
      <c r="AN64" s="35" t="e">
        <f>IF(ISBLANK(P64),0,VLOOKUP(P64,LUTs!$A$6:$B$8,2))</f>
        <v>#N/A</v>
      </c>
      <c r="AO64" s="35" t="e">
        <f>IF(ISBLANK(Q64),0,VLOOKUP(Q64,LUTs!$A$6:$B$8,2))</f>
        <v>#N/A</v>
      </c>
      <c r="AP64" s="34" t="str">
        <f>IF(ISBLANK(R64),0,IF(ISERROR(VLOOKUP(R64,LUTs!$A$6:$B$8,2)),R64,VLOOKUP(R64,LUTs!$A$6:$B$8,2)))</f>
        <v/>
      </c>
      <c r="AQ64" s="35" t="e">
        <f>IF(ISBLANK(S64),0,VLOOKUP(S64,LUTs!$A$6:$B$8,2))</f>
        <v>#N/A</v>
      </c>
      <c r="AR64" s="34" t="str">
        <f>IF(ISBLANK(T64),0,IF(ISERROR(VLOOKUP(T64,LUTs!$A$6:$B$8,2)),T64,VLOOKUP(T64,LUTs!$A$6:$B$8,2)))</f>
        <v/>
      </c>
      <c r="AS64" s="35" t="e">
        <f>IF(ISBLANK(U64),0,VLOOKUP(U64,LUTs!$A$6:$B$8,2))</f>
        <v>#N/A</v>
      </c>
      <c r="AT64" s="35" t="e">
        <f>IF(ISBLANK(V64),0,VLOOKUP(V64,LUTs!$A$6:$B$8,2))</f>
        <v>#N/A</v>
      </c>
      <c r="AU64" s="35" t="e">
        <f>IF(ISBLANK(W64),0,VLOOKUP(W64,LUTs!$A$6:$B$8,2))</f>
        <v>#N/A</v>
      </c>
      <c r="AV64" s="35" t="e">
        <f>IF(ISBLANK(X64),0,VLOOKUP(X64,LUTs!$A$6:$B$8,2))</f>
        <v>#N/A</v>
      </c>
    </row>
    <row r="65" spans="1:48" ht="15.75" customHeight="1">
      <c r="A65" s="34" t="str">
        <f>IF(ISBLANK(Responses!A65), "", Responses!A65)</f>
        <v/>
      </c>
      <c r="B65" s="34" t="str">
        <f>IF(ISBLANK(Responses!B65), "", Responses!B65)</f>
        <v/>
      </c>
      <c r="C65" s="34" t="str">
        <f>IF(ISBLANK(Responses!U65), "", Responses!U65)</f>
        <v/>
      </c>
      <c r="D65" s="34" t="str">
        <f>IF(ISBLANK(Responses!V65), "", Responses!V65)</f>
        <v/>
      </c>
      <c r="E65" s="34" t="str">
        <f>IF(ISBLANK(Responses!W65), "", Responses!W65)</f>
        <v/>
      </c>
      <c r="F65" s="34" t="str">
        <f>IF(ISBLANK(Responses!X65), "", Responses!X65)</f>
        <v/>
      </c>
      <c r="G65" s="34" t="str">
        <f>IF(ISBLANK(Responses!Y65), "", Responses!Y65)</f>
        <v/>
      </c>
      <c r="H65" s="34" t="str">
        <f>IF(ISBLANK(Responses!Z65), "", Responses!Z65)</f>
        <v/>
      </c>
      <c r="I65" s="34" t="str">
        <f>IF(ISBLANK(Responses!AA65), "", Responses!AA65)</f>
        <v/>
      </c>
      <c r="J65" s="34" t="str">
        <f>IF(ISBLANK(Responses!AB65), "", Responses!AB65)</f>
        <v/>
      </c>
      <c r="K65" s="34" t="str">
        <f>IF(ISBLANK(Responses!AC65), "", Responses!AC65)</f>
        <v/>
      </c>
      <c r="L65" s="34" t="str">
        <f>IF(ISBLANK(Responses!AD65), "", Responses!AD65)</f>
        <v/>
      </c>
      <c r="M65" s="34" t="str">
        <f>IF(ISBLANK(Responses!AE65), "", Responses!AE65)</f>
        <v/>
      </c>
      <c r="N65" s="34" t="str">
        <f>IF(ISBLANK(Responses!AF65), "", Responses!AF65)</f>
        <v/>
      </c>
      <c r="O65" s="34" t="str">
        <f>IF(ISBLANK(Responses!AG65), "", Responses!AG65)</f>
        <v/>
      </c>
      <c r="P65" s="34" t="str">
        <f>IF(ISBLANK(Responses!AH65), "", Responses!AH65)</f>
        <v/>
      </c>
      <c r="Q65" s="34" t="str">
        <f>IF(ISBLANK(Responses!AI65), "", Responses!AI65)</f>
        <v/>
      </c>
      <c r="R65" s="34" t="str">
        <f>IF(ISBLANK(Responses!AJ65), "", Responses!AJ65)</f>
        <v/>
      </c>
      <c r="S65" s="34" t="str">
        <f>IF(ISBLANK(Responses!AK65), "", Responses!AK65)</f>
        <v/>
      </c>
      <c r="T65" s="34" t="str">
        <f>IF(ISBLANK(Responses!AL65), "", Responses!AL65)</f>
        <v/>
      </c>
      <c r="U65" s="34" t="str">
        <f>IF(ISBLANK(Responses!AM65), "", Responses!AM65)</f>
        <v/>
      </c>
      <c r="V65" s="34" t="str">
        <f>IF(ISBLANK(Responses!AN65), "", Responses!AN65)</f>
        <v/>
      </c>
      <c r="W65" s="34" t="str">
        <f>IF(ISBLANK(Responses!AO65), "", Responses!AO65)</f>
        <v/>
      </c>
      <c r="X65" s="34" t="str">
        <f>IF(ISBLANK(Responses!AP65), "", Responses!AP65)</f>
        <v/>
      </c>
      <c r="Y65" s="43" t="e">
        <f t="shared" si="0"/>
        <v>#N/A</v>
      </c>
      <c r="Z65" s="35" t="e">
        <f t="shared" si="1"/>
        <v>#N/A</v>
      </c>
      <c r="AA65" s="35" t="e">
        <f>IF(ISBLANK(C65),0,VLOOKUP(C65,LUTs!$A$6:$B$8,2))</f>
        <v>#N/A</v>
      </c>
      <c r="AB65" s="35" t="e">
        <f>IF(ISBLANK(D65),0,VLOOKUP(D65,LUTs!$A$6:$B$8,2))</f>
        <v>#N/A</v>
      </c>
      <c r="AC65" s="35" t="e">
        <f>IF(ISBLANK(E65),0,VLOOKUP(E65,LUTs!$A$6:$B$8,2))</f>
        <v>#N/A</v>
      </c>
      <c r="AD65" s="35" t="e">
        <f>IF(ISBLANK(F65),0,VLOOKUP(F65,LUTs!$A$6:$B$8,2))</f>
        <v>#N/A</v>
      </c>
      <c r="AE65" s="35" t="e">
        <f>IF(ISBLANK(G65),0,VLOOKUP(G65,LUTs!$A$6:$B$8,2))</f>
        <v>#N/A</v>
      </c>
      <c r="AF65" s="35" t="e">
        <f>IF(ISBLANK(H65),0,VLOOKUP(H65,LUTs!$A$6:$B$8,2))</f>
        <v>#N/A</v>
      </c>
      <c r="AG65" s="35" t="e">
        <f>IF(ISBLANK(I65),0,VLOOKUP(I65,LUTs!$A$6:$B$8,2))</f>
        <v>#N/A</v>
      </c>
      <c r="AH65" s="35" t="e">
        <f>IF(ISBLANK(J65),0,VLOOKUP(J65,LUTs!$A$6:$B$8,2))</f>
        <v>#N/A</v>
      </c>
      <c r="AI65" s="35" t="e">
        <f>IF(ISBLANK(K65),0,VLOOKUP(K65,LUTs!$A$6:$B$8,2))</f>
        <v>#N/A</v>
      </c>
      <c r="AJ65" s="35" t="e">
        <f>IF(ISBLANK(L65),0,VLOOKUP(L65,LUTs!$A$6:$B$8,2))</f>
        <v>#N/A</v>
      </c>
      <c r="AK65" s="35" t="e">
        <f>IF(ISBLANK(M65),0,VLOOKUP(M65,LUTs!$A$6:$B$8,2))</f>
        <v>#N/A</v>
      </c>
      <c r="AL65" s="35" t="e">
        <f>IF(ISBLANK(N65),0,VLOOKUP(N65,LUTs!$A$6:$B$8,2))</f>
        <v>#N/A</v>
      </c>
      <c r="AM65" s="35" t="e">
        <f>IF(ISBLANK(O65),0,VLOOKUP(O65,LUTs!$A$6:$B$8,2))</f>
        <v>#N/A</v>
      </c>
      <c r="AN65" s="35" t="e">
        <f>IF(ISBLANK(P65),0,VLOOKUP(P65,LUTs!$A$6:$B$8,2))</f>
        <v>#N/A</v>
      </c>
      <c r="AO65" s="35" t="e">
        <f>IF(ISBLANK(Q65),0,VLOOKUP(Q65,LUTs!$A$6:$B$8,2))</f>
        <v>#N/A</v>
      </c>
      <c r="AP65" s="34" t="str">
        <f>IF(ISBLANK(R65),0,IF(ISERROR(VLOOKUP(R65,LUTs!$A$6:$B$8,2)),R65,VLOOKUP(R65,LUTs!$A$6:$B$8,2)))</f>
        <v/>
      </c>
      <c r="AQ65" s="35" t="e">
        <f>IF(ISBLANK(S65),0,VLOOKUP(S65,LUTs!$A$6:$B$8,2))</f>
        <v>#N/A</v>
      </c>
      <c r="AR65" s="34" t="str">
        <f>IF(ISBLANK(T65),0,IF(ISERROR(VLOOKUP(T65,LUTs!$A$6:$B$8,2)),T65,VLOOKUP(T65,LUTs!$A$6:$B$8,2)))</f>
        <v/>
      </c>
      <c r="AS65" s="35" t="e">
        <f>IF(ISBLANK(U65),0,VLOOKUP(U65,LUTs!$A$6:$B$8,2))</f>
        <v>#N/A</v>
      </c>
      <c r="AT65" s="35" t="e">
        <f>IF(ISBLANK(V65),0,VLOOKUP(V65,LUTs!$A$6:$B$8,2))</f>
        <v>#N/A</v>
      </c>
      <c r="AU65" s="35" t="e">
        <f>IF(ISBLANK(W65),0,VLOOKUP(W65,LUTs!$A$6:$B$8,2))</f>
        <v>#N/A</v>
      </c>
      <c r="AV65" s="35" t="e">
        <f>IF(ISBLANK(X65),0,VLOOKUP(X65,LUTs!$A$6:$B$8,2))</f>
        <v>#N/A</v>
      </c>
    </row>
    <row r="66" spans="1:48" ht="15.75" customHeight="1">
      <c r="A66" s="34" t="str">
        <f>IF(ISBLANK(Responses!A66), "", Responses!A66)</f>
        <v/>
      </c>
      <c r="B66" s="34" t="str">
        <f>IF(ISBLANK(Responses!B66), "", Responses!B66)</f>
        <v/>
      </c>
      <c r="C66" s="34" t="str">
        <f>IF(ISBLANK(Responses!U66), "", Responses!U66)</f>
        <v/>
      </c>
      <c r="D66" s="34" t="str">
        <f>IF(ISBLANK(Responses!V66), "", Responses!V66)</f>
        <v/>
      </c>
      <c r="E66" s="34" t="str">
        <f>IF(ISBLANK(Responses!W66), "", Responses!W66)</f>
        <v/>
      </c>
      <c r="F66" s="34" t="str">
        <f>IF(ISBLANK(Responses!X66), "", Responses!X66)</f>
        <v/>
      </c>
      <c r="G66" s="34" t="str">
        <f>IF(ISBLANK(Responses!Y66), "", Responses!Y66)</f>
        <v/>
      </c>
      <c r="H66" s="34" t="str">
        <f>IF(ISBLANK(Responses!Z66), "", Responses!Z66)</f>
        <v/>
      </c>
      <c r="I66" s="34" t="str">
        <f>IF(ISBLANK(Responses!AA66), "", Responses!AA66)</f>
        <v/>
      </c>
      <c r="J66" s="34" t="str">
        <f>IF(ISBLANK(Responses!AB66), "", Responses!AB66)</f>
        <v/>
      </c>
      <c r="K66" s="34" t="str">
        <f>IF(ISBLANK(Responses!AC66), "", Responses!AC66)</f>
        <v/>
      </c>
      <c r="L66" s="34" t="str">
        <f>IF(ISBLANK(Responses!AD66), "", Responses!AD66)</f>
        <v/>
      </c>
      <c r="M66" s="34" t="str">
        <f>IF(ISBLANK(Responses!AE66), "", Responses!AE66)</f>
        <v/>
      </c>
      <c r="N66" s="34" t="str">
        <f>IF(ISBLANK(Responses!AF66), "", Responses!AF66)</f>
        <v/>
      </c>
      <c r="O66" s="34" t="str">
        <f>IF(ISBLANK(Responses!AG66), "", Responses!AG66)</f>
        <v/>
      </c>
      <c r="P66" s="34" t="str">
        <f>IF(ISBLANK(Responses!AH66), "", Responses!AH66)</f>
        <v/>
      </c>
      <c r="Q66" s="34" t="str">
        <f>IF(ISBLANK(Responses!AI66), "", Responses!AI66)</f>
        <v/>
      </c>
      <c r="R66" s="34" t="str">
        <f>IF(ISBLANK(Responses!AJ66), "", Responses!AJ66)</f>
        <v/>
      </c>
      <c r="S66" s="34" t="str">
        <f>IF(ISBLANK(Responses!AK66), "", Responses!AK66)</f>
        <v/>
      </c>
      <c r="T66" s="34" t="str">
        <f>IF(ISBLANK(Responses!AL66), "", Responses!AL66)</f>
        <v/>
      </c>
      <c r="U66" s="34" t="str">
        <f>IF(ISBLANK(Responses!AM66), "", Responses!AM66)</f>
        <v/>
      </c>
      <c r="V66" s="34" t="str">
        <f>IF(ISBLANK(Responses!AN66), "", Responses!AN66)</f>
        <v/>
      </c>
      <c r="W66" s="34" t="str">
        <f>IF(ISBLANK(Responses!AO66), "", Responses!AO66)</f>
        <v/>
      </c>
      <c r="X66" s="34" t="str">
        <f>IF(ISBLANK(Responses!AP66), "", Responses!AP66)</f>
        <v/>
      </c>
      <c r="Y66" s="43" t="e">
        <f t="shared" si="0"/>
        <v>#N/A</v>
      </c>
      <c r="Z66" s="35" t="e">
        <f t="shared" si="1"/>
        <v>#N/A</v>
      </c>
      <c r="AA66" s="35" t="e">
        <f>IF(ISBLANK(C66),0,VLOOKUP(C66,LUTs!$A$6:$B$8,2))</f>
        <v>#N/A</v>
      </c>
      <c r="AB66" s="35" t="e">
        <f>IF(ISBLANK(D66),0,VLOOKUP(D66,LUTs!$A$6:$B$8,2))</f>
        <v>#N/A</v>
      </c>
      <c r="AC66" s="35" t="e">
        <f>IF(ISBLANK(E66),0,VLOOKUP(E66,LUTs!$A$6:$B$8,2))</f>
        <v>#N/A</v>
      </c>
      <c r="AD66" s="35" t="e">
        <f>IF(ISBLANK(F66),0,VLOOKUP(F66,LUTs!$A$6:$B$8,2))</f>
        <v>#N/A</v>
      </c>
      <c r="AE66" s="35" t="e">
        <f>IF(ISBLANK(G66),0,VLOOKUP(G66,LUTs!$A$6:$B$8,2))</f>
        <v>#N/A</v>
      </c>
      <c r="AF66" s="35" t="e">
        <f>IF(ISBLANK(H66),0,VLOOKUP(H66,LUTs!$A$6:$B$8,2))</f>
        <v>#N/A</v>
      </c>
      <c r="AG66" s="35" t="e">
        <f>IF(ISBLANK(I66),0,VLOOKUP(I66,LUTs!$A$6:$B$8,2))</f>
        <v>#N/A</v>
      </c>
      <c r="AH66" s="35" t="e">
        <f>IF(ISBLANK(J66),0,VLOOKUP(J66,LUTs!$A$6:$B$8,2))</f>
        <v>#N/A</v>
      </c>
      <c r="AI66" s="35" t="e">
        <f>IF(ISBLANK(K66),0,VLOOKUP(K66,LUTs!$A$6:$B$8,2))</f>
        <v>#N/A</v>
      </c>
      <c r="AJ66" s="35" t="e">
        <f>IF(ISBLANK(L66),0,VLOOKUP(L66,LUTs!$A$6:$B$8,2))</f>
        <v>#N/A</v>
      </c>
      <c r="AK66" s="35" t="e">
        <f>IF(ISBLANK(M66),0,VLOOKUP(M66,LUTs!$A$6:$B$8,2))</f>
        <v>#N/A</v>
      </c>
      <c r="AL66" s="35" t="e">
        <f>IF(ISBLANK(N66),0,VLOOKUP(N66,LUTs!$A$6:$B$8,2))</f>
        <v>#N/A</v>
      </c>
      <c r="AM66" s="35" t="e">
        <f>IF(ISBLANK(O66),0,VLOOKUP(O66,LUTs!$A$6:$B$8,2))</f>
        <v>#N/A</v>
      </c>
      <c r="AN66" s="35" t="e">
        <f>IF(ISBLANK(P66),0,VLOOKUP(P66,LUTs!$A$6:$B$8,2))</f>
        <v>#N/A</v>
      </c>
      <c r="AO66" s="35" t="e">
        <f>IF(ISBLANK(Q66),0,VLOOKUP(Q66,LUTs!$A$6:$B$8,2))</f>
        <v>#N/A</v>
      </c>
      <c r="AP66" s="34" t="str">
        <f>IF(ISBLANK(R66),0,IF(ISERROR(VLOOKUP(R66,LUTs!$A$6:$B$8,2)),R66,VLOOKUP(R66,LUTs!$A$6:$B$8,2)))</f>
        <v/>
      </c>
      <c r="AQ66" s="35" t="e">
        <f>IF(ISBLANK(S66),0,VLOOKUP(S66,LUTs!$A$6:$B$8,2))</f>
        <v>#N/A</v>
      </c>
      <c r="AR66" s="34" t="str">
        <f>IF(ISBLANK(T66),0,IF(ISERROR(VLOOKUP(T66,LUTs!$A$6:$B$8,2)),T66,VLOOKUP(T66,LUTs!$A$6:$B$8,2)))</f>
        <v/>
      </c>
      <c r="AS66" s="35" t="e">
        <f>IF(ISBLANK(U66),0,VLOOKUP(U66,LUTs!$A$6:$B$8,2))</f>
        <v>#N/A</v>
      </c>
      <c r="AT66" s="35" t="e">
        <f>IF(ISBLANK(V66),0,VLOOKUP(V66,LUTs!$A$6:$B$8,2))</f>
        <v>#N/A</v>
      </c>
      <c r="AU66" s="35" t="e">
        <f>IF(ISBLANK(W66),0,VLOOKUP(W66,LUTs!$A$6:$B$8,2))</f>
        <v>#N/A</v>
      </c>
      <c r="AV66" s="35" t="e">
        <f>IF(ISBLANK(X66),0,VLOOKUP(X66,LUTs!$A$6:$B$8,2))</f>
        <v>#N/A</v>
      </c>
    </row>
    <row r="67" spans="1:48" ht="15.75" customHeight="1">
      <c r="A67" s="34" t="str">
        <f>IF(ISBLANK(Responses!A67), "", Responses!A67)</f>
        <v/>
      </c>
      <c r="B67" s="34" t="str">
        <f>IF(ISBLANK(Responses!B67), "", Responses!B67)</f>
        <v/>
      </c>
      <c r="C67" s="34" t="str">
        <f>IF(ISBLANK(Responses!U67), "", Responses!U67)</f>
        <v/>
      </c>
      <c r="D67" s="34" t="str">
        <f>IF(ISBLANK(Responses!V67), "", Responses!V67)</f>
        <v/>
      </c>
      <c r="E67" s="34" t="str">
        <f>IF(ISBLANK(Responses!W67), "", Responses!W67)</f>
        <v/>
      </c>
      <c r="F67" s="34" t="str">
        <f>IF(ISBLANK(Responses!X67), "", Responses!X67)</f>
        <v/>
      </c>
      <c r="G67" s="34" t="str">
        <f>IF(ISBLANK(Responses!Y67), "", Responses!Y67)</f>
        <v/>
      </c>
      <c r="H67" s="34" t="str">
        <f>IF(ISBLANK(Responses!Z67), "", Responses!Z67)</f>
        <v/>
      </c>
      <c r="I67" s="34" t="str">
        <f>IF(ISBLANK(Responses!AA67), "", Responses!AA67)</f>
        <v/>
      </c>
      <c r="J67" s="34" t="str">
        <f>IF(ISBLANK(Responses!AB67), "", Responses!AB67)</f>
        <v/>
      </c>
      <c r="K67" s="34" t="str">
        <f>IF(ISBLANK(Responses!AC67), "", Responses!AC67)</f>
        <v/>
      </c>
      <c r="L67" s="34" t="str">
        <f>IF(ISBLANK(Responses!AD67), "", Responses!AD67)</f>
        <v/>
      </c>
      <c r="M67" s="34" t="str">
        <f>IF(ISBLANK(Responses!AE67), "", Responses!AE67)</f>
        <v/>
      </c>
      <c r="N67" s="34" t="str">
        <f>IF(ISBLANK(Responses!AF67), "", Responses!AF67)</f>
        <v/>
      </c>
      <c r="O67" s="34" t="str">
        <f>IF(ISBLANK(Responses!AG67), "", Responses!AG67)</f>
        <v/>
      </c>
      <c r="P67" s="34" t="str">
        <f>IF(ISBLANK(Responses!AH67), "", Responses!AH67)</f>
        <v/>
      </c>
      <c r="Q67" s="34" t="str">
        <f>IF(ISBLANK(Responses!AI67), "", Responses!AI67)</f>
        <v/>
      </c>
      <c r="R67" s="34" t="str">
        <f>IF(ISBLANK(Responses!AJ67), "", Responses!AJ67)</f>
        <v/>
      </c>
      <c r="S67" s="34" t="str">
        <f>IF(ISBLANK(Responses!AK67), "", Responses!AK67)</f>
        <v/>
      </c>
      <c r="T67" s="34" t="str">
        <f>IF(ISBLANK(Responses!AL67), "", Responses!AL67)</f>
        <v/>
      </c>
      <c r="U67" s="34" t="str">
        <f>IF(ISBLANK(Responses!AM67), "", Responses!AM67)</f>
        <v/>
      </c>
      <c r="V67" s="34" t="str">
        <f>IF(ISBLANK(Responses!AN67), "", Responses!AN67)</f>
        <v/>
      </c>
      <c r="W67" s="34" t="str">
        <f>IF(ISBLANK(Responses!AO67), "", Responses!AO67)</f>
        <v/>
      </c>
      <c r="X67" s="34" t="str">
        <f>IF(ISBLANK(Responses!AP67), "", Responses!AP67)</f>
        <v/>
      </c>
      <c r="Y67" s="43" t="e">
        <f t="shared" si="0"/>
        <v>#N/A</v>
      </c>
      <c r="Z67" s="35" t="e">
        <f t="shared" si="1"/>
        <v>#N/A</v>
      </c>
      <c r="AA67" s="35" t="e">
        <f>IF(ISBLANK(C67),0,VLOOKUP(C67,LUTs!$A$6:$B$8,2))</f>
        <v>#N/A</v>
      </c>
      <c r="AB67" s="35" t="e">
        <f>IF(ISBLANK(D67),0,VLOOKUP(D67,LUTs!$A$6:$B$8,2))</f>
        <v>#N/A</v>
      </c>
      <c r="AC67" s="35" t="e">
        <f>IF(ISBLANK(E67),0,VLOOKUP(E67,LUTs!$A$6:$B$8,2))</f>
        <v>#N/A</v>
      </c>
      <c r="AD67" s="35" t="e">
        <f>IF(ISBLANK(F67),0,VLOOKUP(F67,LUTs!$A$6:$B$8,2))</f>
        <v>#N/A</v>
      </c>
      <c r="AE67" s="35" t="e">
        <f>IF(ISBLANK(G67),0,VLOOKUP(G67,LUTs!$A$6:$B$8,2))</f>
        <v>#N/A</v>
      </c>
      <c r="AF67" s="35" t="e">
        <f>IF(ISBLANK(H67),0,VLOOKUP(H67,LUTs!$A$6:$B$8,2))</f>
        <v>#N/A</v>
      </c>
      <c r="AG67" s="35" t="e">
        <f>IF(ISBLANK(I67),0,VLOOKUP(I67,LUTs!$A$6:$B$8,2))</f>
        <v>#N/A</v>
      </c>
      <c r="AH67" s="35" t="e">
        <f>IF(ISBLANK(J67),0,VLOOKUP(J67,LUTs!$A$6:$B$8,2))</f>
        <v>#N/A</v>
      </c>
      <c r="AI67" s="35" t="e">
        <f>IF(ISBLANK(K67),0,VLOOKUP(K67,LUTs!$A$6:$B$8,2))</f>
        <v>#N/A</v>
      </c>
      <c r="AJ67" s="35" t="e">
        <f>IF(ISBLANK(L67),0,VLOOKUP(L67,LUTs!$A$6:$B$8,2))</f>
        <v>#N/A</v>
      </c>
      <c r="AK67" s="35" t="e">
        <f>IF(ISBLANK(M67),0,VLOOKUP(M67,LUTs!$A$6:$B$8,2))</f>
        <v>#N/A</v>
      </c>
      <c r="AL67" s="35" t="e">
        <f>IF(ISBLANK(N67),0,VLOOKUP(N67,LUTs!$A$6:$B$8,2))</f>
        <v>#N/A</v>
      </c>
      <c r="AM67" s="35" t="e">
        <f>IF(ISBLANK(O67),0,VLOOKUP(O67,LUTs!$A$6:$B$8,2))</f>
        <v>#N/A</v>
      </c>
      <c r="AN67" s="35" t="e">
        <f>IF(ISBLANK(P67),0,VLOOKUP(P67,LUTs!$A$6:$B$8,2))</f>
        <v>#N/A</v>
      </c>
      <c r="AO67" s="35" t="e">
        <f>IF(ISBLANK(Q67),0,VLOOKUP(Q67,LUTs!$A$6:$B$8,2))</f>
        <v>#N/A</v>
      </c>
      <c r="AP67" s="34" t="str">
        <f>IF(ISBLANK(R67),0,IF(ISERROR(VLOOKUP(R67,LUTs!$A$6:$B$8,2)),R67,VLOOKUP(R67,LUTs!$A$6:$B$8,2)))</f>
        <v/>
      </c>
      <c r="AQ67" s="35" t="e">
        <f>IF(ISBLANK(S67),0,VLOOKUP(S67,LUTs!$A$6:$B$8,2))</f>
        <v>#N/A</v>
      </c>
      <c r="AR67" s="34" t="str">
        <f>IF(ISBLANK(T67),0,IF(ISERROR(VLOOKUP(T67,LUTs!$A$6:$B$8,2)),T67,VLOOKUP(T67,LUTs!$A$6:$B$8,2)))</f>
        <v/>
      </c>
      <c r="AS67" s="35" t="e">
        <f>IF(ISBLANK(U67),0,VLOOKUP(U67,LUTs!$A$6:$B$8,2))</f>
        <v>#N/A</v>
      </c>
      <c r="AT67" s="35" t="e">
        <f>IF(ISBLANK(V67),0,VLOOKUP(V67,LUTs!$A$6:$B$8,2))</f>
        <v>#N/A</v>
      </c>
      <c r="AU67" s="35" t="e">
        <f>IF(ISBLANK(W67),0,VLOOKUP(W67,LUTs!$A$6:$B$8,2))</f>
        <v>#N/A</v>
      </c>
      <c r="AV67" s="35" t="e">
        <f>IF(ISBLANK(X67),0,VLOOKUP(X67,LUTs!$A$6:$B$8,2))</f>
        <v>#N/A</v>
      </c>
    </row>
    <row r="68" spans="1:48" ht="15.75" customHeight="1">
      <c r="A68" s="34" t="str">
        <f>IF(ISBLANK(Responses!A68), "", Responses!A68)</f>
        <v/>
      </c>
      <c r="B68" s="34" t="str">
        <f>IF(ISBLANK(Responses!B68), "", Responses!B68)</f>
        <v/>
      </c>
      <c r="C68" s="34" t="str">
        <f>IF(ISBLANK(Responses!U68), "", Responses!U68)</f>
        <v/>
      </c>
      <c r="D68" s="34" t="str">
        <f>IF(ISBLANK(Responses!V68), "", Responses!V68)</f>
        <v/>
      </c>
      <c r="E68" s="34" t="str">
        <f>IF(ISBLANK(Responses!W68), "", Responses!W68)</f>
        <v/>
      </c>
      <c r="F68" s="34" t="str">
        <f>IF(ISBLANK(Responses!X68), "", Responses!X68)</f>
        <v/>
      </c>
      <c r="G68" s="34" t="str">
        <f>IF(ISBLANK(Responses!Y68), "", Responses!Y68)</f>
        <v/>
      </c>
      <c r="H68" s="34" t="str">
        <f>IF(ISBLANK(Responses!Z68), "", Responses!Z68)</f>
        <v/>
      </c>
      <c r="I68" s="34" t="str">
        <f>IF(ISBLANK(Responses!AA68), "", Responses!AA68)</f>
        <v/>
      </c>
      <c r="J68" s="34" t="str">
        <f>IF(ISBLANK(Responses!AB68), "", Responses!AB68)</f>
        <v/>
      </c>
      <c r="K68" s="34" t="str">
        <f>IF(ISBLANK(Responses!AC68), "", Responses!AC68)</f>
        <v/>
      </c>
      <c r="L68" s="34" t="str">
        <f>IF(ISBLANK(Responses!AD68), "", Responses!AD68)</f>
        <v/>
      </c>
      <c r="M68" s="34" t="str">
        <f>IF(ISBLANK(Responses!AE68), "", Responses!AE68)</f>
        <v/>
      </c>
      <c r="N68" s="34" t="str">
        <f>IF(ISBLANK(Responses!AF68), "", Responses!AF68)</f>
        <v/>
      </c>
      <c r="O68" s="34" t="str">
        <f>IF(ISBLANK(Responses!AG68), "", Responses!AG68)</f>
        <v/>
      </c>
      <c r="P68" s="34" t="str">
        <f>IF(ISBLANK(Responses!AH68), "", Responses!AH68)</f>
        <v/>
      </c>
      <c r="Q68" s="34" t="str">
        <f>IF(ISBLANK(Responses!AI68), "", Responses!AI68)</f>
        <v/>
      </c>
      <c r="R68" s="34" t="str">
        <f>IF(ISBLANK(Responses!AJ68), "", Responses!AJ68)</f>
        <v/>
      </c>
      <c r="S68" s="34" t="str">
        <f>IF(ISBLANK(Responses!AK68), "", Responses!AK68)</f>
        <v/>
      </c>
      <c r="T68" s="34" t="str">
        <f>IF(ISBLANK(Responses!AL68), "", Responses!AL68)</f>
        <v/>
      </c>
      <c r="U68" s="34" t="str">
        <f>IF(ISBLANK(Responses!AM68), "", Responses!AM68)</f>
        <v/>
      </c>
      <c r="V68" s="34" t="str">
        <f>IF(ISBLANK(Responses!AN68), "", Responses!AN68)</f>
        <v/>
      </c>
      <c r="W68" s="34" t="str">
        <f>IF(ISBLANK(Responses!AO68), "", Responses!AO68)</f>
        <v/>
      </c>
      <c r="X68" s="34" t="str">
        <f>IF(ISBLANK(Responses!AP68), "", Responses!AP68)</f>
        <v/>
      </c>
      <c r="Y68" s="43" t="e">
        <f t="shared" si="0"/>
        <v>#N/A</v>
      </c>
      <c r="Z68" s="35" t="e">
        <f t="shared" si="1"/>
        <v>#N/A</v>
      </c>
      <c r="AA68" s="35" t="e">
        <f>IF(ISBLANK(C68),0,VLOOKUP(C68,LUTs!$A$6:$B$8,2))</f>
        <v>#N/A</v>
      </c>
      <c r="AB68" s="35" t="e">
        <f>IF(ISBLANK(D68),0,VLOOKUP(D68,LUTs!$A$6:$B$8,2))</f>
        <v>#N/A</v>
      </c>
      <c r="AC68" s="35" t="e">
        <f>IF(ISBLANK(E68),0,VLOOKUP(E68,LUTs!$A$6:$B$8,2))</f>
        <v>#N/A</v>
      </c>
      <c r="AD68" s="35" t="e">
        <f>IF(ISBLANK(F68),0,VLOOKUP(F68,LUTs!$A$6:$B$8,2))</f>
        <v>#N/A</v>
      </c>
      <c r="AE68" s="35" t="e">
        <f>IF(ISBLANK(G68),0,VLOOKUP(G68,LUTs!$A$6:$B$8,2))</f>
        <v>#N/A</v>
      </c>
      <c r="AF68" s="35" t="e">
        <f>IF(ISBLANK(H68),0,VLOOKUP(H68,LUTs!$A$6:$B$8,2))</f>
        <v>#N/A</v>
      </c>
      <c r="AG68" s="35" t="e">
        <f>IF(ISBLANK(I68),0,VLOOKUP(I68,LUTs!$A$6:$B$8,2))</f>
        <v>#N/A</v>
      </c>
      <c r="AH68" s="35" t="e">
        <f>IF(ISBLANK(J68),0,VLOOKUP(J68,LUTs!$A$6:$B$8,2))</f>
        <v>#N/A</v>
      </c>
      <c r="AI68" s="35" t="e">
        <f>IF(ISBLANK(K68),0,VLOOKUP(K68,LUTs!$A$6:$B$8,2))</f>
        <v>#N/A</v>
      </c>
      <c r="AJ68" s="35" t="e">
        <f>IF(ISBLANK(L68),0,VLOOKUP(L68,LUTs!$A$6:$B$8,2))</f>
        <v>#N/A</v>
      </c>
      <c r="AK68" s="35" t="e">
        <f>IF(ISBLANK(M68),0,VLOOKUP(M68,LUTs!$A$6:$B$8,2))</f>
        <v>#N/A</v>
      </c>
      <c r="AL68" s="35" t="e">
        <f>IF(ISBLANK(N68),0,VLOOKUP(N68,LUTs!$A$6:$B$8,2))</f>
        <v>#N/A</v>
      </c>
      <c r="AM68" s="35" t="e">
        <f>IF(ISBLANK(O68),0,VLOOKUP(O68,LUTs!$A$6:$B$8,2))</f>
        <v>#N/A</v>
      </c>
      <c r="AN68" s="35" t="e">
        <f>IF(ISBLANK(P68),0,VLOOKUP(P68,LUTs!$A$6:$B$8,2))</f>
        <v>#N/A</v>
      </c>
      <c r="AO68" s="35" t="e">
        <f>IF(ISBLANK(Q68),0,VLOOKUP(Q68,LUTs!$A$6:$B$8,2))</f>
        <v>#N/A</v>
      </c>
      <c r="AP68" s="34" t="str">
        <f>IF(ISBLANK(R68),0,IF(ISERROR(VLOOKUP(R68,LUTs!$A$6:$B$8,2)),R68,VLOOKUP(R68,LUTs!$A$6:$B$8,2)))</f>
        <v/>
      </c>
      <c r="AQ68" s="35" t="e">
        <f>IF(ISBLANK(S68),0,VLOOKUP(S68,LUTs!$A$6:$B$8,2))</f>
        <v>#N/A</v>
      </c>
      <c r="AR68" s="34" t="str">
        <f>IF(ISBLANK(T68),0,IF(ISERROR(VLOOKUP(T68,LUTs!$A$6:$B$8,2)),T68,VLOOKUP(T68,LUTs!$A$6:$B$8,2)))</f>
        <v/>
      </c>
      <c r="AS68" s="35" t="e">
        <f>IF(ISBLANK(U68),0,VLOOKUP(U68,LUTs!$A$6:$B$8,2))</f>
        <v>#N/A</v>
      </c>
      <c r="AT68" s="35" t="e">
        <f>IF(ISBLANK(V68),0,VLOOKUP(V68,LUTs!$A$6:$B$8,2))</f>
        <v>#N/A</v>
      </c>
      <c r="AU68" s="35" t="e">
        <f>IF(ISBLANK(W68),0,VLOOKUP(W68,LUTs!$A$6:$B$8,2))</f>
        <v>#N/A</v>
      </c>
      <c r="AV68" s="35" t="e">
        <f>IF(ISBLANK(X68),0,VLOOKUP(X68,LUTs!$A$6:$B$8,2))</f>
        <v>#N/A</v>
      </c>
    </row>
    <row r="69" spans="1:48" ht="15.75" customHeight="1">
      <c r="A69" s="34" t="str">
        <f>IF(ISBLANK(Responses!A69), "", Responses!A69)</f>
        <v/>
      </c>
      <c r="B69" s="34" t="str">
        <f>IF(ISBLANK(Responses!B69), "", Responses!B69)</f>
        <v/>
      </c>
      <c r="C69" s="34" t="str">
        <f>IF(ISBLANK(Responses!U69), "", Responses!U69)</f>
        <v/>
      </c>
      <c r="D69" s="34" t="str">
        <f>IF(ISBLANK(Responses!V69), "", Responses!V69)</f>
        <v/>
      </c>
      <c r="E69" s="34" t="str">
        <f>IF(ISBLANK(Responses!W69), "", Responses!W69)</f>
        <v/>
      </c>
      <c r="F69" s="34" t="str">
        <f>IF(ISBLANK(Responses!X69), "", Responses!X69)</f>
        <v/>
      </c>
      <c r="G69" s="34" t="str">
        <f>IF(ISBLANK(Responses!Y69), "", Responses!Y69)</f>
        <v/>
      </c>
      <c r="H69" s="34" t="str">
        <f>IF(ISBLANK(Responses!Z69), "", Responses!Z69)</f>
        <v/>
      </c>
      <c r="I69" s="34" t="str">
        <f>IF(ISBLANK(Responses!AA69), "", Responses!AA69)</f>
        <v/>
      </c>
      <c r="J69" s="34" t="str">
        <f>IF(ISBLANK(Responses!AB69), "", Responses!AB69)</f>
        <v/>
      </c>
      <c r="K69" s="34" t="str">
        <f>IF(ISBLANK(Responses!AC69), "", Responses!AC69)</f>
        <v/>
      </c>
      <c r="L69" s="34" t="str">
        <f>IF(ISBLANK(Responses!AD69), "", Responses!AD69)</f>
        <v/>
      </c>
      <c r="M69" s="34" t="str">
        <f>IF(ISBLANK(Responses!AE69), "", Responses!AE69)</f>
        <v/>
      </c>
      <c r="N69" s="34" t="str">
        <f>IF(ISBLANK(Responses!AF69), "", Responses!AF69)</f>
        <v/>
      </c>
      <c r="O69" s="34" t="str">
        <f>IF(ISBLANK(Responses!AG69), "", Responses!AG69)</f>
        <v/>
      </c>
      <c r="P69" s="34" t="str">
        <f>IF(ISBLANK(Responses!AH69), "", Responses!AH69)</f>
        <v/>
      </c>
      <c r="Q69" s="34" t="str">
        <f>IF(ISBLANK(Responses!AI69), "", Responses!AI69)</f>
        <v/>
      </c>
      <c r="R69" s="34" t="str">
        <f>IF(ISBLANK(Responses!AJ69), "", Responses!AJ69)</f>
        <v/>
      </c>
      <c r="S69" s="34" t="str">
        <f>IF(ISBLANK(Responses!AK69), "", Responses!AK69)</f>
        <v/>
      </c>
      <c r="T69" s="34" t="str">
        <f>IF(ISBLANK(Responses!AL69), "", Responses!AL69)</f>
        <v/>
      </c>
      <c r="U69" s="34" t="str">
        <f>IF(ISBLANK(Responses!AM69), "", Responses!AM69)</f>
        <v/>
      </c>
      <c r="V69" s="34" t="str">
        <f>IF(ISBLANK(Responses!AN69), "", Responses!AN69)</f>
        <v/>
      </c>
      <c r="W69" s="34" t="str">
        <f>IF(ISBLANK(Responses!AO69), "", Responses!AO69)</f>
        <v/>
      </c>
      <c r="X69" s="34" t="str">
        <f>IF(ISBLANK(Responses!AP69), "", Responses!AP69)</f>
        <v/>
      </c>
      <c r="Y69" s="43" t="e">
        <f t="shared" si="0"/>
        <v>#N/A</v>
      </c>
      <c r="Z69" s="35" t="e">
        <f t="shared" si="1"/>
        <v>#N/A</v>
      </c>
      <c r="AA69" s="35" t="e">
        <f>IF(ISBLANK(C69),0,VLOOKUP(C69,LUTs!$A$6:$B$8,2))</f>
        <v>#N/A</v>
      </c>
      <c r="AB69" s="35" t="e">
        <f>IF(ISBLANK(D69),0,VLOOKUP(D69,LUTs!$A$6:$B$8,2))</f>
        <v>#N/A</v>
      </c>
      <c r="AC69" s="35" t="e">
        <f>IF(ISBLANK(E69),0,VLOOKUP(E69,LUTs!$A$6:$B$8,2))</f>
        <v>#N/A</v>
      </c>
      <c r="AD69" s="35" t="e">
        <f>IF(ISBLANK(F69),0,VLOOKUP(F69,LUTs!$A$6:$B$8,2))</f>
        <v>#N/A</v>
      </c>
      <c r="AE69" s="35" t="e">
        <f>IF(ISBLANK(G69),0,VLOOKUP(G69,LUTs!$A$6:$B$8,2))</f>
        <v>#N/A</v>
      </c>
      <c r="AF69" s="35" t="e">
        <f>IF(ISBLANK(H69),0,VLOOKUP(H69,LUTs!$A$6:$B$8,2))</f>
        <v>#N/A</v>
      </c>
      <c r="AG69" s="35" t="e">
        <f>IF(ISBLANK(I69),0,VLOOKUP(I69,LUTs!$A$6:$B$8,2))</f>
        <v>#N/A</v>
      </c>
      <c r="AH69" s="35" t="e">
        <f>IF(ISBLANK(J69),0,VLOOKUP(J69,LUTs!$A$6:$B$8,2))</f>
        <v>#N/A</v>
      </c>
      <c r="AI69" s="35" t="e">
        <f>IF(ISBLANK(K69),0,VLOOKUP(K69,LUTs!$A$6:$B$8,2))</f>
        <v>#N/A</v>
      </c>
      <c r="AJ69" s="35" t="e">
        <f>IF(ISBLANK(L69),0,VLOOKUP(L69,LUTs!$A$6:$B$8,2))</f>
        <v>#N/A</v>
      </c>
      <c r="AK69" s="35" t="e">
        <f>IF(ISBLANK(M69),0,VLOOKUP(M69,LUTs!$A$6:$B$8,2))</f>
        <v>#N/A</v>
      </c>
      <c r="AL69" s="35" t="e">
        <f>IF(ISBLANK(N69),0,VLOOKUP(N69,LUTs!$A$6:$B$8,2))</f>
        <v>#N/A</v>
      </c>
      <c r="AM69" s="35" t="e">
        <f>IF(ISBLANK(O69),0,VLOOKUP(O69,LUTs!$A$6:$B$8,2))</f>
        <v>#N/A</v>
      </c>
      <c r="AN69" s="35" t="e">
        <f>IF(ISBLANK(P69),0,VLOOKUP(P69,LUTs!$A$6:$B$8,2))</f>
        <v>#N/A</v>
      </c>
      <c r="AO69" s="35" t="e">
        <f>IF(ISBLANK(Q69),0,VLOOKUP(Q69,LUTs!$A$6:$B$8,2))</f>
        <v>#N/A</v>
      </c>
      <c r="AP69" s="34" t="str">
        <f>IF(ISBLANK(R69),0,IF(ISERROR(VLOOKUP(R69,LUTs!$A$6:$B$8,2)),R69,VLOOKUP(R69,LUTs!$A$6:$B$8,2)))</f>
        <v/>
      </c>
      <c r="AQ69" s="35" t="e">
        <f>IF(ISBLANK(S69),0,VLOOKUP(S69,LUTs!$A$6:$B$8,2))</f>
        <v>#N/A</v>
      </c>
      <c r="AR69" s="34" t="str">
        <f>IF(ISBLANK(T69),0,IF(ISERROR(VLOOKUP(T69,LUTs!$A$6:$B$8,2)),T69,VLOOKUP(T69,LUTs!$A$6:$B$8,2)))</f>
        <v/>
      </c>
      <c r="AS69" s="35" t="e">
        <f>IF(ISBLANK(U69),0,VLOOKUP(U69,LUTs!$A$6:$B$8,2))</f>
        <v>#N/A</v>
      </c>
      <c r="AT69" s="35" t="e">
        <f>IF(ISBLANK(V69),0,VLOOKUP(V69,LUTs!$A$6:$B$8,2))</f>
        <v>#N/A</v>
      </c>
      <c r="AU69" s="35" t="e">
        <f>IF(ISBLANK(W69),0,VLOOKUP(W69,LUTs!$A$6:$B$8,2))</f>
        <v>#N/A</v>
      </c>
      <c r="AV69" s="35" t="e">
        <f>IF(ISBLANK(X69),0,VLOOKUP(X69,LUTs!$A$6:$B$8,2))</f>
        <v>#N/A</v>
      </c>
    </row>
    <row r="70" spans="1:48" ht="15.75" customHeight="1">
      <c r="A70" s="34" t="str">
        <f>IF(ISBLANK(Responses!A70), "", Responses!A70)</f>
        <v/>
      </c>
      <c r="B70" s="34" t="str">
        <f>IF(ISBLANK(Responses!B70), "", Responses!B70)</f>
        <v/>
      </c>
      <c r="C70" s="34" t="str">
        <f>IF(ISBLANK(Responses!U70), "", Responses!U70)</f>
        <v/>
      </c>
      <c r="D70" s="34" t="str">
        <f>IF(ISBLANK(Responses!V70), "", Responses!V70)</f>
        <v/>
      </c>
      <c r="E70" s="34" t="str">
        <f>IF(ISBLANK(Responses!W70), "", Responses!W70)</f>
        <v/>
      </c>
      <c r="F70" s="34" t="str">
        <f>IF(ISBLANK(Responses!X70), "", Responses!X70)</f>
        <v/>
      </c>
      <c r="G70" s="34" t="str">
        <f>IF(ISBLANK(Responses!Y70), "", Responses!Y70)</f>
        <v/>
      </c>
      <c r="H70" s="34" t="str">
        <f>IF(ISBLANK(Responses!Z70), "", Responses!Z70)</f>
        <v/>
      </c>
      <c r="I70" s="34" t="str">
        <f>IF(ISBLANK(Responses!AA70), "", Responses!AA70)</f>
        <v/>
      </c>
      <c r="J70" s="34" t="str">
        <f>IF(ISBLANK(Responses!AB70), "", Responses!AB70)</f>
        <v/>
      </c>
      <c r="K70" s="34" t="str">
        <f>IF(ISBLANK(Responses!AC70), "", Responses!AC70)</f>
        <v/>
      </c>
      <c r="L70" s="34" t="str">
        <f>IF(ISBLANK(Responses!AD70), "", Responses!AD70)</f>
        <v/>
      </c>
      <c r="M70" s="34" t="str">
        <f>IF(ISBLANK(Responses!AE70), "", Responses!AE70)</f>
        <v/>
      </c>
      <c r="N70" s="34" t="str">
        <f>IF(ISBLANK(Responses!AF70), "", Responses!AF70)</f>
        <v/>
      </c>
      <c r="O70" s="34" t="str">
        <f>IF(ISBLANK(Responses!AG70), "", Responses!AG70)</f>
        <v/>
      </c>
      <c r="P70" s="34" t="str">
        <f>IF(ISBLANK(Responses!AH70), "", Responses!AH70)</f>
        <v/>
      </c>
      <c r="Q70" s="34" t="str">
        <f>IF(ISBLANK(Responses!AI70), "", Responses!AI70)</f>
        <v/>
      </c>
      <c r="R70" s="34" t="str">
        <f>IF(ISBLANK(Responses!AJ70), "", Responses!AJ70)</f>
        <v/>
      </c>
      <c r="S70" s="34" t="str">
        <f>IF(ISBLANK(Responses!AK70), "", Responses!AK70)</f>
        <v/>
      </c>
      <c r="T70" s="34" t="str">
        <f>IF(ISBLANK(Responses!AL70), "", Responses!AL70)</f>
        <v/>
      </c>
      <c r="U70" s="34" t="str">
        <f>IF(ISBLANK(Responses!AM70), "", Responses!AM70)</f>
        <v/>
      </c>
      <c r="V70" s="34" t="str">
        <f>IF(ISBLANK(Responses!AN70), "", Responses!AN70)</f>
        <v/>
      </c>
      <c r="W70" s="34" t="str">
        <f>IF(ISBLANK(Responses!AO70), "", Responses!AO70)</f>
        <v/>
      </c>
      <c r="X70" s="34" t="str">
        <f>IF(ISBLANK(Responses!AP70), "", Responses!AP70)</f>
        <v/>
      </c>
      <c r="Y70" s="43" t="e">
        <f t="shared" si="0"/>
        <v>#N/A</v>
      </c>
      <c r="Z70" s="35" t="e">
        <f t="shared" si="1"/>
        <v>#N/A</v>
      </c>
      <c r="AA70" s="35" t="e">
        <f>IF(ISBLANK(C70),0,VLOOKUP(C70,LUTs!$A$6:$B$8,2))</f>
        <v>#N/A</v>
      </c>
      <c r="AB70" s="35" t="e">
        <f>IF(ISBLANK(D70),0,VLOOKUP(D70,LUTs!$A$6:$B$8,2))</f>
        <v>#N/A</v>
      </c>
      <c r="AC70" s="35" t="e">
        <f>IF(ISBLANK(E70),0,VLOOKUP(E70,LUTs!$A$6:$B$8,2))</f>
        <v>#N/A</v>
      </c>
      <c r="AD70" s="35" t="e">
        <f>IF(ISBLANK(F70),0,VLOOKUP(F70,LUTs!$A$6:$B$8,2))</f>
        <v>#N/A</v>
      </c>
      <c r="AE70" s="35" t="e">
        <f>IF(ISBLANK(G70),0,VLOOKUP(G70,LUTs!$A$6:$B$8,2))</f>
        <v>#N/A</v>
      </c>
      <c r="AF70" s="35" t="e">
        <f>IF(ISBLANK(H70),0,VLOOKUP(H70,LUTs!$A$6:$B$8,2))</f>
        <v>#N/A</v>
      </c>
      <c r="AG70" s="35" t="e">
        <f>IF(ISBLANK(I70),0,VLOOKUP(I70,LUTs!$A$6:$B$8,2))</f>
        <v>#N/A</v>
      </c>
      <c r="AH70" s="35" t="e">
        <f>IF(ISBLANK(J70),0,VLOOKUP(J70,LUTs!$A$6:$B$8,2))</f>
        <v>#N/A</v>
      </c>
      <c r="AI70" s="35" t="e">
        <f>IF(ISBLANK(K70),0,VLOOKUP(K70,LUTs!$A$6:$B$8,2))</f>
        <v>#N/A</v>
      </c>
      <c r="AJ70" s="35" t="e">
        <f>IF(ISBLANK(L70),0,VLOOKUP(L70,LUTs!$A$6:$B$8,2))</f>
        <v>#N/A</v>
      </c>
      <c r="AK70" s="35" t="e">
        <f>IF(ISBLANK(M70),0,VLOOKUP(M70,LUTs!$A$6:$B$8,2))</f>
        <v>#N/A</v>
      </c>
      <c r="AL70" s="35" t="e">
        <f>IF(ISBLANK(N70),0,VLOOKUP(N70,LUTs!$A$6:$B$8,2))</f>
        <v>#N/A</v>
      </c>
      <c r="AM70" s="35" t="e">
        <f>IF(ISBLANK(O70),0,VLOOKUP(O70,LUTs!$A$6:$B$8,2))</f>
        <v>#N/A</v>
      </c>
      <c r="AN70" s="35" t="e">
        <f>IF(ISBLANK(P70),0,VLOOKUP(P70,LUTs!$A$6:$B$8,2))</f>
        <v>#N/A</v>
      </c>
      <c r="AO70" s="35" t="e">
        <f>IF(ISBLANK(Q70),0,VLOOKUP(Q70,LUTs!$A$6:$B$8,2))</f>
        <v>#N/A</v>
      </c>
      <c r="AP70" s="34" t="str">
        <f>IF(ISBLANK(R70),0,IF(ISERROR(VLOOKUP(R70,LUTs!$A$6:$B$8,2)),R70,VLOOKUP(R70,LUTs!$A$6:$B$8,2)))</f>
        <v/>
      </c>
      <c r="AQ70" s="35" t="e">
        <f>IF(ISBLANK(S70),0,VLOOKUP(S70,LUTs!$A$6:$B$8,2))</f>
        <v>#N/A</v>
      </c>
      <c r="AR70" s="34" t="str">
        <f>IF(ISBLANK(T70),0,IF(ISERROR(VLOOKUP(T70,LUTs!$A$6:$B$8,2)),T70,VLOOKUP(T70,LUTs!$A$6:$B$8,2)))</f>
        <v/>
      </c>
      <c r="AS70" s="35" t="e">
        <f>IF(ISBLANK(U70),0,VLOOKUP(U70,LUTs!$A$6:$B$8,2))</f>
        <v>#N/A</v>
      </c>
      <c r="AT70" s="35" t="e">
        <f>IF(ISBLANK(V70),0,VLOOKUP(V70,LUTs!$A$6:$B$8,2))</f>
        <v>#N/A</v>
      </c>
      <c r="AU70" s="35" t="e">
        <f>IF(ISBLANK(W70),0,VLOOKUP(W70,LUTs!$A$6:$B$8,2))</f>
        <v>#N/A</v>
      </c>
      <c r="AV70" s="35" t="e">
        <f>IF(ISBLANK(X70),0,VLOOKUP(X70,LUTs!$A$6:$B$8,2))</f>
        <v>#N/A</v>
      </c>
    </row>
    <row r="71" spans="1:48" ht="15.75" customHeight="1">
      <c r="A71" s="34" t="str">
        <f>IF(ISBLANK(Responses!A71), "", Responses!A71)</f>
        <v/>
      </c>
      <c r="B71" s="34" t="str">
        <f>IF(ISBLANK(Responses!B71), "", Responses!B71)</f>
        <v/>
      </c>
      <c r="C71" s="34" t="str">
        <f>IF(ISBLANK(Responses!U71), "", Responses!U71)</f>
        <v/>
      </c>
      <c r="D71" s="34" t="str">
        <f>IF(ISBLANK(Responses!V71), "", Responses!V71)</f>
        <v/>
      </c>
      <c r="E71" s="34" t="str">
        <f>IF(ISBLANK(Responses!W71), "", Responses!W71)</f>
        <v/>
      </c>
      <c r="F71" s="34" t="str">
        <f>IF(ISBLANK(Responses!X71), "", Responses!X71)</f>
        <v/>
      </c>
      <c r="G71" s="34" t="str">
        <f>IF(ISBLANK(Responses!Y71), "", Responses!Y71)</f>
        <v/>
      </c>
      <c r="H71" s="34" t="str">
        <f>IF(ISBLANK(Responses!Z71), "", Responses!Z71)</f>
        <v/>
      </c>
      <c r="I71" s="34" t="str">
        <f>IF(ISBLANK(Responses!AA71), "", Responses!AA71)</f>
        <v/>
      </c>
      <c r="J71" s="34" t="str">
        <f>IF(ISBLANK(Responses!AB71), "", Responses!AB71)</f>
        <v/>
      </c>
      <c r="K71" s="34" t="str">
        <f>IF(ISBLANK(Responses!AC71), "", Responses!AC71)</f>
        <v/>
      </c>
      <c r="L71" s="34" t="str">
        <f>IF(ISBLANK(Responses!AD71), "", Responses!AD71)</f>
        <v/>
      </c>
      <c r="M71" s="34" t="str">
        <f>IF(ISBLANK(Responses!AE71), "", Responses!AE71)</f>
        <v/>
      </c>
      <c r="N71" s="34" t="str">
        <f>IF(ISBLANK(Responses!AF71), "", Responses!AF71)</f>
        <v/>
      </c>
      <c r="O71" s="34" t="str">
        <f>IF(ISBLANK(Responses!AG71), "", Responses!AG71)</f>
        <v/>
      </c>
      <c r="P71" s="34" t="str">
        <f>IF(ISBLANK(Responses!AH71), "", Responses!AH71)</f>
        <v/>
      </c>
      <c r="Q71" s="34" t="str">
        <f>IF(ISBLANK(Responses!AI71), "", Responses!AI71)</f>
        <v/>
      </c>
      <c r="R71" s="34" t="str">
        <f>IF(ISBLANK(Responses!AJ71), "", Responses!AJ71)</f>
        <v/>
      </c>
      <c r="S71" s="34" t="str">
        <f>IF(ISBLANK(Responses!AK71), "", Responses!AK71)</f>
        <v/>
      </c>
      <c r="T71" s="34" t="str">
        <f>IF(ISBLANK(Responses!AL71), "", Responses!AL71)</f>
        <v/>
      </c>
      <c r="U71" s="34" t="str">
        <f>IF(ISBLANK(Responses!AM71), "", Responses!AM71)</f>
        <v/>
      </c>
      <c r="V71" s="34" t="str">
        <f>IF(ISBLANK(Responses!AN71), "", Responses!AN71)</f>
        <v/>
      </c>
      <c r="W71" s="34" t="str">
        <f>IF(ISBLANK(Responses!AO71), "", Responses!AO71)</f>
        <v/>
      </c>
      <c r="X71" s="34" t="str">
        <f>IF(ISBLANK(Responses!AP71), "", Responses!AP71)</f>
        <v/>
      </c>
      <c r="Y71" s="43" t="e">
        <f t="shared" si="0"/>
        <v>#N/A</v>
      </c>
      <c r="Z71" s="35" t="e">
        <f t="shared" si="1"/>
        <v>#N/A</v>
      </c>
      <c r="AA71" s="35" t="e">
        <f>IF(ISBLANK(C71),0,VLOOKUP(C71,LUTs!$A$6:$B$8,2))</f>
        <v>#N/A</v>
      </c>
      <c r="AB71" s="35" t="e">
        <f>IF(ISBLANK(D71),0,VLOOKUP(D71,LUTs!$A$6:$B$8,2))</f>
        <v>#N/A</v>
      </c>
      <c r="AC71" s="35" t="e">
        <f>IF(ISBLANK(E71),0,VLOOKUP(E71,LUTs!$A$6:$B$8,2))</f>
        <v>#N/A</v>
      </c>
      <c r="AD71" s="35" t="e">
        <f>IF(ISBLANK(F71),0,VLOOKUP(F71,LUTs!$A$6:$B$8,2))</f>
        <v>#N/A</v>
      </c>
      <c r="AE71" s="35" t="e">
        <f>IF(ISBLANK(G71),0,VLOOKUP(G71,LUTs!$A$6:$B$8,2))</f>
        <v>#N/A</v>
      </c>
      <c r="AF71" s="35" t="e">
        <f>IF(ISBLANK(H71),0,VLOOKUP(H71,LUTs!$A$6:$B$8,2))</f>
        <v>#N/A</v>
      </c>
      <c r="AG71" s="35" t="e">
        <f>IF(ISBLANK(I71),0,VLOOKUP(I71,LUTs!$A$6:$B$8,2))</f>
        <v>#N/A</v>
      </c>
      <c r="AH71" s="35" t="e">
        <f>IF(ISBLANK(J71),0,VLOOKUP(J71,LUTs!$A$6:$B$8,2))</f>
        <v>#N/A</v>
      </c>
      <c r="AI71" s="35" t="e">
        <f>IF(ISBLANK(K71),0,VLOOKUP(K71,LUTs!$A$6:$B$8,2))</f>
        <v>#N/A</v>
      </c>
      <c r="AJ71" s="35" t="e">
        <f>IF(ISBLANK(L71),0,VLOOKUP(L71,LUTs!$A$6:$B$8,2))</f>
        <v>#N/A</v>
      </c>
      <c r="AK71" s="35" t="e">
        <f>IF(ISBLANK(M71),0,VLOOKUP(M71,LUTs!$A$6:$B$8,2))</f>
        <v>#N/A</v>
      </c>
      <c r="AL71" s="35" t="e">
        <f>IF(ISBLANK(N71),0,VLOOKUP(N71,LUTs!$A$6:$B$8,2))</f>
        <v>#N/A</v>
      </c>
      <c r="AM71" s="35" t="e">
        <f>IF(ISBLANK(O71),0,VLOOKUP(O71,LUTs!$A$6:$B$8,2))</f>
        <v>#N/A</v>
      </c>
      <c r="AN71" s="35" t="e">
        <f>IF(ISBLANK(P71),0,VLOOKUP(P71,LUTs!$A$6:$B$8,2))</f>
        <v>#N/A</v>
      </c>
      <c r="AO71" s="35" t="e">
        <f>IF(ISBLANK(Q71),0,VLOOKUP(Q71,LUTs!$A$6:$B$8,2))</f>
        <v>#N/A</v>
      </c>
      <c r="AP71" s="34" t="str">
        <f>IF(ISBLANK(R71),0,IF(ISERROR(VLOOKUP(R71,LUTs!$A$6:$B$8,2)),R71,VLOOKUP(R71,LUTs!$A$6:$B$8,2)))</f>
        <v/>
      </c>
      <c r="AQ71" s="35" t="e">
        <f>IF(ISBLANK(S71),0,VLOOKUP(S71,LUTs!$A$6:$B$8,2))</f>
        <v>#N/A</v>
      </c>
      <c r="AR71" s="34" t="str">
        <f>IF(ISBLANK(T71),0,IF(ISERROR(VLOOKUP(T71,LUTs!$A$6:$B$8,2)),T71,VLOOKUP(T71,LUTs!$A$6:$B$8,2)))</f>
        <v/>
      </c>
      <c r="AS71" s="35" t="e">
        <f>IF(ISBLANK(U71),0,VLOOKUP(U71,LUTs!$A$6:$B$8,2))</f>
        <v>#N/A</v>
      </c>
      <c r="AT71" s="35" t="e">
        <f>IF(ISBLANK(V71),0,VLOOKUP(V71,LUTs!$A$6:$B$8,2))</f>
        <v>#N/A</v>
      </c>
      <c r="AU71" s="35" t="e">
        <f>IF(ISBLANK(W71),0,VLOOKUP(W71,LUTs!$A$6:$B$8,2))</f>
        <v>#N/A</v>
      </c>
      <c r="AV71" s="35" t="e">
        <f>IF(ISBLANK(X71),0,VLOOKUP(X71,LUTs!$A$6:$B$8,2))</f>
        <v>#N/A</v>
      </c>
    </row>
    <row r="72" spans="1:48" ht="15.75" customHeight="1">
      <c r="A72" s="34" t="str">
        <f>IF(ISBLANK(Responses!A72), "", Responses!A72)</f>
        <v/>
      </c>
      <c r="B72" s="34" t="str">
        <f>IF(ISBLANK(Responses!B72), "", Responses!B72)</f>
        <v/>
      </c>
      <c r="C72" s="34" t="str">
        <f>IF(ISBLANK(Responses!U72), "", Responses!U72)</f>
        <v/>
      </c>
      <c r="D72" s="34" t="str">
        <f>IF(ISBLANK(Responses!V72), "", Responses!V72)</f>
        <v/>
      </c>
      <c r="E72" s="34" t="str">
        <f>IF(ISBLANK(Responses!W72), "", Responses!W72)</f>
        <v/>
      </c>
      <c r="F72" s="34" t="str">
        <f>IF(ISBLANK(Responses!X72), "", Responses!X72)</f>
        <v/>
      </c>
      <c r="G72" s="34" t="str">
        <f>IF(ISBLANK(Responses!Y72), "", Responses!Y72)</f>
        <v/>
      </c>
      <c r="H72" s="34" t="str">
        <f>IF(ISBLANK(Responses!Z72), "", Responses!Z72)</f>
        <v/>
      </c>
      <c r="I72" s="34" t="str">
        <f>IF(ISBLANK(Responses!AA72), "", Responses!AA72)</f>
        <v/>
      </c>
      <c r="J72" s="34" t="str">
        <f>IF(ISBLANK(Responses!AB72), "", Responses!AB72)</f>
        <v/>
      </c>
      <c r="K72" s="34" t="str">
        <f>IF(ISBLANK(Responses!AC72), "", Responses!AC72)</f>
        <v/>
      </c>
      <c r="L72" s="34" t="str">
        <f>IF(ISBLANK(Responses!AD72), "", Responses!AD72)</f>
        <v/>
      </c>
      <c r="M72" s="34" t="str">
        <f>IF(ISBLANK(Responses!AE72), "", Responses!AE72)</f>
        <v/>
      </c>
      <c r="N72" s="34" t="str">
        <f>IF(ISBLANK(Responses!AF72), "", Responses!AF72)</f>
        <v/>
      </c>
      <c r="O72" s="34" t="str">
        <f>IF(ISBLANK(Responses!AG72), "", Responses!AG72)</f>
        <v/>
      </c>
      <c r="P72" s="34" t="str">
        <f>IF(ISBLANK(Responses!AH72), "", Responses!AH72)</f>
        <v/>
      </c>
      <c r="Q72" s="34" t="str">
        <f>IF(ISBLANK(Responses!AI72), "", Responses!AI72)</f>
        <v/>
      </c>
      <c r="R72" s="34" t="str">
        <f>IF(ISBLANK(Responses!AJ72), "", Responses!AJ72)</f>
        <v/>
      </c>
      <c r="S72" s="34" t="str">
        <f>IF(ISBLANK(Responses!AK72), "", Responses!AK72)</f>
        <v/>
      </c>
      <c r="T72" s="34" t="str">
        <f>IF(ISBLANK(Responses!AL72), "", Responses!AL72)</f>
        <v/>
      </c>
      <c r="U72" s="34" t="str">
        <f>IF(ISBLANK(Responses!AM72), "", Responses!AM72)</f>
        <v/>
      </c>
      <c r="V72" s="34" t="str">
        <f>IF(ISBLANK(Responses!AN72), "", Responses!AN72)</f>
        <v/>
      </c>
      <c r="W72" s="34" t="str">
        <f>IF(ISBLANK(Responses!AO72), "", Responses!AO72)</f>
        <v/>
      </c>
      <c r="X72" s="34" t="str">
        <f>IF(ISBLANK(Responses!AP72), "", Responses!AP72)</f>
        <v/>
      </c>
      <c r="Y72" s="43" t="e">
        <f t="shared" si="0"/>
        <v>#N/A</v>
      </c>
      <c r="Z72" s="35" t="e">
        <f t="shared" si="1"/>
        <v>#N/A</v>
      </c>
      <c r="AA72" s="35" t="e">
        <f>IF(ISBLANK(C72),0,VLOOKUP(C72,LUTs!$A$6:$B$8,2))</f>
        <v>#N/A</v>
      </c>
      <c r="AB72" s="35" t="e">
        <f>IF(ISBLANK(D72),0,VLOOKUP(D72,LUTs!$A$6:$B$8,2))</f>
        <v>#N/A</v>
      </c>
      <c r="AC72" s="35" t="e">
        <f>IF(ISBLANK(E72),0,VLOOKUP(E72,LUTs!$A$6:$B$8,2))</f>
        <v>#N/A</v>
      </c>
      <c r="AD72" s="35" t="e">
        <f>IF(ISBLANK(F72),0,VLOOKUP(F72,LUTs!$A$6:$B$8,2))</f>
        <v>#N/A</v>
      </c>
      <c r="AE72" s="35" t="e">
        <f>IF(ISBLANK(G72),0,VLOOKUP(G72,LUTs!$A$6:$B$8,2))</f>
        <v>#N/A</v>
      </c>
      <c r="AF72" s="35" t="e">
        <f>IF(ISBLANK(H72),0,VLOOKUP(H72,LUTs!$A$6:$B$8,2))</f>
        <v>#N/A</v>
      </c>
      <c r="AG72" s="35" t="e">
        <f>IF(ISBLANK(I72),0,VLOOKUP(I72,LUTs!$A$6:$B$8,2))</f>
        <v>#N/A</v>
      </c>
      <c r="AH72" s="35" t="e">
        <f>IF(ISBLANK(J72),0,VLOOKUP(J72,LUTs!$A$6:$B$8,2))</f>
        <v>#N/A</v>
      </c>
      <c r="AI72" s="35" t="e">
        <f>IF(ISBLANK(K72),0,VLOOKUP(K72,LUTs!$A$6:$B$8,2))</f>
        <v>#N/A</v>
      </c>
      <c r="AJ72" s="35" t="e">
        <f>IF(ISBLANK(L72),0,VLOOKUP(L72,LUTs!$A$6:$B$8,2))</f>
        <v>#N/A</v>
      </c>
      <c r="AK72" s="35" t="e">
        <f>IF(ISBLANK(M72),0,VLOOKUP(M72,LUTs!$A$6:$B$8,2))</f>
        <v>#N/A</v>
      </c>
      <c r="AL72" s="35" t="e">
        <f>IF(ISBLANK(N72),0,VLOOKUP(N72,LUTs!$A$6:$B$8,2))</f>
        <v>#N/A</v>
      </c>
      <c r="AM72" s="35" t="e">
        <f>IF(ISBLANK(O72),0,VLOOKUP(O72,LUTs!$A$6:$B$8,2))</f>
        <v>#N/A</v>
      </c>
      <c r="AN72" s="35" t="e">
        <f>IF(ISBLANK(P72),0,VLOOKUP(P72,LUTs!$A$6:$B$8,2))</f>
        <v>#N/A</v>
      </c>
      <c r="AO72" s="35" t="e">
        <f>IF(ISBLANK(Q72),0,VLOOKUP(Q72,LUTs!$A$6:$B$8,2))</f>
        <v>#N/A</v>
      </c>
      <c r="AP72" s="34" t="str">
        <f>IF(ISBLANK(R72),0,IF(ISERROR(VLOOKUP(R72,LUTs!$A$6:$B$8,2)),R72,VLOOKUP(R72,LUTs!$A$6:$B$8,2)))</f>
        <v/>
      </c>
      <c r="AQ72" s="35" t="e">
        <f>IF(ISBLANK(S72),0,VLOOKUP(S72,LUTs!$A$6:$B$8,2))</f>
        <v>#N/A</v>
      </c>
      <c r="AR72" s="34" t="str">
        <f>IF(ISBLANK(T72),0,IF(ISERROR(VLOOKUP(T72,LUTs!$A$6:$B$8,2)),T72,VLOOKUP(T72,LUTs!$A$6:$B$8,2)))</f>
        <v/>
      </c>
      <c r="AS72" s="35" t="e">
        <f>IF(ISBLANK(U72),0,VLOOKUP(U72,LUTs!$A$6:$B$8,2))</f>
        <v>#N/A</v>
      </c>
      <c r="AT72" s="35" t="e">
        <f>IF(ISBLANK(V72),0,VLOOKUP(V72,LUTs!$A$6:$B$8,2))</f>
        <v>#N/A</v>
      </c>
      <c r="AU72" s="35" t="e">
        <f>IF(ISBLANK(W72),0,VLOOKUP(W72,LUTs!$A$6:$B$8,2))</f>
        <v>#N/A</v>
      </c>
      <c r="AV72" s="35" t="e">
        <f>IF(ISBLANK(X72),0,VLOOKUP(X72,LUTs!$A$6:$B$8,2))</f>
        <v>#N/A</v>
      </c>
    </row>
    <row r="73" spans="1:48" ht="15.75" customHeight="1">
      <c r="A73" s="34" t="str">
        <f>IF(ISBLANK(Responses!A73), "", Responses!A73)</f>
        <v/>
      </c>
      <c r="B73" s="34" t="str">
        <f>IF(ISBLANK(Responses!B73), "", Responses!B73)</f>
        <v/>
      </c>
      <c r="C73" s="34" t="str">
        <f>IF(ISBLANK(Responses!U73), "", Responses!U73)</f>
        <v/>
      </c>
      <c r="D73" s="34" t="str">
        <f>IF(ISBLANK(Responses!V73), "", Responses!V73)</f>
        <v/>
      </c>
      <c r="E73" s="34" t="str">
        <f>IF(ISBLANK(Responses!W73), "", Responses!W73)</f>
        <v/>
      </c>
      <c r="F73" s="34" t="str">
        <f>IF(ISBLANK(Responses!X73), "", Responses!X73)</f>
        <v/>
      </c>
      <c r="G73" s="34" t="str">
        <f>IF(ISBLANK(Responses!Y73), "", Responses!Y73)</f>
        <v/>
      </c>
      <c r="H73" s="34" t="str">
        <f>IF(ISBLANK(Responses!Z73), "", Responses!Z73)</f>
        <v/>
      </c>
      <c r="I73" s="34" t="str">
        <f>IF(ISBLANK(Responses!AA73), "", Responses!AA73)</f>
        <v/>
      </c>
      <c r="J73" s="34" t="str">
        <f>IF(ISBLANK(Responses!AB73), "", Responses!AB73)</f>
        <v/>
      </c>
      <c r="K73" s="34" t="str">
        <f>IF(ISBLANK(Responses!AC73), "", Responses!AC73)</f>
        <v/>
      </c>
      <c r="L73" s="34" t="str">
        <f>IF(ISBLANK(Responses!AD73), "", Responses!AD73)</f>
        <v/>
      </c>
      <c r="M73" s="34" t="str">
        <f>IF(ISBLANK(Responses!AE73), "", Responses!AE73)</f>
        <v/>
      </c>
      <c r="N73" s="34" t="str">
        <f>IF(ISBLANK(Responses!AF73), "", Responses!AF73)</f>
        <v/>
      </c>
      <c r="O73" s="34" t="str">
        <f>IF(ISBLANK(Responses!AG73), "", Responses!AG73)</f>
        <v/>
      </c>
      <c r="P73" s="34" t="str">
        <f>IF(ISBLANK(Responses!AH73), "", Responses!AH73)</f>
        <v/>
      </c>
      <c r="Q73" s="34" t="str">
        <f>IF(ISBLANK(Responses!AI73), "", Responses!AI73)</f>
        <v/>
      </c>
      <c r="R73" s="34" t="str">
        <f>IF(ISBLANK(Responses!AJ73), "", Responses!AJ73)</f>
        <v/>
      </c>
      <c r="S73" s="34" t="str">
        <f>IF(ISBLANK(Responses!AK73), "", Responses!AK73)</f>
        <v/>
      </c>
      <c r="T73" s="34" t="str">
        <f>IF(ISBLANK(Responses!AL73), "", Responses!AL73)</f>
        <v/>
      </c>
      <c r="U73" s="34" t="str">
        <f>IF(ISBLANK(Responses!AM73), "", Responses!AM73)</f>
        <v/>
      </c>
      <c r="V73" s="34" t="str">
        <f>IF(ISBLANK(Responses!AN73), "", Responses!AN73)</f>
        <v/>
      </c>
      <c r="W73" s="34" t="str">
        <f>IF(ISBLANK(Responses!AO73), "", Responses!AO73)</f>
        <v/>
      </c>
      <c r="X73" s="34" t="str">
        <f>IF(ISBLANK(Responses!AP73), "", Responses!AP73)</f>
        <v/>
      </c>
      <c r="Y73" s="43" t="e">
        <f t="shared" si="0"/>
        <v>#N/A</v>
      </c>
      <c r="Z73" s="35" t="e">
        <f t="shared" si="1"/>
        <v>#N/A</v>
      </c>
      <c r="AA73" s="35" t="e">
        <f>IF(ISBLANK(C73),0,VLOOKUP(C73,LUTs!$A$6:$B$8,2))</f>
        <v>#N/A</v>
      </c>
      <c r="AB73" s="35" t="e">
        <f>IF(ISBLANK(D73),0,VLOOKUP(D73,LUTs!$A$6:$B$8,2))</f>
        <v>#N/A</v>
      </c>
      <c r="AC73" s="35" t="e">
        <f>IF(ISBLANK(E73),0,VLOOKUP(E73,LUTs!$A$6:$B$8,2))</f>
        <v>#N/A</v>
      </c>
      <c r="AD73" s="35" t="e">
        <f>IF(ISBLANK(F73),0,VLOOKUP(F73,LUTs!$A$6:$B$8,2))</f>
        <v>#N/A</v>
      </c>
      <c r="AE73" s="35" t="e">
        <f>IF(ISBLANK(G73),0,VLOOKUP(G73,LUTs!$A$6:$B$8,2))</f>
        <v>#N/A</v>
      </c>
      <c r="AF73" s="35" t="e">
        <f>IF(ISBLANK(H73),0,VLOOKUP(H73,LUTs!$A$6:$B$8,2))</f>
        <v>#N/A</v>
      </c>
      <c r="AG73" s="35" t="e">
        <f>IF(ISBLANK(I73),0,VLOOKUP(I73,LUTs!$A$6:$B$8,2))</f>
        <v>#N/A</v>
      </c>
      <c r="AH73" s="35" t="e">
        <f>IF(ISBLANK(J73),0,VLOOKUP(J73,LUTs!$A$6:$B$8,2))</f>
        <v>#N/A</v>
      </c>
      <c r="AI73" s="35" t="e">
        <f>IF(ISBLANK(K73),0,VLOOKUP(K73,LUTs!$A$6:$B$8,2))</f>
        <v>#N/A</v>
      </c>
      <c r="AJ73" s="35" t="e">
        <f>IF(ISBLANK(L73),0,VLOOKUP(L73,LUTs!$A$6:$B$8,2))</f>
        <v>#N/A</v>
      </c>
      <c r="AK73" s="35" t="e">
        <f>IF(ISBLANK(M73),0,VLOOKUP(M73,LUTs!$A$6:$B$8,2))</f>
        <v>#N/A</v>
      </c>
      <c r="AL73" s="35" t="e">
        <f>IF(ISBLANK(N73),0,VLOOKUP(N73,LUTs!$A$6:$B$8,2))</f>
        <v>#N/A</v>
      </c>
      <c r="AM73" s="35" t="e">
        <f>IF(ISBLANK(O73),0,VLOOKUP(O73,LUTs!$A$6:$B$8,2))</f>
        <v>#N/A</v>
      </c>
      <c r="AN73" s="35" t="e">
        <f>IF(ISBLANK(P73),0,VLOOKUP(P73,LUTs!$A$6:$B$8,2))</f>
        <v>#N/A</v>
      </c>
      <c r="AO73" s="35" t="e">
        <f>IF(ISBLANK(Q73),0,VLOOKUP(Q73,LUTs!$A$6:$B$8,2))</f>
        <v>#N/A</v>
      </c>
      <c r="AP73" s="34" t="str">
        <f>IF(ISBLANK(R73),0,IF(ISERROR(VLOOKUP(R73,LUTs!$A$6:$B$8,2)),R73,VLOOKUP(R73,LUTs!$A$6:$B$8,2)))</f>
        <v/>
      </c>
      <c r="AQ73" s="35" t="e">
        <f>IF(ISBLANK(S73),0,VLOOKUP(S73,LUTs!$A$6:$B$8,2))</f>
        <v>#N/A</v>
      </c>
      <c r="AR73" s="34" t="str">
        <f>IF(ISBLANK(T73),0,IF(ISERROR(VLOOKUP(T73,LUTs!$A$6:$B$8,2)),T73,VLOOKUP(T73,LUTs!$A$6:$B$8,2)))</f>
        <v/>
      </c>
      <c r="AS73" s="35" t="e">
        <f>IF(ISBLANK(U73),0,VLOOKUP(U73,LUTs!$A$6:$B$8,2))</f>
        <v>#N/A</v>
      </c>
      <c r="AT73" s="35" t="e">
        <f>IF(ISBLANK(V73),0,VLOOKUP(V73,LUTs!$A$6:$B$8,2))</f>
        <v>#N/A</v>
      </c>
      <c r="AU73" s="35" t="e">
        <f>IF(ISBLANK(W73),0,VLOOKUP(W73,LUTs!$A$6:$B$8,2))</f>
        <v>#N/A</v>
      </c>
      <c r="AV73" s="35" t="e">
        <f>IF(ISBLANK(X73),0,VLOOKUP(X73,LUTs!$A$6:$B$8,2))</f>
        <v>#N/A</v>
      </c>
    </row>
    <row r="74" spans="1:48" ht="15.75" customHeight="1">
      <c r="A74" s="34" t="str">
        <f>IF(ISBLANK(Responses!A74), "", Responses!A74)</f>
        <v/>
      </c>
      <c r="B74" s="34" t="str">
        <f>IF(ISBLANK(Responses!B74), "", Responses!B74)</f>
        <v/>
      </c>
      <c r="C74" s="34" t="str">
        <f>IF(ISBLANK(Responses!U74), "", Responses!U74)</f>
        <v/>
      </c>
      <c r="D74" s="34" t="str">
        <f>IF(ISBLANK(Responses!V74), "", Responses!V74)</f>
        <v/>
      </c>
      <c r="E74" s="34" t="str">
        <f>IF(ISBLANK(Responses!W74), "", Responses!W74)</f>
        <v/>
      </c>
      <c r="F74" s="34" t="str">
        <f>IF(ISBLANK(Responses!X74), "", Responses!X74)</f>
        <v/>
      </c>
      <c r="G74" s="34" t="str">
        <f>IF(ISBLANK(Responses!Y74), "", Responses!Y74)</f>
        <v/>
      </c>
      <c r="H74" s="34" t="str">
        <f>IF(ISBLANK(Responses!Z74), "", Responses!Z74)</f>
        <v/>
      </c>
      <c r="I74" s="34" t="str">
        <f>IF(ISBLANK(Responses!AA74), "", Responses!AA74)</f>
        <v/>
      </c>
      <c r="J74" s="34" t="str">
        <f>IF(ISBLANK(Responses!AB74), "", Responses!AB74)</f>
        <v/>
      </c>
      <c r="K74" s="34" t="str">
        <f>IF(ISBLANK(Responses!AC74), "", Responses!AC74)</f>
        <v/>
      </c>
      <c r="L74" s="34" t="str">
        <f>IF(ISBLANK(Responses!AD74), "", Responses!AD74)</f>
        <v/>
      </c>
      <c r="M74" s="34" t="str">
        <f>IF(ISBLANK(Responses!AE74), "", Responses!AE74)</f>
        <v/>
      </c>
      <c r="N74" s="34" t="str">
        <f>IF(ISBLANK(Responses!AF74), "", Responses!AF74)</f>
        <v/>
      </c>
      <c r="O74" s="34" t="str">
        <f>IF(ISBLANK(Responses!AG74), "", Responses!AG74)</f>
        <v/>
      </c>
      <c r="P74" s="34" t="str">
        <f>IF(ISBLANK(Responses!AH74), "", Responses!AH74)</f>
        <v/>
      </c>
      <c r="Q74" s="34" t="str">
        <f>IF(ISBLANK(Responses!AI74), "", Responses!AI74)</f>
        <v/>
      </c>
      <c r="R74" s="34" t="str">
        <f>IF(ISBLANK(Responses!AJ74), "", Responses!AJ74)</f>
        <v/>
      </c>
      <c r="S74" s="34" t="str">
        <f>IF(ISBLANK(Responses!AK74), "", Responses!AK74)</f>
        <v/>
      </c>
      <c r="T74" s="34" t="str">
        <f>IF(ISBLANK(Responses!AL74), "", Responses!AL74)</f>
        <v/>
      </c>
      <c r="U74" s="34" t="str">
        <f>IF(ISBLANK(Responses!AM74), "", Responses!AM74)</f>
        <v/>
      </c>
      <c r="V74" s="34" t="str">
        <f>IF(ISBLANK(Responses!AN74), "", Responses!AN74)</f>
        <v/>
      </c>
      <c r="W74" s="34" t="str">
        <f>IF(ISBLANK(Responses!AO74), "", Responses!AO74)</f>
        <v/>
      </c>
      <c r="X74" s="34" t="str">
        <f>IF(ISBLANK(Responses!AP74), "", Responses!AP74)</f>
        <v/>
      </c>
      <c r="Y74" s="43" t="e">
        <f t="shared" si="0"/>
        <v>#N/A</v>
      </c>
      <c r="Z74" s="35" t="e">
        <f t="shared" si="1"/>
        <v>#N/A</v>
      </c>
      <c r="AA74" s="35" t="e">
        <f>IF(ISBLANK(C74),0,VLOOKUP(C74,LUTs!$A$6:$B$8,2))</f>
        <v>#N/A</v>
      </c>
      <c r="AB74" s="35" t="e">
        <f>IF(ISBLANK(D74),0,VLOOKUP(D74,LUTs!$A$6:$B$8,2))</f>
        <v>#N/A</v>
      </c>
      <c r="AC74" s="35" t="e">
        <f>IF(ISBLANK(E74),0,VLOOKUP(E74,LUTs!$A$6:$B$8,2))</f>
        <v>#N/A</v>
      </c>
      <c r="AD74" s="35" t="e">
        <f>IF(ISBLANK(F74),0,VLOOKUP(F74,LUTs!$A$6:$B$8,2))</f>
        <v>#N/A</v>
      </c>
      <c r="AE74" s="35" t="e">
        <f>IF(ISBLANK(G74),0,VLOOKUP(G74,LUTs!$A$6:$B$8,2))</f>
        <v>#N/A</v>
      </c>
      <c r="AF74" s="35" t="e">
        <f>IF(ISBLANK(H74),0,VLOOKUP(H74,LUTs!$A$6:$B$8,2))</f>
        <v>#N/A</v>
      </c>
      <c r="AG74" s="35" t="e">
        <f>IF(ISBLANK(I74),0,VLOOKUP(I74,LUTs!$A$6:$B$8,2))</f>
        <v>#N/A</v>
      </c>
      <c r="AH74" s="35" t="e">
        <f>IF(ISBLANK(J74),0,VLOOKUP(J74,LUTs!$A$6:$B$8,2))</f>
        <v>#N/A</v>
      </c>
      <c r="AI74" s="35" t="e">
        <f>IF(ISBLANK(K74),0,VLOOKUP(K74,LUTs!$A$6:$B$8,2))</f>
        <v>#N/A</v>
      </c>
      <c r="AJ74" s="35" t="e">
        <f>IF(ISBLANK(L74),0,VLOOKUP(L74,LUTs!$A$6:$B$8,2))</f>
        <v>#N/A</v>
      </c>
      <c r="AK74" s="35" t="e">
        <f>IF(ISBLANK(M74),0,VLOOKUP(M74,LUTs!$A$6:$B$8,2))</f>
        <v>#N/A</v>
      </c>
      <c r="AL74" s="35" t="e">
        <f>IF(ISBLANK(N74),0,VLOOKUP(N74,LUTs!$A$6:$B$8,2))</f>
        <v>#N/A</v>
      </c>
      <c r="AM74" s="35" t="e">
        <f>IF(ISBLANK(O74),0,VLOOKUP(O74,LUTs!$A$6:$B$8,2))</f>
        <v>#N/A</v>
      </c>
      <c r="AN74" s="35" t="e">
        <f>IF(ISBLANK(P74),0,VLOOKUP(P74,LUTs!$A$6:$B$8,2))</f>
        <v>#N/A</v>
      </c>
      <c r="AO74" s="35" t="e">
        <f>IF(ISBLANK(Q74),0,VLOOKUP(Q74,LUTs!$A$6:$B$8,2))</f>
        <v>#N/A</v>
      </c>
      <c r="AP74" s="34" t="str">
        <f>IF(ISBLANK(R74),0,IF(ISERROR(VLOOKUP(R74,LUTs!$A$6:$B$8,2)),R74,VLOOKUP(R74,LUTs!$A$6:$B$8,2)))</f>
        <v/>
      </c>
      <c r="AQ74" s="35" t="e">
        <f>IF(ISBLANK(S74),0,VLOOKUP(S74,LUTs!$A$6:$B$8,2))</f>
        <v>#N/A</v>
      </c>
      <c r="AR74" s="34" t="str">
        <f>IF(ISBLANK(T74),0,IF(ISERROR(VLOOKUP(T74,LUTs!$A$6:$B$8,2)),T74,VLOOKUP(T74,LUTs!$A$6:$B$8,2)))</f>
        <v/>
      </c>
      <c r="AS74" s="35" t="e">
        <f>IF(ISBLANK(U74),0,VLOOKUP(U74,LUTs!$A$6:$B$8,2))</f>
        <v>#N/A</v>
      </c>
      <c r="AT74" s="35" t="e">
        <f>IF(ISBLANK(V74),0,VLOOKUP(V74,LUTs!$A$6:$B$8,2))</f>
        <v>#N/A</v>
      </c>
      <c r="AU74" s="35" t="e">
        <f>IF(ISBLANK(W74),0,VLOOKUP(W74,LUTs!$A$6:$B$8,2))</f>
        <v>#N/A</v>
      </c>
      <c r="AV74" s="35" t="e">
        <f>IF(ISBLANK(X74),0,VLOOKUP(X74,LUTs!$A$6:$B$8,2))</f>
        <v>#N/A</v>
      </c>
    </row>
    <row r="75" spans="1:48" ht="15.75" customHeight="1">
      <c r="A75" s="34" t="str">
        <f>IF(ISBLANK(Responses!A75), "", Responses!A75)</f>
        <v/>
      </c>
      <c r="B75" s="34" t="str">
        <f>IF(ISBLANK(Responses!B75), "", Responses!B75)</f>
        <v/>
      </c>
      <c r="C75" s="34" t="str">
        <f>IF(ISBLANK(Responses!U75), "", Responses!U75)</f>
        <v/>
      </c>
      <c r="D75" s="34" t="str">
        <f>IF(ISBLANK(Responses!V75), "", Responses!V75)</f>
        <v/>
      </c>
      <c r="E75" s="34" t="str">
        <f>IF(ISBLANK(Responses!W75), "", Responses!W75)</f>
        <v/>
      </c>
      <c r="F75" s="34" t="str">
        <f>IF(ISBLANK(Responses!X75), "", Responses!X75)</f>
        <v/>
      </c>
      <c r="G75" s="34" t="str">
        <f>IF(ISBLANK(Responses!Y75), "", Responses!Y75)</f>
        <v/>
      </c>
      <c r="H75" s="34" t="str">
        <f>IF(ISBLANK(Responses!Z75), "", Responses!Z75)</f>
        <v/>
      </c>
      <c r="I75" s="34" t="str">
        <f>IF(ISBLANK(Responses!AA75), "", Responses!AA75)</f>
        <v/>
      </c>
      <c r="J75" s="34" t="str">
        <f>IF(ISBLANK(Responses!AB75), "", Responses!AB75)</f>
        <v/>
      </c>
      <c r="K75" s="34" t="str">
        <f>IF(ISBLANK(Responses!AC75), "", Responses!AC75)</f>
        <v/>
      </c>
      <c r="L75" s="34" t="str">
        <f>IF(ISBLANK(Responses!AD75), "", Responses!AD75)</f>
        <v/>
      </c>
      <c r="M75" s="34" t="str">
        <f>IF(ISBLANK(Responses!AE75), "", Responses!AE75)</f>
        <v/>
      </c>
      <c r="N75" s="34" t="str">
        <f>IF(ISBLANK(Responses!AF75), "", Responses!AF75)</f>
        <v/>
      </c>
      <c r="O75" s="34" t="str">
        <f>IF(ISBLANK(Responses!AG75), "", Responses!AG75)</f>
        <v/>
      </c>
      <c r="P75" s="34" t="str">
        <f>IF(ISBLANK(Responses!AH75), "", Responses!AH75)</f>
        <v/>
      </c>
      <c r="Q75" s="34" t="str">
        <f>IF(ISBLANK(Responses!AI75), "", Responses!AI75)</f>
        <v/>
      </c>
      <c r="R75" s="34" t="str">
        <f>IF(ISBLANK(Responses!AJ75), "", Responses!AJ75)</f>
        <v/>
      </c>
      <c r="S75" s="34" t="str">
        <f>IF(ISBLANK(Responses!AK75), "", Responses!AK75)</f>
        <v/>
      </c>
      <c r="T75" s="34" t="str">
        <f>IF(ISBLANK(Responses!AL75), "", Responses!AL75)</f>
        <v/>
      </c>
      <c r="U75" s="34" t="str">
        <f>IF(ISBLANK(Responses!AM75), "", Responses!AM75)</f>
        <v/>
      </c>
      <c r="V75" s="34" t="str">
        <f>IF(ISBLANK(Responses!AN75), "", Responses!AN75)</f>
        <v/>
      </c>
      <c r="W75" s="34" t="str">
        <f>IF(ISBLANK(Responses!AO75), "", Responses!AO75)</f>
        <v/>
      </c>
      <c r="X75" s="34" t="str">
        <f>IF(ISBLANK(Responses!AP75), "", Responses!AP75)</f>
        <v/>
      </c>
      <c r="Y75" s="43" t="e">
        <f t="shared" si="0"/>
        <v>#N/A</v>
      </c>
      <c r="Z75" s="35" t="e">
        <f t="shared" si="1"/>
        <v>#N/A</v>
      </c>
      <c r="AA75" s="35" t="e">
        <f>IF(ISBLANK(C75),0,VLOOKUP(C75,LUTs!$A$6:$B$8,2))</f>
        <v>#N/A</v>
      </c>
      <c r="AB75" s="35" t="e">
        <f>IF(ISBLANK(D75),0,VLOOKUP(D75,LUTs!$A$6:$B$8,2))</f>
        <v>#N/A</v>
      </c>
      <c r="AC75" s="35" t="e">
        <f>IF(ISBLANK(E75),0,VLOOKUP(E75,LUTs!$A$6:$B$8,2))</f>
        <v>#N/A</v>
      </c>
      <c r="AD75" s="35" t="e">
        <f>IF(ISBLANK(F75),0,VLOOKUP(F75,LUTs!$A$6:$B$8,2))</f>
        <v>#N/A</v>
      </c>
      <c r="AE75" s="35" t="e">
        <f>IF(ISBLANK(G75),0,VLOOKUP(G75,LUTs!$A$6:$B$8,2))</f>
        <v>#N/A</v>
      </c>
      <c r="AF75" s="35" t="e">
        <f>IF(ISBLANK(H75),0,VLOOKUP(H75,LUTs!$A$6:$B$8,2))</f>
        <v>#N/A</v>
      </c>
      <c r="AG75" s="35" t="e">
        <f>IF(ISBLANK(I75),0,VLOOKUP(I75,LUTs!$A$6:$B$8,2))</f>
        <v>#N/A</v>
      </c>
      <c r="AH75" s="35" t="e">
        <f>IF(ISBLANK(J75),0,VLOOKUP(J75,LUTs!$A$6:$B$8,2))</f>
        <v>#N/A</v>
      </c>
      <c r="AI75" s="35" t="e">
        <f>IF(ISBLANK(K75),0,VLOOKUP(K75,LUTs!$A$6:$B$8,2))</f>
        <v>#N/A</v>
      </c>
      <c r="AJ75" s="35" t="e">
        <f>IF(ISBLANK(L75),0,VLOOKUP(L75,LUTs!$A$6:$B$8,2))</f>
        <v>#N/A</v>
      </c>
      <c r="AK75" s="35" t="e">
        <f>IF(ISBLANK(M75),0,VLOOKUP(M75,LUTs!$A$6:$B$8,2))</f>
        <v>#N/A</v>
      </c>
      <c r="AL75" s="35" t="e">
        <f>IF(ISBLANK(N75),0,VLOOKUP(N75,LUTs!$A$6:$B$8,2))</f>
        <v>#N/A</v>
      </c>
      <c r="AM75" s="35" t="e">
        <f>IF(ISBLANK(O75),0,VLOOKUP(O75,LUTs!$A$6:$B$8,2))</f>
        <v>#N/A</v>
      </c>
      <c r="AN75" s="35" t="e">
        <f>IF(ISBLANK(P75),0,VLOOKUP(P75,LUTs!$A$6:$B$8,2))</f>
        <v>#N/A</v>
      </c>
      <c r="AO75" s="35" t="e">
        <f>IF(ISBLANK(Q75),0,VLOOKUP(Q75,LUTs!$A$6:$B$8,2))</f>
        <v>#N/A</v>
      </c>
      <c r="AP75" s="34" t="str">
        <f>IF(ISBLANK(R75),0,IF(ISERROR(VLOOKUP(R75,LUTs!$A$6:$B$8,2)),R75,VLOOKUP(R75,LUTs!$A$6:$B$8,2)))</f>
        <v/>
      </c>
      <c r="AQ75" s="35" t="e">
        <f>IF(ISBLANK(S75),0,VLOOKUP(S75,LUTs!$A$6:$B$8,2))</f>
        <v>#N/A</v>
      </c>
      <c r="AR75" s="34" t="str">
        <f>IF(ISBLANK(T75),0,IF(ISERROR(VLOOKUP(T75,LUTs!$A$6:$B$8,2)),T75,VLOOKUP(T75,LUTs!$A$6:$B$8,2)))</f>
        <v/>
      </c>
      <c r="AS75" s="35" t="e">
        <f>IF(ISBLANK(U75),0,VLOOKUP(U75,LUTs!$A$6:$B$8,2))</f>
        <v>#N/A</v>
      </c>
      <c r="AT75" s="35" t="e">
        <f>IF(ISBLANK(V75),0,VLOOKUP(V75,LUTs!$A$6:$B$8,2))</f>
        <v>#N/A</v>
      </c>
      <c r="AU75" s="35" t="e">
        <f>IF(ISBLANK(W75),0,VLOOKUP(W75,LUTs!$A$6:$B$8,2))</f>
        <v>#N/A</v>
      </c>
      <c r="AV75" s="35" t="e">
        <f>IF(ISBLANK(X75),0,VLOOKUP(X75,LUTs!$A$6:$B$8,2))</f>
        <v>#N/A</v>
      </c>
    </row>
    <row r="76" spans="1:48" ht="15.75" customHeight="1">
      <c r="A76" s="34" t="str">
        <f>IF(ISBLANK(Responses!A76), "", Responses!A76)</f>
        <v/>
      </c>
      <c r="B76" s="34" t="str">
        <f>IF(ISBLANK(Responses!B76), "", Responses!B76)</f>
        <v/>
      </c>
      <c r="C76" s="34" t="str">
        <f>IF(ISBLANK(Responses!U76), "", Responses!U76)</f>
        <v/>
      </c>
      <c r="D76" s="34" t="str">
        <f>IF(ISBLANK(Responses!V76), "", Responses!V76)</f>
        <v/>
      </c>
      <c r="E76" s="34" t="str">
        <f>IF(ISBLANK(Responses!W76), "", Responses!W76)</f>
        <v/>
      </c>
      <c r="F76" s="34" t="str">
        <f>IF(ISBLANK(Responses!X76), "", Responses!X76)</f>
        <v/>
      </c>
      <c r="G76" s="34" t="str">
        <f>IF(ISBLANK(Responses!Y76), "", Responses!Y76)</f>
        <v/>
      </c>
      <c r="H76" s="34" t="str">
        <f>IF(ISBLANK(Responses!Z76), "", Responses!Z76)</f>
        <v/>
      </c>
      <c r="I76" s="34" t="str">
        <f>IF(ISBLANK(Responses!AA76), "", Responses!AA76)</f>
        <v/>
      </c>
      <c r="J76" s="34" t="str">
        <f>IF(ISBLANK(Responses!AB76), "", Responses!AB76)</f>
        <v/>
      </c>
      <c r="K76" s="34" t="str">
        <f>IF(ISBLANK(Responses!AC76), "", Responses!AC76)</f>
        <v/>
      </c>
      <c r="L76" s="34" t="str">
        <f>IF(ISBLANK(Responses!AD76), "", Responses!AD76)</f>
        <v/>
      </c>
      <c r="M76" s="34" t="str">
        <f>IF(ISBLANK(Responses!AE76), "", Responses!AE76)</f>
        <v/>
      </c>
      <c r="N76" s="34" t="str">
        <f>IF(ISBLANK(Responses!AF76), "", Responses!AF76)</f>
        <v/>
      </c>
      <c r="O76" s="34" t="str">
        <f>IF(ISBLANK(Responses!AG76), "", Responses!AG76)</f>
        <v/>
      </c>
      <c r="P76" s="34" t="str">
        <f>IF(ISBLANK(Responses!AH76), "", Responses!AH76)</f>
        <v/>
      </c>
      <c r="Q76" s="34" t="str">
        <f>IF(ISBLANK(Responses!AI76), "", Responses!AI76)</f>
        <v/>
      </c>
      <c r="R76" s="34" t="str">
        <f>IF(ISBLANK(Responses!AJ76), "", Responses!AJ76)</f>
        <v/>
      </c>
      <c r="S76" s="34" t="str">
        <f>IF(ISBLANK(Responses!AK76), "", Responses!AK76)</f>
        <v/>
      </c>
      <c r="T76" s="34" t="str">
        <f>IF(ISBLANK(Responses!AL76), "", Responses!AL76)</f>
        <v/>
      </c>
      <c r="U76" s="34" t="str">
        <f>IF(ISBLANK(Responses!AM76), "", Responses!AM76)</f>
        <v/>
      </c>
      <c r="V76" s="34" t="str">
        <f>IF(ISBLANK(Responses!AN76), "", Responses!AN76)</f>
        <v/>
      </c>
      <c r="W76" s="34" t="str">
        <f>IF(ISBLANK(Responses!AO76), "", Responses!AO76)</f>
        <v/>
      </c>
      <c r="X76" s="34" t="str">
        <f>IF(ISBLANK(Responses!AP76), "", Responses!AP76)</f>
        <v/>
      </c>
      <c r="Y76" s="43" t="e">
        <f t="shared" si="0"/>
        <v>#N/A</v>
      </c>
      <c r="Z76" s="35" t="e">
        <f t="shared" si="1"/>
        <v>#N/A</v>
      </c>
      <c r="AA76" s="35" t="e">
        <f>IF(ISBLANK(C76),0,VLOOKUP(C76,LUTs!$A$6:$B$8,2))</f>
        <v>#N/A</v>
      </c>
      <c r="AB76" s="35" t="e">
        <f>IF(ISBLANK(D76),0,VLOOKUP(D76,LUTs!$A$6:$B$8,2))</f>
        <v>#N/A</v>
      </c>
      <c r="AC76" s="35" t="e">
        <f>IF(ISBLANK(E76),0,VLOOKUP(E76,LUTs!$A$6:$B$8,2))</f>
        <v>#N/A</v>
      </c>
      <c r="AD76" s="35" t="e">
        <f>IF(ISBLANK(F76),0,VLOOKUP(F76,LUTs!$A$6:$B$8,2))</f>
        <v>#N/A</v>
      </c>
      <c r="AE76" s="35" t="e">
        <f>IF(ISBLANK(G76),0,VLOOKUP(G76,LUTs!$A$6:$B$8,2))</f>
        <v>#N/A</v>
      </c>
      <c r="AF76" s="35" t="e">
        <f>IF(ISBLANK(H76),0,VLOOKUP(H76,LUTs!$A$6:$B$8,2))</f>
        <v>#N/A</v>
      </c>
      <c r="AG76" s="35" t="e">
        <f>IF(ISBLANK(I76),0,VLOOKUP(I76,LUTs!$A$6:$B$8,2))</f>
        <v>#N/A</v>
      </c>
      <c r="AH76" s="35" t="e">
        <f>IF(ISBLANK(J76),0,VLOOKUP(J76,LUTs!$A$6:$B$8,2))</f>
        <v>#N/A</v>
      </c>
      <c r="AI76" s="35" t="e">
        <f>IF(ISBLANK(K76),0,VLOOKUP(K76,LUTs!$A$6:$B$8,2))</f>
        <v>#N/A</v>
      </c>
      <c r="AJ76" s="35" t="e">
        <f>IF(ISBLANK(L76),0,VLOOKUP(L76,LUTs!$A$6:$B$8,2))</f>
        <v>#N/A</v>
      </c>
      <c r="AK76" s="35" t="e">
        <f>IF(ISBLANK(M76),0,VLOOKUP(M76,LUTs!$A$6:$B$8,2))</f>
        <v>#N/A</v>
      </c>
      <c r="AL76" s="35" t="e">
        <f>IF(ISBLANK(N76),0,VLOOKUP(N76,LUTs!$A$6:$B$8,2))</f>
        <v>#N/A</v>
      </c>
      <c r="AM76" s="35" t="e">
        <f>IF(ISBLANK(O76),0,VLOOKUP(O76,LUTs!$A$6:$B$8,2))</f>
        <v>#N/A</v>
      </c>
      <c r="AN76" s="35" t="e">
        <f>IF(ISBLANK(P76),0,VLOOKUP(P76,LUTs!$A$6:$B$8,2))</f>
        <v>#N/A</v>
      </c>
      <c r="AO76" s="35" t="e">
        <f>IF(ISBLANK(Q76),0,VLOOKUP(Q76,LUTs!$A$6:$B$8,2))</f>
        <v>#N/A</v>
      </c>
      <c r="AP76" s="34" t="str">
        <f>IF(ISBLANK(R76),0,IF(ISERROR(VLOOKUP(R76,LUTs!$A$6:$B$8,2)),R76,VLOOKUP(R76,LUTs!$A$6:$B$8,2)))</f>
        <v/>
      </c>
      <c r="AQ76" s="35" t="e">
        <f>IF(ISBLANK(S76),0,VLOOKUP(S76,LUTs!$A$6:$B$8,2))</f>
        <v>#N/A</v>
      </c>
      <c r="AR76" s="34" t="str">
        <f>IF(ISBLANK(T76),0,IF(ISERROR(VLOOKUP(T76,LUTs!$A$6:$B$8,2)),T76,VLOOKUP(T76,LUTs!$A$6:$B$8,2)))</f>
        <v/>
      </c>
      <c r="AS76" s="35" t="e">
        <f>IF(ISBLANK(U76),0,VLOOKUP(U76,LUTs!$A$6:$B$8,2))</f>
        <v>#N/A</v>
      </c>
      <c r="AT76" s="35" t="e">
        <f>IF(ISBLANK(V76),0,VLOOKUP(V76,LUTs!$A$6:$B$8,2))</f>
        <v>#N/A</v>
      </c>
      <c r="AU76" s="35" t="e">
        <f>IF(ISBLANK(W76),0,VLOOKUP(W76,LUTs!$A$6:$B$8,2))</f>
        <v>#N/A</v>
      </c>
      <c r="AV76" s="35" t="e">
        <f>IF(ISBLANK(X76),0,VLOOKUP(X76,LUTs!$A$6:$B$8,2))</f>
        <v>#N/A</v>
      </c>
    </row>
    <row r="77" spans="1:48" ht="15.75" customHeight="1">
      <c r="A77" s="34" t="str">
        <f>IF(ISBLANK(Responses!A77), "", Responses!A77)</f>
        <v/>
      </c>
      <c r="B77" s="34" t="str">
        <f>IF(ISBLANK(Responses!B77), "", Responses!B77)</f>
        <v/>
      </c>
      <c r="C77" s="34" t="str">
        <f>IF(ISBLANK(Responses!U77), "", Responses!U77)</f>
        <v/>
      </c>
      <c r="D77" s="34" t="str">
        <f>IF(ISBLANK(Responses!V77), "", Responses!V77)</f>
        <v/>
      </c>
      <c r="E77" s="34" t="str">
        <f>IF(ISBLANK(Responses!W77), "", Responses!W77)</f>
        <v/>
      </c>
      <c r="F77" s="34" t="str">
        <f>IF(ISBLANK(Responses!X77), "", Responses!X77)</f>
        <v/>
      </c>
      <c r="G77" s="34" t="str">
        <f>IF(ISBLANK(Responses!Y77), "", Responses!Y77)</f>
        <v/>
      </c>
      <c r="H77" s="34" t="str">
        <f>IF(ISBLANK(Responses!Z77), "", Responses!Z77)</f>
        <v/>
      </c>
      <c r="I77" s="34" t="str">
        <f>IF(ISBLANK(Responses!AA77), "", Responses!AA77)</f>
        <v/>
      </c>
      <c r="J77" s="34" t="str">
        <f>IF(ISBLANK(Responses!AB77), "", Responses!AB77)</f>
        <v/>
      </c>
      <c r="K77" s="34" t="str">
        <f>IF(ISBLANK(Responses!AC77), "", Responses!AC77)</f>
        <v/>
      </c>
      <c r="L77" s="34" t="str">
        <f>IF(ISBLANK(Responses!AD77), "", Responses!AD77)</f>
        <v/>
      </c>
      <c r="M77" s="34" t="str">
        <f>IF(ISBLANK(Responses!AE77), "", Responses!AE77)</f>
        <v/>
      </c>
      <c r="N77" s="34" t="str">
        <f>IF(ISBLANK(Responses!AF77), "", Responses!AF77)</f>
        <v/>
      </c>
      <c r="O77" s="34" t="str">
        <f>IF(ISBLANK(Responses!AG77), "", Responses!AG77)</f>
        <v/>
      </c>
      <c r="P77" s="34" t="str">
        <f>IF(ISBLANK(Responses!AH77), "", Responses!AH77)</f>
        <v/>
      </c>
      <c r="Q77" s="34" t="str">
        <f>IF(ISBLANK(Responses!AI77), "", Responses!AI77)</f>
        <v/>
      </c>
      <c r="R77" s="34" t="str">
        <f>IF(ISBLANK(Responses!AJ77), "", Responses!AJ77)</f>
        <v/>
      </c>
      <c r="S77" s="34" t="str">
        <f>IF(ISBLANK(Responses!AK77), "", Responses!AK77)</f>
        <v/>
      </c>
      <c r="T77" s="34" t="str">
        <f>IF(ISBLANK(Responses!AL77), "", Responses!AL77)</f>
        <v/>
      </c>
      <c r="U77" s="34" t="str">
        <f>IF(ISBLANK(Responses!AM77), "", Responses!AM77)</f>
        <v/>
      </c>
      <c r="V77" s="34" t="str">
        <f>IF(ISBLANK(Responses!AN77), "", Responses!AN77)</f>
        <v/>
      </c>
      <c r="W77" s="34" t="str">
        <f>IF(ISBLANK(Responses!AO77), "", Responses!AO77)</f>
        <v/>
      </c>
      <c r="X77" s="34" t="str">
        <f>IF(ISBLANK(Responses!AP77), "", Responses!AP77)</f>
        <v/>
      </c>
      <c r="Y77" s="43" t="e">
        <f t="shared" si="0"/>
        <v>#N/A</v>
      </c>
      <c r="Z77" s="35" t="e">
        <f t="shared" si="1"/>
        <v>#N/A</v>
      </c>
      <c r="AA77" s="35" t="e">
        <f>IF(ISBLANK(C77),0,VLOOKUP(C77,LUTs!$A$6:$B$8,2))</f>
        <v>#N/A</v>
      </c>
      <c r="AB77" s="35" t="e">
        <f>IF(ISBLANK(D77),0,VLOOKUP(D77,LUTs!$A$6:$B$8,2))</f>
        <v>#N/A</v>
      </c>
      <c r="AC77" s="35" t="e">
        <f>IF(ISBLANK(E77),0,VLOOKUP(E77,LUTs!$A$6:$B$8,2))</f>
        <v>#N/A</v>
      </c>
      <c r="AD77" s="35" t="e">
        <f>IF(ISBLANK(F77),0,VLOOKUP(F77,LUTs!$A$6:$B$8,2))</f>
        <v>#N/A</v>
      </c>
      <c r="AE77" s="35" t="e">
        <f>IF(ISBLANK(G77),0,VLOOKUP(G77,LUTs!$A$6:$B$8,2))</f>
        <v>#N/A</v>
      </c>
      <c r="AF77" s="35" t="e">
        <f>IF(ISBLANK(H77),0,VLOOKUP(H77,LUTs!$A$6:$B$8,2))</f>
        <v>#N/A</v>
      </c>
      <c r="AG77" s="35" t="e">
        <f>IF(ISBLANK(I77),0,VLOOKUP(I77,LUTs!$A$6:$B$8,2))</f>
        <v>#N/A</v>
      </c>
      <c r="AH77" s="35" t="e">
        <f>IF(ISBLANK(J77),0,VLOOKUP(J77,LUTs!$A$6:$B$8,2))</f>
        <v>#N/A</v>
      </c>
      <c r="AI77" s="35" t="e">
        <f>IF(ISBLANK(K77),0,VLOOKUP(K77,LUTs!$A$6:$B$8,2))</f>
        <v>#N/A</v>
      </c>
      <c r="AJ77" s="35" t="e">
        <f>IF(ISBLANK(L77),0,VLOOKUP(L77,LUTs!$A$6:$B$8,2))</f>
        <v>#N/A</v>
      </c>
      <c r="AK77" s="35" t="e">
        <f>IF(ISBLANK(M77),0,VLOOKUP(M77,LUTs!$A$6:$B$8,2))</f>
        <v>#N/A</v>
      </c>
      <c r="AL77" s="35" t="e">
        <f>IF(ISBLANK(N77),0,VLOOKUP(N77,LUTs!$A$6:$B$8,2))</f>
        <v>#N/A</v>
      </c>
      <c r="AM77" s="35" t="e">
        <f>IF(ISBLANK(O77),0,VLOOKUP(O77,LUTs!$A$6:$B$8,2))</f>
        <v>#N/A</v>
      </c>
      <c r="AN77" s="35" t="e">
        <f>IF(ISBLANK(P77),0,VLOOKUP(P77,LUTs!$A$6:$B$8,2))</f>
        <v>#N/A</v>
      </c>
      <c r="AO77" s="35" t="e">
        <f>IF(ISBLANK(Q77),0,VLOOKUP(Q77,LUTs!$A$6:$B$8,2))</f>
        <v>#N/A</v>
      </c>
      <c r="AP77" s="34" t="str">
        <f>IF(ISBLANK(R77),0,IF(ISERROR(VLOOKUP(R77,LUTs!$A$6:$B$8,2)),R77,VLOOKUP(R77,LUTs!$A$6:$B$8,2)))</f>
        <v/>
      </c>
      <c r="AQ77" s="35" t="e">
        <f>IF(ISBLANK(S77),0,VLOOKUP(S77,LUTs!$A$6:$B$8,2))</f>
        <v>#N/A</v>
      </c>
      <c r="AR77" s="34" t="str">
        <f>IF(ISBLANK(T77),0,IF(ISERROR(VLOOKUP(T77,LUTs!$A$6:$B$8,2)),T77,VLOOKUP(T77,LUTs!$A$6:$B$8,2)))</f>
        <v/>
      </c>
      <c r="AS77" s="35" t="e">
        <f>IF(ISBLANK(U77),0,VLOOKUP(U77,LUTs!$A$6:$B$8,2))</f>
        <v>#N/A</v>
      </c>
      <c r="AT77" s="35" t="e">
        <f>IF(ISBLANK(V77),0,VLOOKUP(V77,LUTs!$A$6:$B$8,2))</f>
        <v>#N/A</v>
      </c>
      <c r="AU77" s="35" t="e">
        <f>IF(ISBLANK(W77),0,VLOOKUP(W77,LUTs!$A$6:$B$8,2))</f>
        <v>#N/A</v>
      </c>
      <c r="AV77" s="35" t="e">
        <f>IF(ISBLANK(X77),0,VLOOKUP(X77,LUTs!$A$6:$B$8,2))</f>
        <v>#N/A</v>
      </c>
    </row>
    <row r="78" spans="1:48" ht="15.75" customHeight="1">
      <c r="A78" s="34" t="str">
        <f>IF(ISBLANK(Responses!A78), "", Responses!A78)</f>
        <v/>
      </c>
      <c r="B78" s="34" t="str">
        <f>IF(ISBLANK(Responses!B78), "", Responses!B78)</f>
        <v/>
      </c>
      <c r="C78" s="34" t="str">
        <f>IF(ISBLANK(Responses!U78), "", Responses!U78)</f>
        <v/>
      </c>
      <c r="D78" s="34" t="str">
        <f>IF(ISBLANK(Responses!V78), "", Responses!V78)</f>
        <v/>
      </c>
      <c r="E78" s="34" t="str">
        <f>IF(ISBLANK(Responses!W78), "", Responses!W78)</f>
        <v/>
      </c>
      <c r="F78" s="34" t="str">
        <f>IF(ISBLANK(Responses!X78), "", Responses!X78)</f>
        <v/>
      </c>
      <c r="G78" s="34" t="str">
        <f>IF(ISBLANK(Responses!Y78), "", Responses!Y78)</f>
        <v/>
      </c>
      <c r="H78" s="34" t="str">
        <f>IF(ISBLANK(Responses!Z78), "", Responses!Z78)</f>
        <v/>
      </c>
      <c r="I78" s="34" t="str">
        <f>IF(ISBLANK(Responses!AA78), "", Responses!AA78)</f>
        <v/>
      </c>
      <c r="J78" s="34" t="str">
        <f>IF(ISBLANK(Responses!AB78), "", Responses!AB78)</f>
        <v/>
      </c>
      <c r="K78" s="34" t="str">
        <f>IF(ISBLANK(Responses!AC78), "", Responses!AC78)</f>
        <v/>
      </c>
      <c r="L78" s="34" t="str">
        <f>IF(ISBLANK(Responses!AD78), "", Responses!AD78)</f>
        <v/>
      </c>
      <c r="M78" s="34" t="str">
        <f>IF(ISBLANK(Responses!AE78), "", Responses!AE78)</f>
        <v/>
      </c>
      <c r="N78" s="34" t="str">
        <f>IF(ISBLANK(Responses!AF78), "", Responses!AF78)</f>
        <v/>
      </c>
      <c r="O78" s="34" t="str">
        <f>IF(ISBLANK(Responses!AG78), "", Responses!AG78)</f>
        <v/>
      </c>
      <c r="P78" s="34" t="str">
        <f>IF(ISBLANK(Responses!AH78), "", Responses!AH78)</f>
        <v/>
      </c>
      <c r="Q78" s="34" t="str">
        <f>IF(ISBLANK(Responses!AI78), "", Responses!AI78)</f>
        <v/>
      </c>
      <c r="R78" s="34" t="str">
        <f>IF(ISBLANK(Responses!AJ78), "", Responses!AJ78)</f>
        <v/>
      </c>
      <c r="S78" s="34" t="str">
        <f>IF(ISBLANK(Responses!AK78), "", Responses!AK78)</f>
        <v/>
      </c>
      <c r="T78" s="34" t="str">
        <f>IF(ISBLANK(Responses!AL78), "", Responses!AL78)</f>
        <v/>
      </c>
      <c r="U78" s="34" t="str">
        <f>IF(ISBLANK(Responses!AM78), "", Responses!AM78)</f>
        <v/>
      </c>
      <c r="V78" s="34" t="str">
        <f>IF(ISBLANK(Responses!AN78), "", Responses!AN78)</f>
        <v/>
      </c>
      <c r="W78" s="34" t="str">
        <f>IF(ISBLANK(Responses!AO78), "", Responses!AO78)</f>
        <v/>
      </c>
      <c r="X78" s="34" t="str">
        <f>IF(ISBLANK(Responses!AP78), "", Responses!AP78)</f>
        <v/>
      </c>
      <c r="Y78" s="43" t="e">
        <f t="shared" si="0"/>
        <v>#N/A</v>
      </c>
      <c r="Z78" s="35" t="e">
        <f t="shared" si="1"/>
        <v>#N/A</v>
      </c>
      <c r="AA78" s="35" t="e">
        <f>IF(ISBLANK(C78),0,VLOOKUP(C78,LUTs!$A$6:$B$8,2))</f>
        <v>#N/A</v>
      </c>
      <c r="AB78" s="35" t="e">
        <f>IF(ISBLANK(D78),0,VLOOKUP(D78,LUTs!$A$6:$B$8,2))</f>
        <v>#N/A</v>
      </c>
      <c r="AC78" s="35" t="e">
        <f>IF(ISBLANK(E78),0,VLOOKUP(E78,LUTs!$A$6:$B$8,2))</f>
        <v>#N/A</v>
      </c>
      <c r="AD78" s="35" t="e">
        <f>IF(ISBLANK(F78),0,VLOOKUP(F78,LUTs!$A$6:$B$8,2))</f>
        <v>#N/A</v>
      </c>
      <c r="AE78" s="35" t="e">
        <f>IF(ISBLANK(G78),0,VLOOKUP(G78,LUTs!$A$6:$B$8,2))</f>
        <v>#N/A</v>
      </c>
      <c r="AF78" s="35" t="e">
        <f>IF(ISBLANK(H78),0,VLOOKUP(H78,LUTs!$A$6:$B$8,2))</f>
        <v>#N/A</v>
      </c>
      <c r="AG78" s="35" t="e">
        <f>IF(ISBLANK(I78),0,VLOOKUP(I78,LUTs!$A$6:$B$8,2))</f>
        <v>#N/A</v>
      </c>
      <c r="AH78" s="35" t="e">
        <f>IF(ISBLANK(J78),0,VLOOKUP(J78,LUTs!$A$6:$B$8,2))</f>
        <v>#N/A</v>
      </c>
      <c r="AI78" s="35" t="e">
        <f>IF(ISBLANK(K78),0,VLOOKUP(K78,LUTs!$A$6:$B$8,2))</f>
        <v>#N/A</v>
      </c>
      <c r="AJ78" s="35" t="e">
        <f>IF(ISBLANK(L78),0,VLOOKUP(L78,LUTs!$A$6:$B$8,2))</f>
        <v>#N/A</v>
      </c>
      <c r="AK78" s="35" t="e">
        <f>IF(ISBLANK(M78),0,VLOOKUP(M78,LUTs!$A$6:$B$8,2))</f>
        <v>#N/A</v>
      </c>
      <c r="AL78" s="35" t="e">
        <f>IF(ISBLANK(N78),0,VLOOKUP(N78,LUTs!$A$6:$B$8,2))</f>
        <v>#N/A</v>
      </c>
      <c r="AM78" s="35" t="e">
        <f>IF(ISBLANK(O78),0,VLOOKUP(O78,LUTs!$A$6:$B$8,2))</f>
        <v>#N/A</v>
      </c>
      <c r="AN78" s="35" t="e">
        <f>IF(ISBLANK(P78),0,VLOOKUP(P78,LUTs!$A$6:$B$8,2))</f>
        <v>#N/A</v>
      </c>
      <c r="AO78" s="35" t="e">
        <f>IF(ISBLANK(Q78),0,VLOOKUP(Q78,LUTs!$A$6:$B$8,2))</f>
        <v>#N/A</v>
      </c>
      <c r="AP78" s="34" t="str">
        <f>IF(ISBLANK(R78),0,IF(ISERROR(VLOOKUP(R78,LUTs!$A$6:$B$8,2)),R78,VLOOKUP(R78,LUTs!$A$6:$B$8,2)))</f>
        <v/>
      </c>
      <c r="AQ78" s="35" t="e">
        <f>IF(ISBLANK(S78),0,VLOOKUP(S78,LUTs!$A$6:$B$8,2))</f>
        <v>#N/A</v>
      </c>
      <c r="AR78" s="34" t="str">
        <f>IF(ISBLANK(T78),0,IF(ISERROR(VLOOKUP(T78,LUTs!$A$6:$B$8,2)),T78,VLOOKUP(T78,LUTs!$A$6:$B$8,2)))</f>
        <v/>
      </c>
      <c r="AS78" s="35" t="e">
        <f>IF(ISBLANK(U78),0,VLOOKUP(U78,LUTs!$A$6:$B$8,2))</f>
        <v>#N/A</v>
      </c>
      <c r="AT78" s="35" t="e">
        <f>IF(ISBLANK(V78),0,VLOOKUP(V78,LUTs!$A$6:$B$8,2))</f>
        <v>#N/A</v>
      </c>
      <c r="AU78" s="35" t="e">
        <f>IF(ISBLANK(W78),0,VLOOKUP(W78,LUTs!$A$6:$B$8,2))</f>
        <v>#N/A</v>
      </c>
      <c r="AV78" s="35" t="e">
        <f>IF(ISBLANK(X78),0,VLOOKUP(X78,LUTs!$A$6:$B$8,2))</f>
        <v>#N/A</v>
      </c>
    </row>
    <row r="79" spans="1:48" ht="15.75" customHeight="1">
      <c r="A79" s="34" t="str">
        <f>IF(ISBLANK(Responses!A79), "", Responses!A79)</f>
        <v/>
      </c>
      <c r="B79" s="34" t="str">
        <f>IF(ISBLANK(Responses!B79), "", Responses!B79)</f>
        <v/>
      </c>
      <c r="C79" s="34" t="str">
        <f>IF(ISBLANK(Responses!U79), "", Responses!U79)</f>
        <v/>
      </c>
      <c r="D79" s="34" t="str">
        <f>IF(ISBLANK(Responses!V79), "", Responses!V79)</f>
        <v/>
      </c>
      <c r="E79" s="34" t="str">
        <f>IF(ISBLANK(Responses!W79), "", Responses!W79)</f>
        <v/>
      </c>
      <c r="F79" s="34" t="str">
        <f>IF(ISBLANK(Responses!X79), "", Responses!X79)</f>
        <v/>
      </c>
      <c r="G79" s="34" t="str">
        <f>IF(ISBLANK(Responses!Y79), "", Responses!Y79)</f>
        <v/>
      </c>
      <c r="H79" s="34" t="str">
        <f>IF(ISBLANK(Responses!Z79), "", Responses!Z79)</f>
        <v/>
      </c>
      <c r="I79" s="34" t="str">
        <f>IF(ISBLANK(Responses!AA79), "", Responses!AA79)</f>
        <v/>
      </c>
      <c r="J79" s="34" t="str">
        <f>IF(ISBLANK(Responses!AB79), "", Responses!AB79)</f>
        <v/>
      </c>
      <c r="K79" s="34" t="str">
        <f>IF(ISBLANK(Responses!AC79), "", Responses!AC79)</f>
        <v/>
      </c>
      <c r="L79" s="34" t="str">
        <f>IF(ISBLANK(Responses!AD79), "", Responses!AD79)</f>
        <v/>
      </c>
      <c r="M79" s="34" t="str">
        <f>IF(ISBLANK(Responses!AE79), "", Responses!AE79)</f>
        <v/>
      </c>
      <c r="N79" s="34" t="str">
        <f>IF(ISBLANK(Responses!AF79), "", Responses!AF79)</f>
        <v/>
      </c>
      <c r="O79" s="34" t="str">
        <f>IF(ISBLANK(Responses!AG79), "", Responses!AG79)</f>
        <v/>
      </c>
      <c r="P79" s="34" t="str">
        <f>IF(ISBLANK(Responses!AH79), "", Responses!AH79)</f>
        <v/>
      </c>
      <c r="Q79" s="34" t="str">
        <f>IF(ISBLANK(Responses!AI79), "", Responses!AI79)</f>
        <v/>
      </c>
      <c r="R79" s="34" t="str">
        <f>IF(ISBLANK(Responses!AJ79), "", Responses!AJ79)</f>
        <v/>
      </c>
      <c r="S79" s="34" t="str">
        <f>IF(ISBLANK(Responses!AK79), "", Responses!AK79)</f>
        <v/>
      </c>
      <c r="T79" s="34" t="str">
        <f>IF(ISBLANK(Responses!AL79), "", Responses!AL79)</f>
        <v/>
      </c>
      <c r="U79" s="34" t="str">
        <f>IF(ISBLANK(Responses!AM79), "", Responses!AM79)</f>
        <v/>
      </c>
      <c r="V79" s="34" t="str">
        <f>IF(ISBLANK(Responses!AN79), "", Responses!AN79)</f>
        <v/>
      </c>
      <c r="W79" s="34" t="str">
        <f>IF(ISBLANK(Responses!AO79), "", Responses!AO79)</f>
        <v/>
      </c>
      <c r="X79" s="34" t="str">
        <f>IF(ISBLANK(Responses!AP79), "", Responses!AP79)</f>
        <v/>
      </c>
      <c r="Y79" s="43" t="e">
        <f t="shared" si="0"/>
        <v>#N/A</v>
      </c>
      <c r="Z79" s="35" t="e">
        <f t="shared" si="1"/>
        <v>#N/A</v>
      </c>
      <c r="AA79" s="35" t="e">
        <f>IF(ISBLANK(C79),0,VLOOKUP(C79,LUTs!$A$6:$B$8,2))</f>
        <v>#N/A</v>
      </c>
      <c r="AB79" s="35" t="e">
        <f>IF(ISBLANK(D79),0,VLOOKUP(D79,LUTs!$A$6:$B$8,2))</f>
        <v>#N/A</v>
      </c>
      <c r="AC79" s="35" t="e">
        <f>IF(ISBLANK(E79),0,VLOOKUP(E79,LUTs!$A$6:$B$8,2))</f>
        <v>#N/A</v>
      </c>
      <c r="AD79" s="35" t="e">
        <f>IF(ISBLANK(F79),0,VLOOKUP(F79,LUTs!$A$6:$B$8,2))</f>
        <v>#N/A</v>
      </c>
      <c r="AE79" s="35" t="e">
        <f>IF(ISBLANK(G79),0,VLOOKUP(G79,LUTs!$A$6:$B$8,2))</f>
        <v>#N/A</v>
      </c>
      <c r="AF79" s="35" t="e">
        <f>IF(ISBLANK(H79),0,VLOOKUP(H79,LUTs!$A$6:$B$8,2))</f>
        <v>#N/A</v>
      </c>
      <c r="AG79" s="35" t="e">
        <f>IF(ISBLANK(I79),0,VLOOKUP(I79,LUTs!$A$6:$B$8,2))</f>
        <v>#N/A</v>
      </c>
      <c r="AH79" s="35" t="e">
        <f>IF(ISBLANK(J79),0,VLOOKUP(J79,LUTs!$A$6:$B$8,2))</f>
        <v>#N/A</v>
      </c>
      <c r="AI79" s="35" t="e">
        <f>IF(ISBLANK(K79),0,VLOOKUP(K79,LUTs!$A$6:$B$8,2))</f>
        <v>#N/A</v>
      </c>
      <c r="AJ79" s="35" t="e">
        <f>IF(ISBLANK(L79),0,VLOOKUP(L79,LUTs!$A$6:$B$8,2))</f>
        <v>#N/A</v>
      </c>
      <c r="AK79" s="35" t="e">
        <f>IF(ISBLANK(M79),0,VLOOKUP(M79,LUTs!$A$6:$B$8,2))</f>
        <v>#N/A</v>
      </c>
      <c r="AL79" s="35" t="e">
        <f>IF(ISBLANK(N79),0,VLOOKUP(N79,LUTs!$A$6:$B$8,2))</f>
        <v>#N/A</v>
      </c>
      <c r="AM79" s="35" t="e">
        <f>IF(ISBLANK(O79),0,VLOOKUP(O79,LUTs!$A$6:$B$8,2))</f>
        <v>#N/A</v>
      </c>
      <c r="AN79" s="35" t="e">
        <f>IF(ISBLANK(P79),0,VLOOKUP(P79,LUTs!$A$6:$B$8,2))</f>
        <v>#N/A</v>
      </c>
      <c r="AO79" s="35" t="e">
        <f>IF(ISBLANK(Q79),0,VLOOKUP(Q79,LUTs!$A$6:$B$8,2))</f>
        <v>#N/A</v>
      </c>
      <c r="AP79" s="34" t="str">
        <f>IF(ISBLANK(R79),0,IF(ISERROR(VLOOKUP(R79,LUTs!$A$6:$B$8,2)),R79,VLOOKUP(R79,LUTs!$A$6:$B$8,2)))</f>
        <v/>
      </c>
      <c r="AQ79" s="35" t="e">
        <f>IF(ISBLANK(S79),0,VLOOKUP(S79,LUTs!$A$6:$B$8,2))</f>
        <v>#N/A</v>
      </c>
      <c r="AR79" s="34" t="str">
        <f>IF(ISBLANK(T79),0,IF(ISERROR(VLOOKUP(T79,LUTs!$A$6:$B$8,2)),T79,VLOOKUP(T79,LUTs!$A$6:$B$8,2)))</f>
        <v/>
      </c>
      <c r="AS79" s="35" t="e">
        <f>IF(ISBLANK(U79),0,VLOOKUP(U79,LUTs!$A$6:$B$8,2))</f>
        <v>#N/A</v>
      </c>
      <c r="AT79" s="35" t="e">
        <f>IF(ISBLANK(V79),0,VLOOKUP(V79,LUTs!$A$6:$B$8,2))</f>
        <v>#N/A</v>
      </c>
      <c r="AU79" s="35" t="e">
        <f>IF(ISBLANK(W79),0,VLOOKUP(W79,LUTs!$A$6:$B$8,2))</f>
        <v>#N/A</v>
      </c>
      <c r="AV79" s="35" t="e">
        <f>IF(ISBLANK(X79),0,VLOOKUP(X79,LUTs!$A$6:$B$8,2))</f>
        <v>#N/A</v>
      </c>
    </row>
    <row r="80" spans="1:48" ht="15.75" customHeight="1">
      <c r="A80" s="34" t="str">
        <f>IF(ISBLANK(Responses!A80), "", Responses!A80)</f>
        <v/>
      </c>
      <c r="B80" s="34" t="str">
        <f>IF(ISBLANK(Responses!B80), "", Responses!B80)</f>
        <v/>
      </c>
      <c r="C80" s="34" t="str">
        <f>IF(ISBLANK(Responses!U80), "", Responses!U80)</f>
        <v/>
      </c>
      <c r="D80" s="34" t="str">
        <f>IF(ISBLANK(Responses!V80), "", Responses!V80)</f>
        <v/>
      </c>
      <c r="E80" s="34" t="str">
        <f>IF(ISBLANK(Responses!W80), "", Responses!W80)</f>
        <v/>
      </c>
      <c r="F80" s="34" t="str">
        <f>IF(ISBLANK(Responses!X80), "", Responses!X80)</f>
        <v/>
      </c>
      <c r="G80" s="34" t="str">
        <f>IF(ISBLANK(Responses!Y80), "", Responses!Y80)</f>
        <v/>
      </c>
      <c r="H80" s="34" t="str">
        <f>IF(ISBLANK(Responses!Z80), "", Responses!Z80)</f>
        <v/>
      </c>
      <c r="I80" s="34" t="str">
        <f>IF(ISBLANK(Responses!AA80), "", Responses!AA80)</f>
        <v/>
      </c>
      <c r="J80" s="34" t="str">
        <f>IF(ISBLANK(Responses!AB80), "", Responses!AB80)</f>
        <v/>
      </c>
      <c r="K80" s="34" t="str">
        <f>IF(ISBLANK(Responses!AC80), "", Responses!AC80)</f>
        <v/>
      </c>
      <c r="L80" s="34" t="str">
        <f>IF(ISBLANK(Responses!AD80), "", Responses!AD80)</f>
        <v/>
      </c>
      <c r="M80" s="34" t="str">
        <f>IF(ISBLANK(Responses!AE80), "", Responses!AE80)</f>
        <v/>
      </c>
      <c r="N80" s="34" t="str">
        <f>IF(ISBLANK(Responses!AF80), "", Responses!AF80)</f>
        <v/>
      </c>
      <c r="O80" s="34" t="str">
        <f>IF(ISBLANK(Responses!AG80), "", Responses!AG80)</f>
        <v/>
      </c>
      <c r="P80" s="34" t="str">
        <f>IF(ISBLANK(Responses!AH80), "", Responses!AH80)</f>
        <v/>
      </c>
      <c r="Q80" s="34" t="str">
        <f>IF(ISBLANK(Responses!AI80), "", Responses!AI80)</f>
        <v/>
      </c>
      <c r="R80" s="34" t="str">
        <f>IF(ISBLANK(Responses!AJ80), "", Responses!AJ80)</f>
        <v/>
      </c>
      <c r="S80" s="34" t="str">
        <f>IF(ISBLANK(Responses!AK80), "", Responses!AK80)</f>
        <v/>
      </c>
      <c r="T80" s="34" t="str">
        <f>IF(ISBLANK(Responses!AL80), "", Responses!AL80)</f>
        <v/>
      </c>
      <c r="U80" s="34" t="str">
        <f>IF(ISBLANK(Responses!AM80), "", Responses!AM80)</f>
        <v/>
      </c>
      <c r="V80" s="34" t="str">
        <f>IF(ISBLANK(Responses!AN80), "", Responses!AN80)</f>
        <v/>
      </c>
      <c r="W80" s="34" t="str">
        <f>IF(ISBLANK(Responses!AO80), "", Responses!AO80)</f>
        <v/>
      </c>
      <c r="X80" s="34" t="str">
        <f>IF(ISBLANK(Responses!AP80), "", Responses!AP80)</f>
        <v/>
      </c>
      <c r="Y80" s="43" t="e">
        <f t="shared" si="0"/>
        <v>#N/A</v>
      </c>
      <c r="Z80" s="35" t="e">
        <f t="shared" si="1"/>
        <v>#N/A</v>
      </c>
      <c r="AA80" s="35" t="e">
        <f>IF(ISBLANK(C80),0,VLOOKUP(C80,LUTs!$A$6:$B$8,2))</f>
        <v>#N/A</v>
      </c>
      <c r="AB80" s="35" t="e">
        <f>IF(ISBLANK(D80),0,VLOOKUP(D80,LUTs!$A$6:$B$8,2))</f>
        <v>#N/A</v>
      </c>
      <c r="AC80" s="35" t="e">
        <f>IF(ISBLANK(E80),0,VLOOKUP(E80,LUTs!$A$6:$B$8,2))</f>
        <v>#N/A</v>
      </c>
      <c r="AD80" s="35" t="e">
        <f>IF(ISBLANK(F80),0,VLOOKUP(F80,LUTs!$A$6:$B$8,2))</f>
        <v>#N/A</v>
      </c>
      <c r="AE80" s="35" t="e">
        <f>IF(ISBLANK(G80),0,VLOOKUP(G80,LUTs!$A$6:$B$8,2))</f>
        <v>#N/A</v>
      </c>
      <c r="AF80" s="35" t="e">
        <f>IF(ISBLANK(H80),0,VLOOKUP(H80,LUTs!$A$6:$B$8,2))</f>
        <v>#N/A</v>
      </c>
      <c r="AG80" s="35" t="e">
        <f>IF(ISBLANK(I80),0,VLOOKUP(I80,LUTs!$A$6:$B$8,2))</f>
        <v>#N/A</v>
      </c>
      <c r="AH80" s="35" t="e">
        <f>IF(ISBLANK(J80),0,VLOOKUP(J80,LUTs!$A$6:$B$8,2))</f>
        <v>#N/A</v>
      </c>
      <c r="AI80" s="35" t="e">
        <f>IF(ISBLANK(K80),0,VLOOKUP(K80,LUTs!$A$6:$B$8,2))</f>
        <v>#N/A</v>
      </c>
      <c r="AJ80" s="35" t="e">
        <f>IF(ISBLANK(L80),0,VLOOKUP(L80,LUTs!$A$6:$B$8,2))</f>
        <v>#N/A</v>
      </c>
      <c r="AK80" s="35" t="e">
        <f>IF(ISBLANK(M80),0,VLOOKUP(M80,LUTs!$A$6:$B$8,2))</f>
        <v>#N/A</v>
      </c>
      <c r="AL80" s="35" t="e">
        <f>IF(ISBLANK(N80),0,VLOOKUP(N80,LUTs!$A$6:$B$8,2))</f>
        <v>#N/A</v>
      </c>
      <c r="AM80" s="35" t="e">
        <f>IF(ISBLANK(O80),0,VLOOKUP(O80,LUTs!$A$6:$B$8,2))</f>
        <v>#N/A</v>
      </c>
      <c r="AN80" s="35" t="e">
        <f>IF(ISBLANK(P80),0,VLOOKUP(P80,LUTs!$A$6:$B$8,2))</f>
        <v>#N/A</v>
      </c>
      <c r="AO80" s="35" t="e">
        <f>IF(ISBLANK(Q80),0,VLOOKUP(Q80,LUTs!$A$6:$B$8,2))</f>
        <v>#N/A</v>
      </c>
      <c r="AP80" s="34" t="str">
        <f>IF(ISBLANK(R80),0,IF(ISERROR(VLOOKUP(R80,LUTs!$A$6:$B$8,2)),R80,VLOOKUP(R80,LUTs!$A$6:$B$8,2)))</f>
        <v/>
      </c>
      <c r="AQ80" s="35" t="e">
        <f>IF(ISBLANK(S80),0,VLOOKUP(S80,LUTs!$A$6:$B$8,2))</f>
        <v>#N/A</v>
      </c>
      <c r="AR80" s="34" t="str">
        <f>IF(ISBLANK(T80),0,IF(ISERROR(VLOOKUP(T80,LUTs!$A$6:$B$8,2)),T80,VLOOKUP(T80,LUTs!$A$6:$B$8,2)))</f>
        <v/>
      </c>
      <c r="AS80" s="35" t="e">
        <f>IF(ISBLANK(U80),0,VLOOKUP(U80,LUTs!$A$6:$B$8,2))</f>
        <v>#N/A</v>
      </c>
      <c r="AT80" s="35" t="e">
        <f>IF(ISBLANK(V80),0,VLOOKUP(V80,LUTs!$A$6:$B$8,2))</f>
        <v>#N/A</v>
      </c>
      <c r="AU80" s="35" t="e">
        <f>IF(ISBLANK(W80),0,VLOOKUP(W80,LUTs!$A$6:$B$8,2))</f>
        <v>#N/A</v>
      </c>
      <c r="AV80" s="35" t="e">
        <f>IF(ISBLANK(X80),0,VLOOKUP(X80,LUTs!$A$6:$B$8,2))</f>
        <v>#N/A</v>
      </c>
    </row>
    <row r="81" spans="1:48" ht="15.75" customHeight="1">
      <c r="A81" s="34" t="str">
        <f>IF(ISBLANK(Responses!A81), "", Responses!A81)</f>
        <v/>
      </c>
      <c r="B81" s="34" t="str">
        <f>IF(ISBLANK(Responses!B81), "", Responses!B81)</f>
        <v/>
      </c>
      <c r="C81" s="34" t="str">
        <f>IF(ISBLANK(Responses!U81), "", Responses!U81)</f>
        <v/>
      </c>
      <c r="D81" s="34" t="str">
        <f>IF(ISBLANK(Responses!V81), "", Responses!V81)</f>
        <v/>
      </c>
      <c r="E81" s="34" t="str">
        <f>IF(ISBLANK(Responses!W81), "", Responses!W81)</f>
        <v/>
      </c>
      <c r="F81" s="34" t="str">
        <f>IF(ISBLANK(Responses!X81), "", Responses!X81)</f>
        <v/>
      </c>
      <c r="G81" s="34" t="str">
        <f>IF(ISBLANK(Responses!Y81), "", Responses!Y81)</f>
        <v/>
      </c>
      <c r="H81" s="34" t="str">
        <f>IF(ISBLANK(Responses!Z81), "", Responses!Z81)</f>
        <v/>
      </c>
      <c r="I81" s="34" t="str">
        <f>IF(ISBLANK(Responses!AA81), "", Responses!AA81)</f>
        <v/>
      </c>
      <c r="J81" s="34" t="str">
        <f>IF(ISBLANK(Responses!AB81), "", Responses!AB81)</f>
        <v/>
      </c>
      <c r="K81" s="34" t="str">
        <f>IF(ISBLANK(Responses!AC81), "", Responses!AC81)</f>
        <v/>
      </c>
      <c r="L81" s="34" t="str">
        <f>IF(ISBLANK(Responses!AD81), "", Responses!AD81)</f>
        <v/>
      </c>
      <c r="M81" s="34" t="str">
        <f>IF(ISBLANK(Responses!AE81), "", Responses!AE81)</f>
        <v/>
      </c>
      <c r="N81" s="34" t="str">
        <f>IF(ISBLANK(Responses!AF81), "", Responses!AF81)</f>
        <v/>
      </c>
      <c r="O81" s="34" t="str">
        <f>IF(ISBLANK(Responses!AG81), "", Responses!AG81)</f>
        <v/>
      </c>
      <c r="P81" s="34" t="str">
        <f>IF(ISBLANK(Responses!AH81), "", Responses!AH81)</f>
        <v/>
      </c>
      <c r="Q81" s="34" t="str">
        <f>IF(ISBLANK(Responses!AI81), "", Responses!AI81)</f>
        <v/>
      </c>
      <c r="R81" s="34" t="str">
        <f>IF(ISBLANK(Responses!AJ81), "", Responses!AJ81)</f>
        <v/>
      </c>
      <c r="S81" s="34" t="str">
        <f>IF(ISBLANK(Responses!AK81), "", Responses!AK81)</f>
        <v/>
      </c>
      <c r="T81" s="34" t="str">
        <f>IF(ISBLANK(Responses!AL81), "", Responses!AL81)</f>
        <v/>
      </c>
      <c r="U81" s="34" t="str">
        <f>IF(ISBLANK(Responses!AM81), "", Responses!AM81)</f>
        <v/>
      </c>
      <c r="V81" s="34" t="str">
        <f>IF(ISBLANK(Responses!AN81), "", Responses!AN81)</f>
        <v/>
      </c>
      <c r="W81" s="34" t="str">
        <f>IF(ISBLANK(Responses!AO81), "", Responses!AO81)</f>
        <v/>
      </c>
      <c r="X81" s="34" t="str">
        <f>IF(ISBLANK(Responses!AP81), "", Responses!AP81)</f>
        <v/>
      </c>
      <c r="Y81" s="43" t="e">
        <f t="shared" si="0"/>
        <v>#N/A</v>
      </c>
      <c r="Z81" s="35" t="e">
        <f t="shared" si="1"/>
        <v>#N/A</v>
      </c>
      <c r="AA81" s="35" t="e">
        <f>IF(ISBLANK(C81),0,VLOOKUP(C81,LUTs!$A$6:$B$8,2))</f>
        <v>#N/A</v>
      </c>
      <c r="AB81" s="35" t="e">
        <f>IF(ISBLANK(D81),0,VLOOKUP(D81,LUTs!$A$6:$B$8,2))</f>
        <v>#N/A</v>
      </c>
      <c r="AC81" s="35" t="e">
        <f>IF(ISBLANK(E81),0,VLOOKUP(E81,LUTs!$A$6:$B$8,2))</f>
        <v>#N/A</v>
      </c>
      <c r="AD81" s="35" t="e">
        <f>IF(ISBLANK(F81),0,VLOOKUP(F81,LUTs!$A$6:$B$8,2))</f>
        <v>#N/A</v>
      </c>
      <c r="AE81" s="35" t="e">
        <f>IF(ISBLANK(G81),0,VLOOKUP(G81,LUTs!$A$6:$B$8,2))</f>
        <v>#N/A</v>
      </c>
      <c r="AF81" s="35" t="e">
        <f>IF(ISBLANK(H81),0,VLOOKUP(H81,LUTs!$A$6:$B$8,2))</f>
        <v>#N/A</v>
      </c>
      <c r="AG81" s="35" t="e">
        <f>IF(ISBLANK(I81),0,VLOOKUP(I81,LUTs!$A$6:$B$8,2))</f>
        <v>#N/A</v>
      </c>
      <c r="AH81" s="35" t="e">
        <f>IF(ISBLANK(J81),0,VLOOKUP(J81,LUTs!$A$6:$B$8,2))</f>
        <v>#N/A</v>
      </c>
      <c r="AI81" s="35" t="e">
        <f>IF(ISBLANK(K81),0,VLOOKUP(K81,LUTs!$A$6:$B$8,2))</f>
        <v>#N/A</v>
      </c>
      <c r="AJ81" s="35" t="e">
        <f>IF(ISBLANK(L81),0,VLOOKUP(L81,LUTs!$A$6:$B$8,2))</f>
        <v>#N/A</v>
      </c>
      <c r="AK81" s="35" t="e">
        <f>IF(ISBLANK(M81),0,VLOOKUP(M81,LUTs!$A$6:$B$8,2))</f>
        <v>#N/A</v>
      </c>
      <c r="AL81" s="35" t="e">
        <f>IF(ISBLANK(N81),0,VLOOKUP(N81,LUTs!$A$6:$B$8,2))</f>
        <v>#N/A</v>
      </c>
      <c r="AM81" s="35" t="e">
        <f>IF(ISBLANK(O81),0,VLOOKUP(O81,LUTs!$A$6:$B$8,2))</f>
        <v>#N/A</v>
      </c>
      <c r="AN81" s="35" t="e">
        <f>IF(ISBLANK(P81),0,VLOOKUP(P81,LUTs!$A$6:$B$8,2))</f>
        <v>#N/A</v>
      </c>
      <c r="AO81" s="35" t="e">
        <f>IF(ISBLANK(Q81),0,VLOOKUP(Q81,LUTs!$A$6:$B$8,2))</f>
        <v>#N/A</v>
      </c>
      <c r="AP81" s="34" t="str">
        <f>IF(ISBLANK(R81),0,IF(ISERROR(VLOOKUP(R81,LUTs!$A$6:$B$8,2)),R81,VLOOKUP(R81,LUTs!$A$6:$B$8,2)))</f>
        <v/>
      </c>
      <c r="AQ81" s="35" t="e">
        <f>IF(ISBLANK(S81),0,VLOOKUP(S81,LUTs!$A$6:$B$8,2))</f>
        <v>#N/A</v>
      </c>
      <c r="AR81" s="34" t="str">
        <f>IF(ISBLANK(T81),0,IF(ISERROR(VLOOKUP(T81,LUTs!$A$6:$B$8,2)),T81,VLOOKUP(T81,LUTs!$A$6:$B$8,2)))</f>
        <v/>
      </c>
      <c r="AS81" s="35" t="e">
        <f>IF(ISBLANK(U81),0,VLOOKUP(U81,LUTs!$A$6:$B$8,2))</f>
        <v>#N/A</v>
      </c>
      <c r="AT81" s="35" t="e">
        <f>IF(ISBLANK(V81),0,VLOOKUP(V81,LUTs!$A$6:$B$8,2))</f>
        <v>#N/A</v>
      </c>
      <c r="AU81" s="35" t="e">
        <f>IF(ISBLANK(W81),0,VLOOKUP(W81,LUTs!$A$6:$B$8,2))</f>
        <v>#N/A</v>
      </c>
      <c r="AV81" s="35" t="e">
        <f>IF(ISBLANK(X81),0,VLOOKUP(X81,LUTs!$A$6:$B$8,2))</f>
        <v>#N/A</v>
      </c>
    </row>
    <row r="82" spans="1:48" ht="15.75" customHeight="1">
      <c r="A82" s="34" t="str">
        <f>IF(ISBLANK(Responses!A82), "", Responses!A82)</f>
        <v/>
      </c>
      <c r="B82" s="34" t="str">
        <f>IF(ISBLANK(Responses!B82), "", Responses!B82)</f>
        <v/>
      </c>
      <c r="C82" s="34" t="str">
        <f>IF(ISBLANK(Responses!U82), "", Responses!U82)</f>
        <v/>
      </c>
      <c r="D82" s="34" t="str">
        <f>IF(ISBLANK(Responses!V82), "", Responses!V82)</f>
        <v/>
      </c>
      <c r="E82" s="34" t="str">
        <f>IF(ISBLANK(Responses!W82), "", Responses!W82)</f>
        <v/>
      </c>
      <c r="F82" s="34" t="str">
        <f>IF(ISBLANK(Responses!X82), "", Responses!X82)</f>
        <v/>
      </c>
      <c r="G82" s="34" t="str">
        <f>IF(ISBLANK(Responses!Y82), "", Responses!Y82)</f>
        <v/>
      </c>
      <c r="H82" s="34" t="str">
        <f>IF(ISBLANK(Responses!Z82), "", Responses!Z82)</f>
        <v/>
      </c>
      <c r="I82" s="34" t="str">
        <f>IF(ISBLANK(Responses!AA82), "", Responses!AA82)</f>
        <v/>
      </c>
      <c r="J82" s="34" t="str">
        <f>IF(ISBLANK(Responses!AB82), "", Responses!AB82)</f>
        <v/>
      </c>
      <c r="K82" s="34" t="str">
        <f>IF(ISBLANK(Responses!AC82), "", Responses!AC82)</f>
        <v/>
      </c>
      <c r="L82" s="34" t="str">
        <f>IF(ISBLANK(Responses!AD82), "", Responses!AD82)</f>
        <v/>
      </c>
      <c r="M82" s="34" t="str">
        <f>IF(ISBLANK(Responses!AE82), "", Responses!AE82)</f>
        <v/>
      </c>
      <c r="N82" s="34" t="str">
        <f>IF(ISBLANK(Responses!AF82), "", Responses!AF82)</f>
        <v/>
      </c>
      <c r="O82" s="34" t="str">
        <f>IF(ISBLANK(Responses!AG82), "", Responses!AG82)</f>
        <v/>
      </c>
      <c r="P82" s="34" t="str">
        <f>IF(ISBLANK(Responses!AH82), "", Responses!AH82)</f>
        <v/>
      </c>
      <c r="Q82" s="34" t="str">
        <f>IF(ISBLANK(Responses!AI82), "", Responses!AI82)</f>
        <v/>
      </c>
      <c r="R82" s="34" t="str">
        <f>IF(ISBLANK(Responses!AJ82), "", Responses!AJ82)</f>
        <v/>
      </c>
      <c r="S82" s="34" t="str">
        <f>IF(ISBLANK(Responses!AK82), "", Responses!AK82)</f>
        <v/>
      </c>
      <c r="T82" s="34" t="str">
        <f>IF(ISBLANK(Responses!AL82), "", Responses!AL82)</f>
        <v/>
      </c>
      <c r="U82" s="34" t="str">
        <f>IF(ISBLANK(Responses!AM82), "", Responses!AM82)</f>
        <v/>
      </c>
      <c r="V82" s="34" t="str">
        <f>IF(ISBLANK(Responses!AN82), "", Responses!AN82)</f>
        <v/>
      </c>
      <c r="W82" s="34" t="str">
        <f>IF(ISBLANK(Responses!AO82), "", Responses!AO82)</f>
        <v/>
      </c>
      <c r="X82" s="34" t="str">
        <f>IF(ISBLANK(Responses!AP82), "", Responses!AP82)</f>
        <v/>
      </c>
      <c r="Y82" s="43" t="e">
        <f t="shared" si="0"/>
        <v>#N/A</v>
      </c>
      <c r="Z82" s="35" t="e">
        <f t="shared" si="1"/>
        <v>#N/A</v>
      </c>
      <c r="AA82" s="35" t="e">
        <f>IF(ISBLANK(C82),0,VLOOKUP(C82,LUTs!$A$6:$B$8,2))</f>
        <v>#N/A</v>
      </c>
      <c r="AB82" s="35" t="e">
        <f>IF(ISBLANK(D82),0,VLOOKUP(D82,LUTs!$A$6:$B$8,2))</f>
        <v>#N/A</v>
      </c>
      <c r="AC82" s="35" t="e">
        <f>IF(ISBLANK(E82),0,VLOOKUP(E82,LUTs!$A$6:$B$8,2))</f>
        <v>#N/A</v>
      </c>
      <c r="AD82" s="35" t="e">
        <f>IF(ISBLANK(F82),0,VLOOKUP(F82,LUTs!$A$6:$B$8,2))</f>
        <v>#N/A</v>
      </c>
      <c r="AE82" s="35" t="e">
        <f>IF(ISBLANK(G82),0,VLOOKUP(G82,LUTs!$A$6:$B$8,2))</f>
        <v>#N/A</v>
      </c>
      <c r="AF82" s="35" t="e">
        <f>IF(ISBLANK(H82),0,VLOOKUP(H82,LUTs!$A$6:$B$8,2))</f>
        <v>#N/A</v>
      </c>
      <c r="AG82" s="35" t="e">
        <f>IF(ISBLANK(I82),0,VLOOKUP(I82,LUTs!$A$6:$B$8,2))</f>
        <v>#N/A</v>
      </c>
      <c r="AH82" s="35" t="e">
        <f>IF(ISBLANK(J82),0,VLOOKUP(J82,LUTs!$A$6:$B$8,2))</f>
        <v>#N/A</v>
      </c>
      <c r="AI82" s="35" t="e">
        <f>IF(ISBLANK(K82),0,VLOOKUP(K82,LUTs!$A$6:$B$8,2))</f>
        <v>#N/A</v>
      </c>
      <c r="AJ82" s="35" t="e">
        <f>IF(ISBLANK(L82),0,VLOOKUP(L82,LUTs!$A$6:$B$8,2))</f>
        <v>#N/A</v>
      </c>
      <c r="AK82" s="35" t="e">
        <f>IF(ISBLANK(M82),0,VLOOKUP(M82,LUTs!$A$6:$B$8,2))</f>
        <v>#N/A</v>
      </c>
      <c r="AL82" s="35" t="e">
        <f>IF(ISBLANK(N82),0,VLOOKUP(N82,LUTs!$A$6:$B$8,2))</f>
        <v>#N/A</v>
      </c>
      <c r="AM82" s="35" t="e">
        <f>IF(ISBLANK(O82),0,VLOOKUP(O82,LUTs!$A$6:$B$8,2))</f>
        <v>#N/A</v>
      </c>
      <c r="AN82" s="35" t="e">
        <f>IF(ISBLANK(P82),0,VLOOKUP(P82,LUTs!$A$6:$B$8,2))</f>
        <v>#N/A</v>
      </c>
      <c r="AO82" s="35" t="e">
        <f>IF(ISBLANK(Q82),0,VLOOKUP(Q82,LUTs!$A$6:$B$8,2))</f>
        <v>#N/A</v>
      </c>
      <c r="AP82" s="34" t="str">
        <f>IF(ISBLANK(R82),0,IF(ISERROR(VLOOKUP(R82,LUTs!$A$6:$B$8,2)),R82,VLOOKUP(R82,LUTs!$A$6:$B$8,2)))</f>
        <v/>
      </c>
      <c r="AQ82" s="35" t="e">
        <f>IF(ISBLANK(S82),0,VLOOKUP(S82,LUTs!$A$6:$B$8,2))</f>
        <v>#N/A</v>
      </c>
      <c r="AR82" s="34" t="str">
        <f>IF(ISBLANK(T82),0,IF(ISERROR(VLOOKUP(T82,LUTs!$A$6:$B$8,2)),T82,VLOOKUP(T82,LUTs!$A$6:$B$8,2)))</f>
        <v/>
      </c>
      <c r="AS82" s="35" t="e">
        <f>IF(ISBLANK(U82),0,VLOOKUP(U82,LUTs!$A$6:$B$8,2))</f>
        <v>#N/A</v>
      </c>
      <c r="AT82" s="35" t="e">
        <f>IF(ISBLANK(V82),0,VLOOKUP(V82,LUTs!$A$6:$B$8,2))</f>
        <v>#N/A</v>
      </c>
      <c r="AU82" s="35" t="e">
        <f>IF(ISBLANK(W82),0,VLOOKUP(W82,LUTs!$A$6:$B$8,2))</f>
        <v>#N/A</v>
      </c>
      <c r="AV82" s="35" t="e">
        <f>IF(ISBLANK(X82),0,VLOOKUP(X82,LUTs!$A$6:$B$8,2))</f>
        <v>#N/A</v>
      </c>
    </row>
    <row r="83" spans="1:48" ht="15.75" customHeight="1">
      <c r="A83" s="34" t="str">
        <f>IF(ISBLANK(Responses!A83), "", Responses!A83)</f>
        <v/>
      </c>
      <c r="B83" s="34" t="str">
        <f>IF(ISBLANK(Responses!B83), "", Responses!B83)</f>
        <v/>
      </c>
      <c r="C83" s="34" t="str">
        <f>IF(ISBLANK(Responses!U83), "", Responses!U83)</f>
        <v/>
      </c>
      <c r="D83" s="34" t="str">
        <f>IF(ISBLANK(Responses!V83), "", Responses!V83)</f>
        <v/>
      </c>
      <c r="E83" s="34" t="str">
        <f>IF(ISBLANK(Responses!W83), "", Responses!W83)</f>
        <v/>
      </c>
      <c r="F83" s="34" t="str">
        <f>IF(ISBLANK(Responses!X83), "", Responses!X83)</f>
        <v/>
      </c>
      <c r="G83" s="34" t="str">
        <f>IF(ISBLANK(Responses!Y83), "", Responses!Y83)</f>
        <v/>
      </c>
      <c r="H83" s="34" t="str">
        <f>IF(ISBLANK(Responses!Z83), "", Responses!Z83)</f>
        <v/>
      </c>
      <c r="I83" s="34" t="str">
        <f>IF(ISBLANK(Responses!AA83), "", Responses!AA83)</f>
        <v/>
      </c>
      <c r="J83" s="34" t="str">
        <f>IF(ISBLANK(Responses!AB83), "", Responses!AB83)</f>
        <v/>
      </c>
      <c r="K83" s="34" t="str">
        <f>IF(ISBLANK(Responses!AC83), "", Responses!AC83)</f>
        <v/>
      </c>
      <c r="L83" s="34" t="str">
        <f>IF(ISBLANK(Responses!AD83), "", Responses!AD83)</f>
        <v/>
      </c>
      <c r="M83" s="34" t="str">
        <f>IF(ISBLANK(Responses!AE83), "", Responses!AE83)</f>
        <v/>
      </c>
      <c r="N83" s="34" t="str">
        <f>IF(ISBLANK(Responses!AF83), "", Responses!AF83)</f>
        <v/>
      </c>
      <c r="O83" s="34" t="str">
        <f>IF(ISBLANK(Responses!AG83), "", Responses!AG83)</f>
        <v/>
      </c>
      <c r="P83" s="34" t="str">
        <f>IF(ISBLANK(Responses!AH83), "", Responses!AH83)</f>
        <v/>
      </c>
      <c r="Q83" s="34" t="str">
        <f>IF(ISBLANK(Responses!AI83), "", Responses!AI83)</f>
        <v/>
      </c>
      <c r="R83" s="34" t="str">
        <f>IF(ISBLANK(Responses!AJ83), "", Responses!AJ83)</f>
        <v/>
      </c>
      <c r="S83" s="34" t="str">
        <f>IF(ISBLANK(Responses!AK83), "", Responses!AK83)</f>
        <v/>
      </c>
      <c r="T83" s="34" t="str">
        <f>IF(ISBLANK(Responses!AL83), "", Responses!AL83)</f>
        <v/>
      </c>
      <c r="U83" s="34" t="str">
        <f>IF(ISBLANK(Responses!AM83), "", Responses!AM83)</f>
        <v/>
      </c>
      <c r="V83" s="34" t="str">
        <f>IF(ISBLANK(Responses!AN83), "", Responses!AN83)</f>
        <v/>
      </c>
      <c r="W83" s="34" t="str">
        <f>IF(ISBLANK(Responses!AO83), "", Responses!AO83)</f>
        <v/>
      </c>
      <c r="X83" s="34" t="str">
        <f>IF(ISBLANK(Responses!AP83), "", Responses!AP83)</f>
        <v/>
      </c>
      <c r="Y83" s="43" t="e">
        <f t="shared" si="0"/>
        <v>#N/A</v>
      </c>
      <c r="Z83" s="35" t="e">
        <f t="shared" si="1"/>
        <v>#N/A</v>
      </c>
      <c r="AA83" s="35" t="e">
        <f>IF(ISBLANK(C83),0,VLOOKUP(C83,LUTs!$A$6:$B$8,2))</f>
        <v>#N/A</v>
      </c>
      <c r="AB83" s="35" t="e">
        <f>IF(ISBLANK(D83),0,VLOOKUP(D83,LUTs!$A$6:$B$8,2))</f>
        <v>#N/A</v>
      </c>
      <c r="AC83" s="35" t="e">
        <f>IF(ISBLANK(E83),0,VLOOKUP(E83,LUTs!$A$6:$B$8,2))</f>
        <v>#N/A</v>
      </c>
      <c r="AD83" s="35" t="e">
        <f>IF(ISBLANK(F83),0,VLOOKUP(F83,LUTs!$A$6:$B$8,2))</f>
        <v>#N/A</v>
      </c>
      <c r="AE83" s="35" t="e">
        <f>IF(ISBLANK(G83),0,VLOOKUP(G83,LUTs!$A$6:$B$8,2))</f>
        <v>#N/A</v>
      </c>
      <c r="AF83" s="35" t="e">
        <f>IF(ISBLANK(H83),0,VLOOKUP(H83,LUTs!$A$6:$B$8,2))</f>
        <v>#N/A</v>
      </c>
      <c r="AG83" s="35" t="e">
        <f>IF(ISBLANK(I83),0,VLOOKUP(I83,LUTs!$A$6:$B$8,2))</f>
        <v>#N/A</v>
      </c>
      <c r="AH83" s="35" t="e">
        <f>IF(ISBLANK(J83),0,VLOOKUP(J83,LUTs!$A$6:$B$8,2))</f>
        <v>#N/A</v>
      </c>
      <c r="AI83" s="35" t="e">
        <f>IF(ISBLANK(K83),0,VLOOKUP(K83,LUTs!$A$6:$B$8,2))</f>
        <v>#N/A</v>
      </c>
      <c r="AJ83" s="35" t="e">
        <f>IF(ISBLANK(L83),0,VLOOKUP(L83,LUTs!$A$6:$B$8,2))</f>
        <v>#N/A</v>
      </c>
      <c r="AK83" s="35" t="e">
        <f>IF(ISBLANK(M83),0,VLOOKUP(M83,LUTs!$A$6:$B$8,2))</f>
        <v>#N/A</v>
      </c>
      <c r="AL83" s="35" t="e">
        <f>IF(ISBLANK(N83),0,VLOOKUP(N83,LUTs!$A$6:$B$8,2))</f>
        <v>#N/A</v>
      </c>
      <c r="AM83" s="35" t="e">
        <f>IF(ISBLANK(O83),0,VLOOKUP(O83,LUTs!$A$6:$B$8,2))</f>
        <v>#N/A</v>
      </c>
      <c r="AN83" s="35" t="e">
        <f>IF(ISBLANK(P83),0,VLOOKUP(P83,LUTs!$A$6:$B$8,2))</f>
        <v>#N/A</v>
      </c>
      <c r="AO83" s="35" t="e">
        <f>IF(ISBLANK(Q83),0,VLOOKUP(Q83,LUTs!$A$6:$B$8,2))</f>
        <v>#N/A</v>
      </c>
      <c r="AP83" s="34" t="str">
        <f>IF(ISBLANK(R83),0,IF(ISERROR(VLOOKUP(R83,LUTs!$A$6:$B$8,2)),R83,VLOOKUP(R83,LUTs!$A$6:$B$8,2)))</f>
        <v/>
      </c>
      <c r="AQ83" s="35" t="e">
        <f>IF(ISBLANK(S83),0,VLOOKUP(S83,LUTs!$A$6:$B$8,2))</f>
        <v>#N/A</v>
      </c>
      <c r="AR83" s="34" t="str">
        <f>IF(ISBLANK(T83),0,IF(ISERROR(VLOOKUP(T83,LUTs!$A$6:$B$8,2)),T83,VLOOKUP(T83,LUTs!$A$6:$B$8,2)))</f>
        <v/>
      </c>
      <c r="AS83" s="35" t="e">
        <f>IF(ISBLANK(U83),0,VLOOKUP(U83,LUTs!$A$6:$B$8,2))</f>
        <v>#N/A</v>
      </c>
      <c r="AT83" s="35" t="e">
        <f>IF(ISBLANK(V83),0,VLOOKUP(V83,LUTs!$A$6:$B$8,2))</f>
        <v>#N/A</v>
      </c>
      <c r="AU83" s="35" t="e">
        <f>IF(ISBLANK(W83),0,VLOOKUP(W83,LUTs!$A$6:$B$8,2))</f>
        <v>#N/A</v>
      </c>
      <c r="AV83" s="35" t="e">
        <f>IF(ISBLANK(X83),0,VLOOKUP(X83,LUTs!$A$6:$B$8,2))</f>
        <v>#N/A</v>
      </c>
    </row>
    <row r="84" spans="1:48" ht="15.75" customHeight="1">
      <c r="A84" s="34" t="str">
        <f>IF(ISBLANK(Responses!A84), "", Responses!A84)</f>
        <v/>
      </c>
      <c r="B84" s="34" t="str">
        <f>IF(ISBLANK(Responses!B84), "", Responses!B84)</f>
        <v/>
      </c>
      <c r="C84" s="34" t="str">
        <f>IF(ISBLANK(Responses!U84), "", Responses!U84)</f>
        <v/>
      </c>
      <c r="D84" s="34" t="str">
        <f>IF(ISBLANK(Responses!V84), "", Responses!V84)</f>
        <v/>
      </c>
      <c r="E84" s="34" t="str">
        <f>IF(ISBLANK(Responses!W84), "", Responses!W84)</f>
        <v/>
      </c>
      <c r="F84" s="34" t="str">
        <f>IF(ISBLANK(Responses!X84), "", Responses!X84)</f>
        <v/>
      </c>
      <c r="G84" s="34" t="str">
        <f>IF(ISBLANK(Responses!Y84), "", Responses!Y84)</f>
        <v/>
      </c>
      <c r="H84" s="34" t="str">
        <f>IF(ISBLANK(Responses!Z84), "", Responses!Z84)</f>
        <v/>
      </c>
      <c r="I84" s="34" t="str">
        <f>IF(ISBLANK(Responses!AA84), "", Responses!AA84)</f>
        <v/>
      </c>
      <c r="J84" s="34" t="str">
        <f>IF(ISBLANK(Responses!AB84), "", Responses!AB84)</f>
        <v/>
      </c>
      <c r="K84" s="34" t="str">
        <f>IF(ISBLANK(Responses!AC84), "", Responses!AC84)</f>
        <v/>
      </c>
      <c r="L84" s="34" t="str">
        <f>IF(ISBLANK(Responses!AD84), "", Responses!AD84)</f>
        <v/>
      </c>
      <c r="M84" s="34" t="str">
        <f>IF(ISBLANK(Responses!AE84), "", Responses!AE84)</f>
        <v/>
      </c>
      <c r="N84" s="34" t="str">
        <f>IF(ISBLANK(Responses!AF84), "", Responses!AF84)</f>
        <v/>
      </c>
      <c r="O84" s="34" t="str">
        <f>IF(ISBLANK(Responses!AG84), "", Responses!AG84)</f>
        <v/>
      </c>
      <c r="P84" s="34" t="str">
        <f>IF(ISBLANK(Responses!AH84), "", Responses!AH84)</f>
        <v/>
      </c>
      <c r="Q84" s="34" t="str">
        <f>IF(ISBLANK(Responses!AI84), "", Responses!AI84)</f>
        <v/>
      </c>
      <c r="R84" s="34" t="str">
        <f>IF(ISBLANK(Responses!AJ84), "", Responses!AJ84)</f>
        <v/>
      </c>
      <c r="S84" s="34" t="str">
        <f>IF(ISBLANK(Responses!AK84), "", Responses!AK84)</f>
        <v/>
      </c>
      <c r="T84" s="34" t="str">
        <f>IF(ISBLANK(Responses!AL84), "", Responses!AL84)</f>
        <v/>
      </c>
      <c r="U84" s="34" t="str">
        <f>IF(ISBLANK(Responses!AM84), "", Responses!AM84)</f>
        <v/>
      </c>
      <c r="V84" s="34" t="str">
        <f>IF(ISBLANK(Responses!AN84), "", Responses!AN84)</f>
        <v/>
      </c>
      <c r="W84" s="34" t="str">
        <f>IF(ISBLANK(Responses!AO84), "", Responses!AO84)</f>
        <v/>
      </c>
      <c r="X84" s="34" t="str">
        <f>IF(ISBLANK(Responses!AP84), "", Responses!AP84)</f>
        <v/>
      </c>
      <c r="Y84" s="43" t="e">
        <f t="shared" si="0"/>
        <v>#N/A</v>
      </c>
      <c r="Z84" s="35" t="e">
        <f t="shared" si="1"/>
        <v>#N/A</v>
      </c>
      <c r="AA84" s="35" t="e">
        <f>IF(ISBLANK(C84),0,VLOOKUP(C84,LUTs!$A$6:$B$8,2))</f>
        <v>#N/A</v>
      </c>
      <c r="AB84" s="35" t="e">
        <f>IF(ISBLANK(D84),0,VLOOKUP(D84,LUTs!$A$6:$B$8,2))</f>
        <v>#N/A</v>
      </c>
      <c r="AC84" s="35" t="e">
        <f>IF(ISBLANK(E84),0,VLOOKUP(E84,LUTs!$A$6:$B$8,2))</f>
        <v>#N/A</v>
      </c>
      <c r="AD84" s="35" t="e">
        <f>IF(ISBLANK(F84),0,VLOOKUP(F84,LUTs!$A$6:$B$8,2))</f>
        <v>#N/A</v>
      </c>
      <c r="AE84" s="35" t="e">
        <f>IF(ISBLANK(G84),0,VLOOKUP(G84,LUTs!$A$6:$B$8,2))</f>
        <v>#N/A</v>
      </c>
      <c r="AF84" s="35" t="e">
        <f>IF(ISBLANK(H84),0,VLOOKUP(H84,LUTs!$A$6:$B$8,2))</f>
        <v>#N/A</v>
      </c>
      <c r="AG84" s="35" t="e">
        <f>IF(ISBLANK(I84),0,VLOOKUP(I84,LUTs!$A$6:$B$8,2))</f>
        <v>#N/A</v>
      </c>
      <c r="AH84" s="35" t="e">
        <f>IF(ISBLANK(J84),0,VLOOKUP(J84,LUTs!$A$6:$B$8,2))</f>
        <v>#N/A</v>
      </c>
      <c r="AI84" s="35" t="e">
        <f>IF(ISBLANK(K84),0,VLOOKUP(K84,LUTs!$A$6:$B$8,2))</f>
        <v>#N/A</v>
      </c>
      <c r="AJ84" s="35" t="e">
        <f>IF(ISBLANK(L84),0,VLOOKUP(L84,LUTs!$A$6:$B$8,2))</f>
        <v>#N/A</v>
      </c>
      <c r="AK84" s="35" t="e">
        <f>IF(ISBLANK(M84),0,VLOOKUP(M84,LUTs!$A$6:$B$8,2))</f>
        <v>#N/A</v>
      </c>
      <c r="AL84" s="35" t="e">
        <f>IF(ISBLANK(N84),0,VLOOKUP(N84,LUTs!$A$6:$B$8,2))</f>
        <v>#N/A</v>
      </c>
      <c r="AM84" s="35" t="e">
        <f>IF(ISBLANK(O84),0,VLOOKUP(O84,LUTs!$A$6:$B$8,2))</f>
        <v>#N/A</v>
      </c>
      <c r="AN84" s="35" t="e">
        <f>IF(ISBLANK(P84),0,VLOOKUP(P84,LUTs!$A$6:$B$8,2))</f>
        <v>#N/A</v>
      </c>
      <c r="AO84" s="35" t="e">
        <f>IF(ISBLANK(Q84),0,VLOOKUP(Q84,LUTs!$A$6:$B$8,2))</f>
        <v>#N/A</v>
      </c>
      <c r="AP84" s="34" t="str">
        <f>IF(ISBLANK(R84),0,IF(ISERROR(VLOOKUP(R84,LUTs!$A$6:$B$8,2)),R84,VLOOKUP(R84,LUTs!$A$6:$B$8,2)))</f>
        <v/>
      </c>
      <c r="AQ84" s="35" t="e">
        <f>IF(ISBLANK(S84),0,VLOOKUP(S84,LUTs!$A$6:$B$8,2))</f>
        <v>#N/A</v>
      </c>
      <c r="AR84" s="34" t="str">
        <f>IF(ISBLANK(T84),0,IF(ISERROR(VLOOKUP(T84,LUTs!$A$6:$B$8,2)),T84,VLOOKUP(T84,LUTs!$A$6:$B$8,2)))</f>
        <v/>
      </c>
      <c r="AS84" s="35" t="e">
        <f>IF(ISBLANK(U84),0,VLOOKUP(U84,LUTs!$A$6:$B$8,2))</f>
        <v>#N/A</v>
      </c>
      <c r="AT84" s="35" t="e">
        <f>IF(ISBLANK(V84),0,VLOOKUP(V84,LUTs!$A$6:$B$8,2))</f>
        <v>#N/A</v>
      </c>
      <c r="AU84" s="35" t="e">
        <f>IF(ISBLANK(W84),0,VLOOKUP(W84,LUTs!$A$6:$B$8,2))</f>
        <v>#N/A</v>
      </c>
      <c r="AV84" s="35" t="e">
        <f>IF(ISBLANK(X84),0,VLOOKUP(X84,LUTs!$A$6:$B$8,2))</f>
        <v>#N/A</v>
      </c>
    </row>
    <row r="85" spans="1:48" ht="15.75" customHeight="1">
      <c r="A85" s="34" t="str">
        <f>IF(ISBLANK(Responses!A85), "", Responses!A85)</f>
        <v/>
      </c>
      <c r="B85" s="34" t="str">
        <f>IF(ISBLANK(Responses!B85), "", Responses!B85)</f>
        <v/>
      </c>
      <c r="C85" s="34" t="str">
        <f>IF(ISBLANK(Responses!U85), "", Responses!U85)</f>
        <v/>
      </c>
      <c r="D85" s="34" t="str">
        <f>IF(ISBLANK(Responses!V85), "", Responses!V85)</f>
        <v/>
      </c>
      <c r="E85" s="34" t="str">
        <f>IF(ISBLANK(Responses!W85), "", Responses!W85)</f>
        <v/>
      </c>
      <c r="F85" s="34" t="str">
        <f>IF(ISBLANK(Responses!X85), "", Responses!X85)</f>
        <v/>
      </c>
      <c r="G85" s="34" t="str">
        <f>IF(ISBLANK(Responses!Y85), "", Responses!Y85)</f>
        <v/>
      </c>
      <c r="H85" s="34" t="str">
        <f>IF(ISBLANK(Responses!Z85), "", Responses!Z85)</f>
        <v/>
      </c>
      <c r="I85" s="34" t="str">
        <f>IF(ISBLANK(Responses!AA85), "", Responses!AA85)</f>
        <v/>
      </c>
      <c r="J85" s="34" t="str">
        <f>IF(ISBLANK(Responses!AB85), "", Responses!AB85)</f>
        <v/>
      </c>
      <c r="K85" s="34" t="str">
        <f>IF(ISBLANK(Responses!AC85), "", Responses!AC85)</f>
        <v/>
      </c>
      <c r="L85" s="34" t="str">
        <f>IF(ISBLANK(Responses!AD85), "", Responses!AD85)</f>
        <v/>
      </c>
      <c r="M85" s="34" t="str">
        <f>IF(ISBLANK(Responses!AE85), "", Responses!AE85)</f>
        <v/>
      </c>
      <c r="N85" s="34" t="str">
        <f>IF(ISBLANK(Responses!AF85), "", Responses!AF85)</f>
        <v/>
      </c>
      <c r="O85" s="34" t="str">
        <f>IF(ISBLANK(Responses!AG85), "", Responses!AG85)</f>
        <v/>
      </c>
      <c r="P85" s="34" t="str">
        <f>IF(ISBLANK(Responses!AH85), "", Responses!AH85)</f>
        <v/>
      </c>
      <c r="Q85" s="34" t="str">
        <f>IF(ISBLANK(Responses!AI85), "", Responses!AI85)</f>
        <v/>
      </c>
      <c r="R85" s="34" t="str">
        <f>IF(ISBLANK(Responses!AJ85), "", Responses!AJ85)</f>
        <v/>
      </c>
      <c r="S85" s="34" t="str">
        <f>IF(ISBLANK(Responses!AK85), "", Responses!AK85)</f>
        <v/>
      </c>
      <c r="T85" s="34" t="str">
        <f>IF(ISBLANK(Responses!AL85), "", Responses!AL85)</f>
        <v/>
      </c>
      <c r="U85" s="34" t="str">
        <f>IF(ISBLANK(Responses!AM85), "", Responses!AM85)</f>
        <v/>
      </c>
      <c r="V85" s="34" t="str">
        <f>IF(ISBLANK(Responses!AN85), "", Responses!AN85)</f>
        <v/>
      </c>
      <c r="W85" s="34" t="str">
        <f>IF(ISBLANK(Responses!AO85), "", Responses!AO85)</f>
        <v/>
      </c>
      <c r="X85" s="34" t="str">
        <f>IF(ISBLANK(Responses!AP85), "", Responses!AP85)</f>
        <v/>
      </c>
      <c r="Y85" s="43" t="e">
        <f t="shared" si="0"/>
        <v>#N/A</v>
      </c>
      <c r="Z85" s="35" t="e">
        <f t="shared" si="1"/>
        <v>#N/A</v>
      </c>
      <c r="AA85" s="35" t="e">
        <f>IF(ISBLANK(C85),0,VLOOKUP(C85,LUTs!$A$6:$B$8,2))</f>
        <v>#N/A</v>
      </c>
      <c r="AB85" s="35" t="e">
        <f>IF(ISBLANK(D85),0,VLOOKUP(D85,LUTs!$A$6:$B$8,2))</f>
        <v>#N/A</v>
      </c>
      <c r="AC85" s="35" t="e">
        <f>IF(ISBLANK(E85),0,VLOOKUP(E85,LUTs!$A$6:$B$8,2))</f>
        <v>#N/A</v>
      </c>
      <c r="AD85" s="35" t="e">
        <f>IF(ISBLANK(F85),0,VLOOKUP(F85,LUTs!$A$6:$B$8,2))</f>
        <v>#N/A</v>
      </c>
      <c r="AE85" s="35" t="e">
        <f>IF(ISBLANK(G85),0,VLOOKUP(G85,LUTs!$A$6:$B$8,2))</f>
        <v>#N/A</v>
      </c>
      <c r="AF85" s="35" t="e">
        <f>IF(ISBLANK(H85),0,VLOOKUP(H85,LUTs!$A$6:$B$8,2))</f>
        <v>#N/A</v>
      </c>
      <c r="AG85" s="35" t="e">
        <f>IF(ISBLANK(I85),0,VLOOKUP(I85,LUTs!$A$6:$B$8,2))</f>
        <v>#N/A</v>
      </c>
      <c r="AH85" s="35" t="e">
        <f>IF(ISBLANK(J85),0,VLOOKUP(J85,LUTs!$A$6:$B$8,2))</f>
        <v>#N/A</v>
      </c>
      <c r="AI85" s="35" t="e">
        <f>IF(ISBLANK(K85),0,VLOOKUP(K85,LUTs!$A$6:$B$8,2))</f>
        <v>#N/A</v>
      </c>
      <c r="AJ85" s="35" t="e">
        <f>IF(ISBLANK(L85),0,VLOOKUP(L85,LUTs!$A$6:$B$8,2))</f>
        <v>#N/A</v>
      </c>
      <c r="AK85" s="35" t="e">
        <f>IF(ISBLANK(M85),0,VLOOKUP(M85,LUTs!$A$6:$B$8,2))</f>
        <v>#N/A</v>
      </c>
      <c r="AL85" s="35" t="e">
        <f>IF(ISBLANK(N85),0,VLOOKUP(N85,LUTs!$A$6:$B$8,2))</f>
        <v>#N/A</v>
      </c>
      <c r="AM85" s="35" t="e">
        <f>IF(ISBLANK(O85),0,VLOOKUP(O85,LUTs!$A$6:$B$8,2))</f>
        <v>#N/A</v>
      </c>
      <c r="AN85" s="35" t="e">
        <f>IF(ISBLANK(P85),0,VLOOKUP(P85,LUTs!$A$6:$B$8,2))</f>
        <v>#N/A</v>
      </c>
      <c r="AO85" s="35" t="e">
        <f>IF(ISBLANK(Q85),0,VLOOKUP(Q85,LUTs!$A$6:$B$8,2))</f>
        <v>#N/A</v>
      </c>
      <c r="AP85" s="34" t="str">
        <f>IF(ISBLANK(R85),0,IF(ISERROR(VLOOKUP(R85,LUTs!$A$6:$B$8,2)),R85,VLOOKUP(R85,LUTs!$A$6:$B$8,2)))</f>
        <v/>
      </c>
      <c r="AQ85" s="35" t="e">
        <f>IF(ISBLANK(S85),0,VLOOKUP(S85,LUTs!$A$6:$B$8,2))</f>
        <v>#N/A</v>
      </c>
      <c r="AR85" s="34" t="str">
        <f>IF(ISBLANK(T85),0,IF(ISERROR(VLOOKUP(T85,LUTs!$A$6:$B$8,2)),T85,VLOOKUP(T85,LUTs!$A$6:$B$8,2)))</f>
        <v/>
      </c>
      <c r="AS85" s="35" t="e">
        <f>IF(ISBLANK(U85),0,VLOOKUP(U85,LUTs!$A$6:$B$8,2))</f>
        <v>#N/A</v>
      </c>
      <c r="AT85" s="35" t="e">
        <f>IF(ISBLANK(V85),0,VLOOKUP(V85,LUTs!$A$6:$B$8,2))</f>
        <v>#N/A</v>
      </c>
      <c r="AU85" s="35" t="e">
        <f>IF(ISBLANK(W85),0,VLOOKUP(W85,LUTs!$A$6:$B$8,2))</f>
        <v>#N/A</v>
      </c>
      <c r="AV85" s="35" t="e">
        <f>IF(ISBLANK(X85),0,VLOOKUP(X85,LUTs!$A$6:$B$8,2))</f>
        <v>#N/A</v>
      </c>
    </row>
    <row r="86" spans="1:48" ht="15.75" customHeight="1">
      <c r="A86" s="34" t="str">
        <f>IF(ISBLANK(Responses!A86), "", Responses!A86)</f>
        <v/>
      </c>
      <c r="B86" s="34" t="str">
        <f>IF(ISBLANK(Responses!B86), "", Responses!B86)</f>
        <v/>
      </c>
      <c r="C86" s="34" t="str">
        <f>IF(ISBLANK(Responses!U86), "", Responses!U86)</f>
        <v/>
      </c>
      <c r="D86" s="34" t="str">
        <f>IF(ISBLANK(Responses!V86), "", Responses!V86)</f>
        <v/>
      </c>
      <c r="E86" s="34" t="str">
        <f>IF(ISBLANK(Responses!W86), "", Responses!W86)</f>
        <v/>
      </c>
      <c r="F86" s="34" t="str">
        <f>IF(ISBLANK(Responses!X86), "", Responses!X86)</f>
        <v/>
      </c>
      <c r="G86" s="34" t="str">
        <f>IF(ISBLANK(Responses!Y86), "", Responses!Y86)</f>
        <v/>
      </c>
      <c r="H86" s="34" t="str">
        <f>IF(ISBLANK(Responses!Z86), "", Responses!Z86)</f>
        <v/>
      </c>
      <c r="I86" s="34" t="str">
        <f>IF(ISBLANK(Responses!AA86), "", Responses!AA86)</f>
        <v/>
      </c>
      <c r="J86" s="34" t="str">
        <f>IF(ISBLANK(Responses!AB86), "", Responses!AB86)</f>
        <v/>
      </c>
      <c r="K86" s="34" t="str">
        <f>IF(ISBLANK(Responses!AC86), "", Responses!AC86)</f>
        <v/>
      </c>
      <c r="L86" s="34" t="str">
        <f>IF(ISBLANK(Responses!AD86), "", Responses!AD86)</f>
        <v/>
      </c>
      <c r="M86" s="34" t="str">
        <f>IF(ISBLANK(Responses!AE86), "", Responses!AE86)</f>
        <v/>
      </c>
      <c r="N86" s="34" t="str">
        <f>IF(ISBLANK(Responses!AF86), "", Responses!AF86)</f>
        <v/>
      </c>
      <c r="O86" s="34" t="str">
        <f>IF(ISBLANK(Responses!AG86), "", Responses!AG86)</f>
        <v/>
      </c>
      <c r="P86" s="34" t="str">
        <f>IF(ISBLANK(Responses!AH86), "", Responses!AH86)</f>
        <v/>
      </c>
      <c r="Q86" s="34" t="str">
        <f>IF(ISBLANK(Responses!AI86), "", Responses!AI86)</f>
        <v/>
      </c>
      <c r="R86" s="34" t="str">
        <f>IF(ISBLANK(Responses!AJ86), "", Responses!AJ86)</f>
        <v/>
      </c>
      <c r="S86" s="34" t="str">
        <f>IF(ISBLANK(Responses!AK86), "", Responses!AK86)</f>
        <v/>
      </c>
      <c r="T86" s="34" t="str">
        <f>IF(ISBLANK(Responses!AL86), "", Responses!AL86)</f>
        <v/>
      </c>
      <c r="U86" s="34" t="str">
        <f>IF(ISBLANK(Responses!AM86), "", Responses!AM86)</f>
        <v/>
      </c>
      <c r="V86" s="34" t="str">
        <f>IF(ISBLANK(Responses!AN86), "", Responses!AN86)</f>
        <v/>
      </c>
      <c r="W86" s="34" t="str">
        <f>IF(ISBLANK(Responses!AO86), "", Responses!AO86)</f>
        <v/>
      </c>
      <c r="X86" s="34" t="str">
        <f>IF(ISBLANK(Responses!AP86), "", Responses!AP86)</f>
        <v/>
      </c>
      <c r="Y86" s="43" t="e">
        <f t="shared" si="0"/>
        <v>#N/A</v>
      </c>
      <c r="Z86" s="35" t="e">
        <f t="shared" si="1"/>
        <v>#N/A</v>
      </c>
      <c r="AA86" s="35" t="e">
        <f>IF(ISBLANK(C86),0,VLOOKUP(C86,LUTs!$A$6:$B$8,2))</f>
        <v>#N/A</v>
      </c>
      <c r="AB86" s="35" t="e">
        <f>IF(ISBLANK(D86),0,VLOOKUP(D86,LUTs!$A$6:$B$8,2))</f>
        <v>#N/A</v>
      </c>
      <c r="AC86" s="35" t="e">
        <f>IF(ISBLANK(E86),0,VLOOKUP(E86,LUTs!$A$6:$B$8,2))</f>
        <v>#N/A</v>
      </c>
      <c r="AD86" s="35" t="e">
        <f>IF(ISBLANK(F86),0,VLOOKUP(F86,LUTs!$A$6:$B$8,2))</f>
        <v>#N/A</v>
      </c>
      <c r="AE86" s="35" t="e">
        <f>IF(ISBLANK(G86),0,VLOOKUP(G86,LUTs!$A$6:$B$8,2))</f>
        <v>#N/A</v>
      </c>
      <c r="AF86" s="35" t="e">
        <f>IF(ISBLANK(H86),0,VLOOKUP(H86,LUTs!$A$6:$B$8,2))</f>
        <v>#N/A</v>
      </c>
      <c r="AG86" s="35" t="e">
        <f>IF(ISBLANK(I86),0,VLOOKUP(I86,LUTs!$A$6:$B$8,2))</f>
        <v>#N/A</v>
      </c>
      <c r="AH86" s="35" t="e">
        <f>IF(ISBLANK(J86),0,VLOOKUP(J86,LUTs!$A$6:$B$8,2))</f>
        <v>#N/A</v>
      </c>
      <c r="AI86" s="35" t="e">
        <f>IF(ISBLANK(K86),0,VLOOKUP(K86,LUTs!$A$6:$B$8,2))</f>
        <v>#N/A</v>
      </c>
      <c r="AJ86" s="35" t="e">
        <f>IF(ISBLANK(L86),0,VLOOKUP(L86,LUTs!$A$6:$B$8,2))</f>
        <v>#N/A</v>
      </c>
      <c r="AK86" s="35" t="e">
        <f>IF(ISBLANK(M86),0,VLOOKUP(M86,LUTs!$A$6:$B$8,2))</f>
        <v>#N/A</v>
      </c>
      <c r="AL86" s="35" t="e">
        <f>IF(ISBLANK(N86),0,VLOOKUP(N86,LUTs!$A$6:$B$8,2))</f>
        <v>#N/A</v>
      </c>
      <c r="AM86" s="35" t="e">
        <f>IF(ISBLANK(O86),0,VLOOKUP(O86,LUTs!$A$6:$B$8,2))</f>
        <v>#N/A</v>
      </c>
      <c r="AN86" s="35" t="e">
        <f>IF(ISBLANK(P86),0,VLOOKUP(P86,LUTs!$A$6:$B$8,2))</f>
        <v>#N/A</v>
      </c>
      <c r="AO86" s="35" t="e">
        <f>IF(ISBLANK(Q86),0,VLOOKUP(Q86,LUTs!$A$6:$B$8,2))</f>
        <v>#N/A</v>
      </c>
      <c r="AP86" s="34" t="str">
        <f>IF(ISBLANK(R86),0,IF(ISERROR(VLOOKUP(R86,LUTs!$A$6:$B$8,2)),R86,VLOOKUP(R86,LUTs!$A$6:$B$8,2)))</f>
        <v/>
      </c>
      <c r="AQ86" s="35" t="e">
        <f>IF(ISBLANK(S86),0,VLOOKUP(S86,LUTs!$A$6:$B$8,2))</f>
        <v>#N/A</v>
      </c>
      <c r="AR86" s="34" t="str">
        <f>IF(ISBLANK(T86),0,IF(ISERROR(VLOOKUP(T86,LUTs!$A$6:$B$8,2)),T86,VLOOKUP(T86,LUTs!$A$6:$B$8,2)))</f>
        <v/>
      </c>
      <c r="AS86" s="35" t="e">
        <f>IF(ISBLANK(U86),0,VLOOKUP(U86,LUTs!$A$6:$B$8,2))</f>
        <v>#N/A</v>
      </c>
      <c r="AT86" s="35" t="e">
        <f>IF(ISBLANK(V86),0,VLOOKUP(V86,LUTs!$A$6:$B$8,2))</f>
        <v>#N/A</v>
      </c>
      <c r="AU86" s="35" t="e">
        <f>IF(ISBLANK(W86),0,VLOOKUP(W86,LUTs!$A$6:$B$8,2))</f>
        <v>#N/A</v>
      </c>
      <c r="AV86" s="35" t="e">
        <f>IF(ISBLANK(X86),0,VLOOKUP(X86,LUTs!$A$6:$B$8,2))</f>
        <v>#N/A</v>
      </c>
    </row>
    <row r="87" spans="1:48" ht="15.75" customHeight="1">
      <c r="A87" s="34" t="str">
        <f>IF(ISBLANK(Responses!A87), "", Responses!A87)</f>
        <v/>
      </c>
      <c r="B87" s="34" t="str">
        <f>IF(ISBLANK(Responses!B87), "", Responses!B87)</f>
        <v/>
      </c>
      <c r="C87" s="34" t="str">
        <f>IF(ISBLANK(Responses!U87), "", Responses!U87)</f>
        <v/>
      </c>
      <c r="D87" s="34" t="str">
        <f>IF(ISBLANK(Responses!V87), "", Responses!V87)</f>
        <v/>
      </c>
      <c r="E87" s="34" t="str">
        <f>IF(ISBLANK(Responses!W87), "", Responses!W87)</f>
        <v/>
      </c>
      <c r="F87" s="34" t="str">
        <f>IF(ISBLANK(Responses!X87), "", Responses!X87)</f>
        <v/>
      </c>
      <c r="G87" s="34" t="str">
        <f>IF(ISBLANK(Responses!Y87), "", Responses!Y87)</f>
        <v/>
      </c>
      <c r="H87" s="34" t="str">
        <f>IF(ISBLANK(Responses!Z87), "", Responses!Z87)</f>
        <v/>
      </c>
      <c r="I87" s="34" t="str">
        <f>IF(ISBLANK(Responses!AA87), "", Responses!AA87)</f>
        <v/>
      </c>
      <c r="J87" s="34" t="str">
        <f>IF(ISBLANK(Responses!AB87), "", Responses!AB87)</f>
        <v/>
      </c>
      <c r="K87" s="34" t="str">
        <f>IF(ISBLANK(Responses!AC87), "", Responses!AC87)</f>
        <v/>
      </c>
      <c r="L87" s="34" t="str">
        <f>IF(ISBLANK(Responses!AD87), "", Responses!AD87)</f>
        <v/>
      </c>
      <c r="M87" s="34" t="str">
        <f>IF(ISBLANK(Responses!AE87), "", Responses!AE87)</f>
        <v/>
      </c>
      <c r="N87" s="34" t="str">
        <f>IF(ISBLANK(Responses!AF87), "", Responses!AF87)</f>
        <v/>
      </c>
      <c r="O87" s="34" t="str">
        <f>IF(ISBLANK(Responses!AG87), "", Responses!AG87)</f>
        <v/>
      </c>
      <c r="P87" s="34" t="str">
        <f>IF(ISBLANK(Responses!AH87), "", Responses!AH87)</f>
        <v/>
      </c>
      <c r="Q87" s="34" t="str">
        <f>IF(ISBLANK(Responses!AI87), "", Responses!AI87)</f>
        <v/>
      </c>
      <c r="R87" s="34" t="str">
        <f>IF(ISBLANK(Responses!AJ87), "", Responses!AJ87)</f>
        <v/>
      </c>
      <c r="S87" s="34" t="str">
        <f>IF(ISBLANK(Responses!AK87), "", Responses!AK87)</f>
        <v/>
      </c>
      <c r="T87" s="34" t="str">
        <f>IF(ISBLANK(Responses!AL87), "", Responses!AL87)</f>
        <v/>
      </c>
      <c r="U87" s="34" t="str">
        <f>IF(ISBLANK(Responses!AM87), "", Responses!AM87)</f>
        <v/>
      </c>
      <c r="V87" s="34" t="str">
        <f>IF(ISBLANK(Responses!AN87), "", Responses!AN87)</f>
        <v/>
      </c>
      <c r="W87" s="34" t="str">
        <f>IF(ISBLANK(Responses!AO87), "", Responses!AO87)</f>
        <v/>
      </c>
      <c r="X87" s="34" t="str">
        <f>IF(ISBLANK(Responses!AP87), "", Responses!AP87)</f>
        <v/>
      </c>
      <c r="Y87" s="43" t="e">
        <f t="shared" si="0"/>
        <v>#N/A</v>
      </c>
      <c r="Z87" s="35" t="e">
        <f t="shared" si="1"/>
        <v>#N/A</v>
      </c>
      <c r="AA87" s="35" t="e">
        <f>IF(ISBLANK(C87),0,VLOOKUP(C87,LUTs!$A$6:$B$8,2))</f>
        <v>#N/A</v>
      </c>
      <c r="AB87" s="35" t="e">
        <f>IF(ISBLANK(D87),0,VLOOKUP(D87,LUTs!$A$6:$B$8,2))</f>
        <v>#N/A</v>
      </c>
      <c r="AC87" s="35" t="e">
        <f>IF(ISBLANK(E87),0,VLOOKUP(E87,LUTs!$A$6:$B$8,2))</f>
        <v>#N/A</v>
      </c>
      <c r="AD87" s="35" t="e">
        <f>IF(ISBLANK(F87),0,VLOOKUP(F87,LUTs!$A$6:$B$8,2))</f>
        <v>#N/A</v>
      </c>
      <c r="AE87" s="35" t="e">
        <f>IF(ISBLANK(G87),0,VLOOKUP(G87,LUTs!$A$6:$B$8,2))</f>
        <v>#N/A</v>
      </c>
      <c r="AF87" s="35" t="e">
        <f>IF(ISBLANK(H87),0,VLOOKUP(H87,LUTs!$A$6:$B$8,2))</f>
        <v>#N/A</v>
      </c>
      <c r="AG87" s="35" t="e">
        <f>IF(ISBLANK(I87),0,VLOOKUP(I87,LUTs!$A$6:$B$8,2))</f>
        <v>#N/A</v>
      </c>
      <c r="AH87" s="35" t="e">
        <f>IF(ISBLANK(J87),0,VLOOKUP(J87,LUTs!$A$6:$B$8,2))</f>
        <v>#N/A</v>
      </c>
      <c r="AI87" s="35" t="e">
        <f>IF(ISBLANK(K87),0,VLOOKUP(K87,LUTs!$A$6:$B$8,2))</f>
        <v>#N/A</v>
      </c>
      <c r="AJ87" s="35" t="e">
        <f>IF(ISBLANK(L87),0,VLOOKUP(L87,LUTs!$A$6:$B$8,2))</f>
        <v>#N/A</v>
      </c>
      <c r="AK87" s="35" t="e">
        <f>IF(ISBLANK(M87),0,VLOOKUP(M87,LUTs!$A$6:$B$8,2))</f>
        <v>#N/A</v>
      </c>
      <c r="AL87" s="35" t="e">
        <f>IF(ISBLANK(N87),0,VLOOKUP(N87,LUTs!$A$6:$B$8,2))</f>
        <v>#N/A</v>
      </c>
      <c r="AM87" s="35" t="e">
        <f>IF(ISBLANK(O87),0,VLOOKUP(O87,LUTs!$A$6:$B$8,2))</f>
        <v>#N/A</v>
      </c>
      <c r="AN87" s="35" t="e">
        <f>IF(ISBLANK(P87),0,VLOOKUP(P87,LUTs!$A$6:$B$8,2))</f>
        <v>#N/A</v>
      </c>
      <c r="AO87" s="35" t="e">
        <f>IF(ISBLANK(Q87),0,VLOOKUP(Q87,LUTs!$A$6:$B$8,2))</f>
        <v>#N/A</v>
      </c>
      <c r="AP87" s="34" t="str">
        <f>IF(ISBLANK(R87),0,IF(ISERROR(VLOOKUP(R87,LUTs!$A$6:$B$8,2)),R87,VLOOKUP(R87,LUTs!$A$6:$B$8,2)))</f>
        <v/>
      </c>
      <c r="AQ87" s="35" t="e">
        <f>IF(ISBLANK(S87),0,VLOOKUP(S87,LUTs!$A$6:$B$8,2))</f>
        <v>#N/A</v>
      </c>
      <c r="AR87" s="34" t="str">
        <f>IF(ISBLANK(T87),0,IF(ISERROR(VLOOKUP(T87,LUTs!$A$6:$B$8,2)),T87,VLOOKUP(T87,LUTs!$A$6:$B$8,2)))</f>
        <v/>
      </c>
      <c r="AS87" s="35" t="e">
        <f>IF(ISBLANK(U87),0,VLOOKUP(U87,LUTs!$A$6:$B$8,2))</f>
        <v>#N/A</v>
      </c>
      <c r="AT87" s="35" t="e">
        <f>IF(ISBLANK(V87),0,VLOOKUP(V87,LUTs!$A$6:$B$8,2))</f>
        <v>#N/A</v>
      </c>
      <c r="AU87" s="35" t="e">
        <f>IF(ISBLANK(W87),0,VLOOKUP(W87,LUTs!$A$6:$B$8,2))</f>
        <v>#N/A</v>
      </c>
      <c r="AV87" s="35" t="e">
        <f>IF(ISBLANK(X87),0,VLOOKUP(X87,LUTs!$A$6:$B$8,2))</f>
        <v>#N/A</v>
      </c>
    </row>
    <row r="88" spans="1:48" ht="15.75" customHeight="1">
      <c r="A88" s="34" t="str">
        <f>IF(ISBLANK(Responses!A88), "", Responses!A88)</f>
        <v/>
      </c>
      <c r="B88" s="34" t="str">
        <f>IF(ISBLANK(Responses!B88), "", Responses!B88)</f>
        <v/>
      </c>
      <c r="C88" s="34" t="str">
        <f>IF(ISBLANK(Responses!U88), "", Responses!U88)</f>
        <v/>
      </c>
      <c r="D88" s="34" t="str">
        <f>IF(ISBLANK(Responses!V88), "", Responses!V88)</f>
        <v/>
      </c>
      <c r="E88" s="34" t="str">
        <f>IF(ISBLANK(Responses!W88), "", Responses!W88)</f>
        <v/>
      </c>
      <c r="F88" s="34" t="str">
        <f>IF(ISBLANK(Responses!X88), "", Responses!X88)</f>
        <v/>
      </c>
      <c r="G88" s="34" t="str">
        <f>IF(ISBLANK(Responses!Y88), "", Responses!Y88)</f>
        <v/>
      </c>
      <c r="H88" s="34" t="str">
        <f>IF(ISBLANK(Responses!Z88), "", Responses!Z88)</f>
        <v/>
      </c>
      <c r="I88" s="34" t="str">
        <f>IF(ISBLANK(Responses!AA88), "", Responses!AA88)</f>
        <v/>
      </c>
      <c r="J88" s="34" t="str">
        <f>IF(ISBLANK(Responses!AB88), "", Responses!AB88)</f>
        <v/>
      </c>
      <c r="K88" s="34" t="str">
        <f>IF(ISBLANK(Responses!AC88), "", Responses!AC88)</f>
        <v/>
      </c>
      <c r="L88" s="34" t="str">
        <f>IF(ISBLANK(Responses!AD88), "", Responses!AD88)</f>
        <v/>
      </c>
      <c r="M88" s="34" t="str">
        <f>IF(ISBLANK(Responses!AE88), "", Responses!AE88)</f>
        <v/>
      </c>
      <c r="N88" s="34" t="str">
        <f>IF(ISBLANK(Responses!AF88), "", Responses!AF88)</f>
        <v/>
      </c>
      <c r="O88" s="34" t="str">
        <f>IF(ISBLANK(Responses!AG88), "", Responses!AG88)</f>
        <v/>
      </c>
      <c r="P88" s="34" t="str">
        <f>IF(ISBLANK(Responses!AH88), "", Responses!AH88)</f>
        <v/>
      </c>
      <c r="Q88" s="34" t="str">
        <f>IF(ISBLANK(Responses!AI88), "", Responses!AI88)</f>
        <v/>
      </c>
      <c r="R88" s="34" t="str">
        <f>IF(ISBLANK(Responses!AJ88), "", Responses!AJ88)</f>
        <v/>
      </c>
      <c r="S88" s="34" t="str">
        <f>IF(ISBLANK(Responses!AK88), "", Responses!AK88)</f>
        <v/>
      </c>
      <c r="T88" s="34" t="str">
        <f>IF(ISBLANK(Responses!AL88), "", Responses!AL88)</f>
        <v/>
      </c>
      <c r="U88" s="34" t="str">
        <f>IF(ISBLANK(Responses!AM88), "", Responses!AM88)</f>
        <v/>
      </c>
      <c r="V88" s="34" t="str">
        <f>IF(ISBLANK(Responses!AN88), "", Responses!AN88)</f>
        <v/>
      </c>
      <c r="W88" s="34" t="str">
        <f>IF(ISBLANK(Responses!AO88), "", Responses!AO88)</f>
        <v/>
      </c>
      <c r="X88" s="34" t="str">
        <f>IF(ISBLANK(Responses!AP88), "", Responses!AP88)</f>
        <v/>
      </c>
      <c r="Y88" s="43" t="e">
        <f t="shared" si="0"/>
        <v>#N/A</v>
      </c>
      <c r="Z88" s="35" t="e">
        <f t="shared" si="1"/>
        <v>#N/A</v>
      </c>
      <c r="AA88" s="35" t="e">
        <f>IF(ISBLANK(C88),0,VLOOKUP(C88,LUTs!$A$6:$B$8,2))</f>
        <v>#N/A</v>
      </c>
      <c r="AB88" s="35" t="e">
        <f>IF(ISBLANK(D88),0,VLOOKUP(D88,LUTs!$A$6:$B$8,2))</f>
        <v>#N/A</v>
      </c>
      <c r="AC88" s="35" t="e">
        <f>IF(ISBLANK(E88),0,VLOOKUP(E88,LUTs!$A$6:$B$8,2))</f>
        <v>#N/A</v>
      </c>
      <c r="AD88" s="35" t="e">
        <f>IF(ISBLANK(F88),0,VLOOKUP(F88,LUTs!$A$6:$B$8,2))</f>
        <v>#N/A</v>
      </c>
      <c r="AE88" s="35" t="e">
        <f>IF(ISBLANK(G88),0,VLOOKUP(G88,LUTs!$A$6:$B$8,2))</f>
        <v>#N/A</v>
      </c>
      <c r="AF88" s="35" t="e">
        <f>IF(ISBLANK(H88),0,VLOOKUP(H88,LUTs!$A$6:$B$8,2))</f>
        <v>#N/A</v>
      </c>
      <c r="AG88" s="35" t="e">
        <f>IF(ISBLANK(I88),0,VLOOKUP(I88,LUTs!$A$6:$B$8,2))</f>
        <v>#N/A</v>
      </c>
      <c r="AH88" s="35" t="e">
        <f>IF(ISBLANK(J88),0,VLOOKUP(J88,LUTs!$A$6:$B$8,2))</f>
        <v>#N/A</v>
      </c>
      <c r="AI88" s="35" t="e">
        <f>IF(ISBLANK(K88),0,VLOOKUP(K88,LUTs!$A$6:$B$8,2))</f>
        <v>#N/A</v>
      </c>
      <c r="AJ88" s="35" t="e">
        <f>IF(ISBLANK(L88),0,VLOOKUP(L88,LUTs!$A$6:$B$8,2))</f>
        <v>#N/A</v>
      </c>
      <c r="AK88" s="35" t="e">
        <f>IF(ISBLANK(M88),0,VLOOKUP(M88,LUTs!$A$6:$B$8,2))</f>
        <v>#N/A</v>
      </c>
      <c r="AL88" s="35" t="e">
        <f>IF(ISBLANK(N88),0,VLOOKUP(N88,LUTs!$A$6:$B$8,2))</f>
        <v>#N/A</v>
      </c>
      <c r="AM88" s="35" t="e">
        <f>IF(ISBLANK(O88),0,VLOOKUP(O88,LUTs!$A$6:$B$8,2))</f>
        <v>#N/A</v>
      </c>
      <c r="AN88" s="35" t="e">
        <f>IF(ISBLANK(P88),0,VLOOKUP(P88,LUTs!$A$6:$B$8,2))</f>
        <v>#N/A</v>
      </c>
      <c r="AO88" s="35" t="e">
        <f>IF(ISBLANK(Q88),0,VLOOKUP(Q88,LUTs!$A$6:$B$8,2))</f>
        <v>#N/A</v>
      </c>
      <c r="AP88" s="34" t="str">
        <f>IF(ISBLANK(R88),0,IF(ISERROR(VLOOKUP(R88,LUTs!$A$6:$B$8,2)),R88,VLOOKUP(R88,LUTs!$A$6:$B$8,2)))</f>
        <v/>
      </c>
      <c r="AQ88" s="35" t="e">
        <f>IF(ISBLANK(S88),0,VLOOKUP(S88,LUTs!$A$6:$B$8,2))</f>
        <v>#N/A</v>
      </c>
      <c r="AR88" s="34" t="str">
        <f>IF(ISBLANK(T88),0,IF(ISERROR(VLOOKUP(T88,LUTs!$A$6:$B$8,2)),T88,VLOOKUP(T88,LUTs!$A$6:$B$8,2)))</f>
        <v/>
      </c>
      <c r="AS88" s="35" t="e">
        <f>IF(ISBLANK(U88),0,VLOOKUP(U88,LUTs!$A$6:$B$8,2))</f>
        <v>#N/A</v>
      </c>
      <c r="AT88" s="35" t="e">
        <f>IF(ISBLANK(V88),0,VLOOKUP(V88,LUTs!$A$6:$B$8,2))</f>
        <v>#N/A</v>
      </c>
      <c r="AU88" s="35" t="e">
        <f>IF(ISBLANK(W88),0,VLOOKUP(W88,LUTs!$A$6:$B$8,2))</f>
        <v>#N/A</v>
      </c>
      <c r="AV88" s="35" t="e">
        <f>IF(ISBLANK(X88),0,VLOOKUP(X88,LUTs!$A$6:$B$8,2))</f>
        <v>#N/A</v>
      </c>
    </row>
    <row r="89" spans="1:48" ht="15.75" customHeight="1">
      <c r="A89" s="34" t="str">
        <f>IF(ISBLANK(Responses!A89), "", Responses!A89)</f>
        <v/>
      </c>
      <c r="B89" s="34" t="str">
        <f>IF(ISBLANK(Responses!B89), "", Responses!B89)</f>
        <v/>
      </c>
      <c r="C89" s="34" t="str">
        <f>IF(ISBLANK(Responses!U89), "", Responses!U89)</f>
        <v/>
      </c>
      <c r="D89" s="34" t="str">
        <f>IF(ISBLANK(Responses!V89), "", Responses!V89)</f>
        <v/>
      </c>
      <c r="E89" s="34" t="str">
        <f>IF(ISBLANK(Responses!W89), "", Responses!W89)</f>
        <v/>
      </c>
      <c r="F89" s="34" t="str">
        <f>IF(ISBLANK(Responses!X89), "", Responses!X89)</f>
        <v/>
      </c>
      <c r="G89" s="34" t="str">
        <f>IF(ISBLANK(Responses!Y89), "", Responses!Y89)</f>
        <v/>
      </c>
      <c r="H89" s="34" t="str">
        <f>IF(ISBLANK(Responses!Z89), "", Responses!Z89)</f>
        <v/>
      </c>
      <c r="I89" s="34" t="str">
        <f>IF(ISBLANK(Responses!AA89), "", Responses!AA89)</f>
        <v/>
      </c>
      <c r="J89" s="34" t="str">
        <f>IF(ISBLANK(Responses!AB89), "", Responses!AB89)</f>
        <v/>
      </c>
      <c r="K89" s="34" t="str">
        <f>IF(ISBLANK(Responses!AC89), "", Responses!AC89)</f>
        <v/>
      </c>
      <c r="L89" s="34" t="str">
        <f>IF(ISBLANK(Responses!AD89), "", Responses!AD89)</f>
        <v/>
      </c>
      <c r="M89" s="34" t="str">
        <f>IF(ISBLANK(Responses!AE89), "", Responses!AE89)</f>
        <v/>
      </c>
      <c r="N89" s="34" t="str">
        <f>IF(ISBLANK(Responses!AF89), "", Responses!AF89)</f>
        <v/>
      </c>
      <c r="O89" s="34" t="str">
        <f>IF(ISBLANK(Responses!AG89), "", Responses!AG89)</f>
        <v/>
      </c>
      <c r="P89" s="34" t="str">
        <f>IF(ISBLANK(Responses!AH89), "", Responses!AH89)</f>
        <v/>
      </c>
      <c r="Q89" s="34" t="str">
        <f>IF(ISBLANK(Responses!AI89), "", Responses!AI89)</f>
        <v/>
      </c>
      <c r="R89" s="34" t="str">
        <f>IF(ISBLANK(Responses!AJ89), "", Responses!AJ89)</f>
        <v/>
      </c>
      <c r="S89" s="34" t="str">
        <f>IF(ISBLANK(Responses!AK89), "", Responses!AK89)</f>
        <v/>
      </c>
      <c r="T89" s="34" t="str">
        <f>IF(ISBLANK(Responses!AL89), "", Responses!AL89)</f>
        <v/>
      </c>
      <c r="U89" s="34" t="str">
        <f>IF(ISBLANK(Responses!AM89), "", Responses!AM89)</f>
        <v/>
      </c>
      <c r="V89" s="34" t="str">
        <f>IF(ISBLANK(Responses!AN89), "", Responses!AN89)</f>
        <v/>
      </c>
      <c r="W89" s="34" t="str">
        <f>IF(ISBLANK(Responses!AO89), "", Responses!AO89)</f>
        <v/>
      </c>
      <c r="X89" s="34" t="str">
        <f>IF(ISBLANK(Responses!AP89), "", Responses!AP89)</f>
        <v/>
      </c>
      <c r="Y89" s="43" t="e">
        <f t="shared" si="0"/>
        <v>#N/A</v>
      </c>
      <c r="Z89" s="35" t="e">
        <f t="shared" si="1"/>
        <v>#N/A</v>
      </c>
      <c r="AA89" s="35" t="e">
        <f>IF(ISBLANK(C89),0,VLOOKUP(C89,LUTs!$A$6:$B$8,2))</f>
        <v>#N/A</v>
      </c>
      <c r="AB89" s="35" t="e">
        <f>IF(ISBLANK(D89),0,VLOOKUP(D89,LUTs!$A$6:$B$8,2))</f>
        <v>#N/A</v>
      </c>
      <c r="AC89" s="35" t="e">
        <f>IF(ISBLANK(E89),0,VLOOKUP(E89,LUTs!$A$6:$B$8,2))</f>
        <v>#N/A</v>
      </c>
      <c r="AD89" s="35" t="e">
        <f>IF(ISBLANK(F89),0,VLOOKUP(F89,LUTs!$A$6:$B$8,2))</f>
        <v>#N/A</v>
      </c>
      <c r="AE89" s="35" t="e">
        <f>IF(ISBLANK(G89),0,VLOOKUP(G89,LUTs!$A$6:$B$8,2))</f>
        <v>#N/A</v>
      </c>
      <c r="AF89" s="35" t="e">
        <f>IF(ISBLANK(H89),0,VLOOKUP(H89,LUTs!$A$6:$B$8,2))</f>
        <v>#N/A</v>
      </c>
      <c r="AG89" s="35" t="e">
        <f>IF(ISBLANK(I89),0,VLOOKUP(I89,LUTs!$A$6:$B$8,2))</f>
        <v>#N/A</v>
      </c>
      <c r="AH89" s="35" t="e">
        <f>IF(ISBLANK(J89),0,VLOOKUP(J89,LUTs!$A$6:$B$8,2))</f>
        <v>#N/A</v>
      </c>
      <c r="AI89" s="35" t="e">
        <f>IF(ISBLANK(K89),0,VLOOKUP(K89,LUTs!$A$6:$B$8,2))</f>
        <v>#N/A</v>
      </c>
      <c r="AJ89" s="35" t="e">
        <f>IF(ISBLANK(L89),0,VLOOKUP(L89,LUTs!$A$6:$B$8,2))</f>
        <v>#N/A</v>
      </c>
      <c r="AK89" s="35" t="e">
        <f>IF(ISBLANK(M89),0,VLOOKUP(M89,LUTs!$A$6:$B$8,2))</f>
        <v>#N/A</v>
      </c>
      <c r="AL89" s="35" t="e">
        <f>IF(ISBLANK(N89),0,VLOOKUP(N89,LUTs!$A$6:$B$8,2))</f>
        <v>#N/A</v>
      </c>
      <c r="AM89" s="35" t="e">
        <f>IF(ISBLANK(O89),0,VLOOKUP(O89,LUTs!$A$6:$B$8,2))</f>
        <v>#N/A</v>
      </c>
      <c r="AN89" s="35" t="e">
        <f>IF(ISBLANK(P89),0,VLOOKUP(P89,LUTs!$A$6:$B$8,2))</f>
        <v>#N/A</v>
      </c>
      <c r="AO89" s="35" t="e">
        <f>IF(ISBLANK(Q89),0,VLOOKUP(Q89,LUTs!$A$6:$B$8,2))</f>
        <v>#N/A</v>
      </c>
      <c r="AP89" s="34" t="str">
        <f>IF(ISBLANK(R89),0,IF(ISERROR(VLOOKUP(R89,LUTs!$A$6:$B$8,2)),R89,VLOOKUP(R89,LUTs!$A$6:$B$8,2)))</f>
        <v/>
      </c>
      <c r="AQ89" s="35" t="e">
        <f>IF(ISBLANK(S89),0,VLOOKUP(S89,LUTs!$A$6:$B$8,2))</f>
        <v>#N/A</v>
      </c>
      <c r="AR89" s="34" t="str">
        <f>IF(ISBLANK(T89),0,IF(ISERROR(VLOOKUP(T89,LUTs!$A$6:$B$8,2)),T89,VLOOKUP(T89,LUTs!$A$6:$B$8,2)))</f>
        <v/>
      </c>
      <c r="AS89" s="35" t="e">
        <f>IF(ISBLANK(U89),0,VLOOKUP(U89,LUTs!$A$6:$B$8,2))</f>
        <v>#N/A</v>
      </c>
      <c r="AT89" s="35" t="e">
        <f>IF(ISBLANK(V89),0,VLOOKUP(V89,LUTs!$A$6:$B$8,2))</f>
        <v>#N/A</v>
      </c>
      <c r="AU89" s="35" t="e">
        <f>IF(ISBLANK(W89),0,VLOOKUP(W89,LUTs!$A$6:$B$8,2))</f>
        <v>#N/A</v>
      </c>
      <c r="AV89" s="35" t="e">
        <f>IF(ISBLANK(X89),0,VLOOKUP(X89,LUTs!$A$6:$B$8,2))</f>
        <v>#N/A</v>
      </c>
    </row>
    <row r="90" spans="1:48" ht="15.75" customHeight="1">
      <c r="A90" s="34" t="str">
        <f>IF(ISBLANK(Responses!A90), "", Responses!A90)</f>
        <v/>
      </c>
      <c r="B90" s="34" t="str">
        <f>IF(ISBLANK(Responses!B90), "", Responses!B90)</f>
        <v/>
      </c>
      <c r="C90" s="34" t="str">
        <f>IF(ISBLANK(Responses!U90), "", Responses!U90)</f>
        <v/>
      </c>
      <c r="D90" s="34" t="str">
        <f>IF(ISBLANK(Responses!V90), "", Responses!V90)</f>
        <v/>
      </c>
      <c r="E90" s="34" t="str">
        <f>IF(ISBLANK(Responses!W90), "", Responses!W90)</f>
        <v/>
      </c>
      <c r="F90" s="34" t="str">
        <f>IF(ISBLANK(Responses!X90), "", Responses!X90)</f>
        <v/>
      </c>
      <c r="G90" s="34" t="str">
        <f>IF(ISBLANK(Responses!Y90), "", Responses!Y90)</f>
        <v/>
      </c>
      <c r="H90" s="34" t="str">
        <f>IF(ISBLANK(Responses!Z90), "", Responses!Z90)</f>
        <v/>
      </c>
      <c r="I90" s="34" t="str">
        <f>IF(ISBLANK(Responses!AA90), "", Responses!AA90)</f>
        <v/>
      </c>
      <c r="J90" s="34" t="str">
        <f>IF(ISBLANK(Responses!AB90), "", Responses!AB90)</f>
        <v/>
      </c>
      <c r="K90" s="34" t="str">
        <f>IF(ISBLANK(Responses!AC90), "", Responses!AC90)</f>
        <v/>
      </c>
      <c r="L90" s="34" t="str">
        <f>IF(ISBLANK(Responses!AD90), "", Responses!AD90)</f>
        <v/>
      </c>
      <c r="M90" s="34" t="str">
        <f>IF(ISBLANK(Responses!AE90), "", Responses!AE90)</f>
        <v/>
      </c>
      <c r="N90" s="34" t="str">
        <f>IF(ISBLANK(Responses!AF90), "", Responses!AF90)</f>
        <v/>
      </c>
      <c r="O90" s="34" t="str">
        <f>IF(ISBLANK(Responses!AG90), "", Responses!AG90)</f>
        <v/>
      </c>
      <c r="P90" s="34" t="str">
        <f>IF(ISBLANK(Responses!AH90), "", Responses!AH90)</f>
        <v/>
      </c>
      <c r="Q90" s="34" t="str">
        <f>IF(ISBLANK(Responses!AI90), "", Responses!AI90)</f>
        <v/>
      </c>
      <c r="R90" s="34" t="str">
        <f>IF(ISBLANK(Responses!AJ90), "", Responses!AJ90)</f>
        <v/>
      </c>
      <c r="S90" s="34" t="str">
        <f>IF(ISBLANK(Responses!AK90), "", Responses!AK90)</f>
        <v/>
      </c>
      <c r="T90" s="34" t="str">
        <f>IF(ISBLANK(Responses!AL90), "", Responses!AL90)</f>
        <v/>
      </c>
      <c r="U90" s="34" t="str">
        <f>IF(ISBLANK(Responses!AM90), "", Responses!AM90)</f>
        <v/>
      </c>
      <c r="V90" s="34" t="str">
        <f>IF(ISBLANK(Responses!AN90), "", Responses!AN90)</f>
        <v/>
      </c>
      <c r="W90" s="34" t="str">
        <f>IF(ISBLANK(Responses!AO90), "", Responses!AO90)</f>
        <v/>
      </c>
      <c r="X90" s="34" t="str">
        <f>IF(ISBLANK(Responses!AP90), "", Responses!AP90)</f>
        <v/>
      </c>
      <c r="Y90" s="43" t="e">
        <f t="shared" si="0"/>
        <v>#N/A</v>
      </c>
      <c r="Z90" s="35" t="e">
        <f t="shared" si="1"/>
        <v>#N/A</v>
      </c>
      <c r="AA90" s="35" t="e">
        <f>IF(ISBLANK(C90),0,VLOOKUP(C90,LUTs!$A$6:$B$8,2))</f>
        <v>#N/A</v>
      </c>
      <c r="AB90" s="35" t="e">
        <f>IF(ISBLANK(D90),0,VLOOKUP(D90,LUTs!$A$6:$B$8,2))</f>
        <v>#N/A</v>
      </c>
      <c r="AC90" s="35" t="e">
        <f>IF(ISBLANK(E90),0,VLOOKUP(E90,LUTs!$A$6:$B$8,2))</f>
        <v>#N/A</v>
      </c>
      <c r="AD90" s="35" t="e">
        <f>IF(ISBLANK(F90),0,VLOOKUP(F90,LUTs!$A$6:$B$8,2))</f>
        <v>#N/A</v>
      </c>
      <c r="AE90" s="35" t="e">
        <f>IF(ISBLANK(G90),0,VLOOKUP(G90,LUTs!$A$6:$B$8,2))</f>
        <v>#N/A</v>
      </c>
      <c r="AF90" s="35" t="e">
        <f>IF(ISBLANK(H90),0,VLOOKUP(H90,LUTs!$A$6:$B$8,2))</f>
        <v>#N/A</v>
      </c>
      <c r="AG90" s="35" t="e">
        <f>IF(ISBLANK(I90),0,VLOOKUP(I90,LUTs!$A$6:$B$8,2))</f>
        <v>#N/A</v>
      </c>
      <c r="AH90" s="35" t="e">
        <f>IF(ISBLANK(J90),0,VLOOKUP(J90,LUTs!$A$6:$B$8,2))</f>
        <v>#N/A</v>
      </c>
      <c r="AI90" s="35" t="e">
        <f>IF(ISBLANK(K90),0,VLOOKUP(K90,LUTs!$A$6:$B$8,2))</f>
        <v>#N/A</v>
      </c>
      <c r="AJ90" s="35" t="e">
        <f>IF(ISBLANK(L90),0,VLOOKUP(L90,LUTs!$A$6:$B$8,2))</f>
        <v>#N/A</v>
      </c>
      <c r="AK90" s="35" t="e">
        <f>IF(ISBLANK(M90),0,VLOOKUP(M90,LUTs!$A$6:$B$8,2))</f>
        <v>#N/A</v>
      </c>
      <c r="AL90" s="35" t="e">
        <f>IF(ISBLANK(N90),0,VLOOKUP(N90,LUTs!$A$6:$B$8,2))</f>
        <v>#N/A</v>
      </c>
      <c r="AM90" s="35" t="e">
        <f>IF(ISBLANK(O90),0,VLOOKUP(O90,LUTs!$A$6:$B$8,2))</f>
        <v>#N/A</v>
      </c>
      <c r="AN90" s="35" t="e">
        <f>IF(ISBLANK(P90),0,VLOOKUP(P90,LUTs!$A$6:$B$8,2))</f>
        <v>#N/A</v>
      </c>
      <c r="AO90" s="35" t="e">
        <f>IF(ISBLANK(Q90),0,VLOOKUP(Q90,LUTs!$A$6:$B$8,2))</f>
        <v>#N/A</v>
      </c>
      <c r="AP90" s="34" t="str">
        <f>IF(ISBLANK(R90),0,IF(ISERROR(VLOOKUP(R90,LUTs!$A$6:$B$8,2)),R90,VLOOKUP(R90,LUTs!$A$6:$B$8,2)))</f>
        <v/>
      </c>
      <c r="AQ90" s="35" t="e">
        <f>IF(ISBLANK(S90),0,VLOOKUP(S90,LUTs!$A$6:$B$8,2))</f>
        <v>#N/A</v>
      </c>
      <c r="AR90" s="34" t="str">
        <f>IF(ISBLANK(T90),0,IF(ISERROR(VLOOKUP(T90,LUTs!$A$6:$B$8,2)),T90,VLOOKUP(T90,LUTs!$A$6:$B$8,2)))</f>
        <v/>
      </c>
      <c r="AS90" s="35" t="e">
        <f>IF(ISBLANK(U90),0,VLOOKUP(U90,LUTs!$A$6:$B$8,2))</f>
        <v>#N/A</v>
      </c>
      <c r="AT90" s="35" t="e">
        <f>IF(ISBLANK(V90),0,VLOOKUP(V90,LUTs!$A$6:$B$8,2))</f>
        <v>#N/A</v>
      </c>
      <c r="AU90" s="35" t="e">
        <f>IF(ISBLANK(W90),0,VLOOKUP(W90,LUTs!$A$6:$B$8,2))</f>
        <v>#N/A</v>
      </c>
      <c r="AV90" s="35" t="e">
        <f>IF(ISBLANK(X90),0,VLOOKUP(X90,LUTs!$A$6:$B$8,2))</f>
        <v>#N/A</v>
      </c>
    </row>
    <row r="91" spans="1:48" ht="15.75" customHeight="1">
      <c r="A91" s="34" t="str">
        <f>IF(ISBLANK(Responses!A91), "", Responses!A91)</f>
        <v/>
      </c>
      <c r="B91" s="34" t="str">
        <f>IF(ISBLANK(Responses!B91), "", Responses!B91)</f>
        <v/>
      </c>
      <c r="C91" s="34" t="str">
        <f>IF(ISBLANK(Responses!U91), "", Responses!U91)</f>
        <v/>
      </c>
      <c r="D91" s="34" t="str">
        <f>IF(ISBLANK(Responses!V91), "", Responses!V91)</f>
        <v/>
      </c>
      <c r="E91" s="34" t="str">
        <f>IF(ISBLANK(Responses!W91), "", Responses!W91)</f>
        <v/>
      </c>
      <c r="F91" s="34" t="str">
        <f>IF(ISBLANK(Responses!X91), "", Responses!X91)</f>
        <v/>
      </c>
      <c r="G91" s="34" t="str">
        <f>IF(ISBLANK(Responses!Y91), "", Responses!Y91)</f>
        <v/>
      </c>
      <c r="H91" s="34" t="str">
        <f>IF(ISBLANK(Responses!Z91), "", Responses!Z91)</f>
        <v/>
      </c>
      <c r="I91" s="34" t="str">
        <f>IF(ISBLANK(Responses!AA91), "", Responses!AA91)</f>
        <v/>
      </c>
      <c r="J91" s="34" t="str">
        <f>IF(ISBLANK(Responses!AB91), "", Responses!AB91)</f>
        <v/>
      </c>
      <c r="K91" s="34" t="str">
        <f>IF(ISBLANK(Responses!AC91), "", Responses!AC91)</f>
        <v/>
      </c>
      <c r="L91" s="34" t="str">
        <f>IF(ISBLANK(Responses!AD91), "", Responses!AD91)</f>
        <v/>
      </c>
      <c r="M91" s="34" t="str">
        <f>IF(ISBLANK(Responses!AE91), "", Responses!AE91)</f>
        <v/>
      </c>
      <c r="N91" s="34" t="str">
        <f>IF(ISBLANK(Responses!AF91), "", Responses!AF91)</f>
        <v/>
      </c>
      <c r="O91" s="34" t="str">
        <f>IF(ISBLANK(Responses!AG91), "", Responses!AG91)</f>
        <v/>
      </c>
      <c r="P91" s="34" t="str">
        <f>IF(ISBLANK(Responses!AH91), "", Responses!AH91)</f>
        <v/>
      </c>
      <c r="Q91" s="34" t="str">
        <f>IF(ISBLANK(Responses!AI91), "", Responses!AI91)</f>
        <v/>
      </c>
      <c r="R91" s="34" t="str">
        <f>IF(ISBLANK(Responses!AJ91), "", Responses!AJ91)</f>
        <v/>
      </c>
      <c r="S91" s="34" t="str">
        <f>IF(ISBLANK(Responses!AK91), "", Responses!AK91)</f>
        <v/>
      </c>
      <c r="T91" s="34" t="str">
        <f>IF(ISBLANK(Responses!AL91), "", Responses!AL91)</f>
        <v/>
      </c>
      <c r="U91" s="34" t="str">
        <f>IF(ISBLANK(Responses!AM91), "", Responses!AM91)</f>
        <v/>
      </c>
      <c r="V91" s="34" t="str">
        <f>IF(ISBLANK(Responses!AN91), "", Responses!AN91)</f>
        <v/>
      </c>
      <c r="W91" s="34" t="str">
        <f>IF(ISBLANK(Responses!AO91), "", Responses!AO91)</f>
        <v/>
      </c>
      <c r="X91" s="34" t="str">
        <f>IF(ISBLANK(Responses!AP91), "", Responses!AP91)</f>
        <v/>
      </c>
      <c r="Y91" s="43" t="e">
        <f t="shared" si="0"/>
        <v>#N/A</v>
      </c>
      <c r="Z91" s="35" t="e">
        <f t="shared" si="1"/>
        <v>#N/A</v>
      </c>
      <c r="AA91" s="35" t="e">
        <f>IF(ISBLANK(C91),0,VLOOKUP(C91,LUTs!$A$6:$B$8,2))</f>
        <v>#N/A</v>
      </c>
      <c r="AB91" s="35" t="e">
        <f>IF(ISBLANK(D91),0,VLOOKUP(D91,LUTs!$A$6:$B$8,2))</f>
        <v>#N/A</v>
      </c>
      <c r="AC91" s="35" t="e">
        <f>IF(ISBLANK(E91),0,VLOOKUP(E91,LUTs!$A$6:$B$8,2))</f>
        <v>#N/A</v>
      </c>
      <c r="AD91" s="35" t="e">
        <f>IF(ISBLANK(F91),0,VLOOKUP(F91,LUTs!$A$6:$B$8,2))</f>
        <v>#N/A</v>
      </c>
      <c r="AE91" s="35" t="e">
        <f>IF(ISBLANK(G91),0,VLOOKUP(G91,LUTs!$A$6:$B$8,2))</f>
        <v>#N/A</v>
      </c>
      <c r="AF91" s="35" t="e">
        <f>IF(ISBLANK(H91),0,VLOOKUP(H91,LUTs!$A$6:$B$8,2))</f>
        <v>#N/A</v>
      </c>
      <c r="AG91" s="35" t="e">
        <f>IF(ISBLANK(I91),0,VLOOKUP(I91,LUTs!$A$6:$B$8,2))</f>
        <v>#N/A</v>
      </c>
      <c r="AH91" s="35" t="e">
        <f>IF(ISBLANK(J91),0,VLOOKUP(J91,LUTs!$A$6:$B$8,2))</f>
        <v>#N/A</v>
      </c>
      <c r="AI91" s="35" t="e">
        <f>IF(ISBLANK(K91),0,VLOOKUP(K91,LUTs!$A$6:$B$8,2))</f>
        <v>#N/A</v>
      </c>
      <c r="AJ91" s="35" t="e">
        <f>IF(ISBLANK(L91),0,VLOOKUP(L91,LUTs!$A$6:$B$8,2))</f>
        <v>#N/A</v>
      </c>
      <c r="AK91" s="35" t="e">
        <f>IF(ISBLANK(M91),0,VLOOKUP(M91,LUTs!$A$6:$B$8,2))</f>
        <v>#N/A</v>
      </c>
      <c r="AL91" s="35" t="e">
        <f>IF(ISBLANK(N91),0,VLOOKUP(N91,LUTs!$A$6:$B$8,2))</f>
        <v>#N/A</v>
      </c>
      <c r="AM91" s="35" t="e">
        <f>IF(ISBLANK(O91),0,VLOOKUP(O91,LUTs!$A$6:$B$8,2))</f>
        <v>#N/A</v>
      </c>
      <c r="AN91" s="35" t="e">
        <f>IF(ISBLANK(P91),0,VLOOKUP(P91,LUTs!$A$6:$B$8,2))</f>
        <v>#N/A</v>
      </c>
      <c r="AO91" s="35" t="e">
        <f>IF(ISBLANK(Q91),0,VLOOKUP(Q91,LUTs!$A$6:$B$8,2))</f>
        <v>#N/A</v>
      </c>
      <c r="AP91" s="34" t="str">
        <f>IF(ISBLANK(R91),0,IF(ISERROR(VLOOKUP(R91,LUTs!$A$6:$B$8,2)),R91,VLOOKUP(R91,LUTs!$A$6:$B$8,2)))</f>
        <v/>
      </c>
      <c r="AQ91" s="35" t="e">
        <f>IF(ISBLANK(S91),0,VLOOKUP(S91,LUTs!$A$6:$B$8,2))</f>
        <v>#N/A</v>
      </c>
      <c r="AR91" s="34" t="str">
        <f>IF(ISBLANK(T91),0,IF(ISERROR(VLOOKUP(T91,LUTs!$A$6:$B$8,2)),T91,VLOOKUP(T91,LUTs!$A$6:$B$8,2)))</f>
        <v/>
      </c>
      <c r="AS91" s="35" t="e">
        <f>IF(ISBLANK(U91),0,VLOOKUP(U91,LUTs!$A$6:$B$8,2))</f>
        <v>#N/A</v>
      </c>
      <c r="AT91" s="35" t="e">
        <f>IF(ISBLANK(V91),0,VLOOKUP(V91,LUTs!$A$6:$B$8,2))</f>
        <v>#N/A</v>
      </c>
      <c r="AU91" s="35" t="e">
        <f>IF(ISBLANK(W91),0,VLOOKUP(W91,LUTs!$A$6:$B$8,2))</f>
        <v>#N/A</v>
      </c>
      <c r="AV91" s="35" t="e">
        <f>IF(ISBLANK(X91),0,VLOOKUP(X91,LUTs!$A$6:$B$8,2))</f>
        <v>#N/A</v>
      </c>
    </row>
    <row r="92" spans="1:48" ht="15.75" customHeight="1">
      <c r="A92" s="34" t="str">
        <f>IF(ISBLANK(Responses!A92), "", Responses!A92)</f>
        <v/>
      </c>
      <c r="B92" s="34" t="str">
        <f>IF(ISBLANK(Responses!B92), "", Responses!B92)</f>
        <v/>
      </c>
      <c r="C92" s="34" t="str">
        <f>IF(ISBLANK(Responses!U92), "", Responses!U92)</f>
        <v/>
      </c>
      <c r="D92" s="34" t="str">
        <f>IF(ISBLANK(Responses!V92), "", Responses!V92)</f>
        <v/>
      </c>
      <c r="E92" s="34" t="str">
        <f>IF(ISBLANK(Responses!W92), "", Responses!W92)</f>
        <v/>
      </c>
      <c r="F92" s="34" t="str">
        <f>IF(ISBLANK(Responses!X92), "", Responses!X92)</f>
        <v/>
      </c>
      <c r="G92" s="34" t="str">
        <f>IF(ISBLANK(Responses!Y92), "", Responses!Y92)</f>
        <v/>
      </c>
      <c r="H92" s="34" t="str">
        <f>IF(ISBLANK(Responses!Z92), "", Responses!Z92)</f>
        <v/>
      </c>
      <c r="I92" s="34" t="str">
        <f>IF(ISBLANK(Responses!AA92), "", Responses!AA92)</f>
        <v/>
      </c>
      <c r="J92" s="34" t="str">
        <f>IF(ISBLANK(Responses!AB92), "", Responses!AB92)</f>
        <v/>
      </c>
      <c r="K92" s="34" t="str">
        <f>IF(ISBLANK(Responses!AC92), "", Responses!AC92)</f>
        <v/>
      </c>
      <c r="L92" s="34" t="str">
        <f>IF(ISBLANK(Responses!AD92), "", Responses!AD92)</f>
        <v/>
      </c>
      <c r="M92" s="34" t="str">
        <f>IF(ISBLANK(Responses!AE92), "", Responses!AE92)</f>
        <v/>
      </c>
      <c r="N92" s="34" t="str">
        <f>IF(ISBLANK(Responses!AF92), "", Responses!AF92)</f>
        <v/>
      </c>
      <c r="O92" s="34" t="str">
        <f>IF(ISBLANK(Responses!AG92), "", Responses!AG92)</f>
        <v/>
      </c>
      <c r="P92" s="34" t="str">
        <f>IF(ISBLANK(Responses!AH92), "", Responses!AH92)</f>
        <v/>
      </c>
      <c r="Q92" s="34" t="str">
        <f>IF(ISBLANK(Responses!AI92), "", Responses!AI92)</f>
        <v/>
      </c>
      <c r="R92" s="34" t="str">
        <f>IF(ISBLANK(Responses!AJ92), "", Responses!AJ92)</f>
        <v/>
      </c>
      <c r="S92" s="34" t="str">
        <f>IF(ISBLANK(Responses!AK92), "", Responses!AK92)</f>
        <v/>
      </c>
      <c r="T92" s="34" t="str">
        <f>IF(ISBLANK(Responses!AL92), "", Responses!AL92)</f>
        <v/>
      </c>
      <c r="U92" s="34" t="str">
        <f>IF(ISBLANK(Responses!AM92), "", Responses!AM92)</f>
        <v/>
      </c>
      <c r="V92" s="34" t="str">
        <f>IF(ISBLANK(Responses!AN92), "", Responses!AN92)</f>
        <v/>
      </c>
      <c r="W92" s="34" t="str">
        <f>IF(ISBLANK(Responses!AO92), "", Responses!AO92)</f>
        <v/>
      </c>
      <c r="X92" s="34" t="str">
        <f>IF(ISBLANK(Responses!AP92), "", Responses!AP92)</f>
        <v/>
      </c>
      <c r="Y92" s="43" t="e">
        <f t="shared" si="0"/>
        <v>#N/A</v>
      </c>
      <c r="Z92" s="35" t="e">
        <f t="shared" si="1"/>
        <v>#N/A</v>
      </c>
      <c r="AA92" s="35" t="e">
        <f>IF(ISBLANK(C92),0,VLOOKUP(C92,LUTs!$A$6:$B$8,2))</f>
        <v>#N/A</v>
      </c>
      <c r="AB92" s="35" t="e">
        <f>IF(ISBLANK(D92),0,VLOOKUP(D92,LUTs!$A$6:$B$8,2))</f>
        <v>#N/A</v>
      </c>
      <c r="AC92" s="35" t="e">
        <f>IF(ISBLANK(E92),0,VLOOKUP(E92,LUTs!$A$6:$B$8,2))</f>
        <v>#N/A</v>
      </c>
      <c r="AD92" s="35" t="e">
        <f>IF(ISBLANK(F92),0,VLOOKUP(F92,LUTs!$A$6:$B$8,2))</f>
        <v>#N/A</v>
      </c>
      <c r="AE92" s="35" t="e">
        <f>IF(ISBLANK(G92),0,VLOOKUP(G92,LUTs!$A$6:$B$8,2))</f>
        <v>#N/A</v>
      </c>
      <c r="AF92" s="35" t="e">
        <f>IF(ISBLANK(H92),0,VLOOKUP(H92,LUTs!$A$6:$B$8,2))</f>
        <v>#N/A</v>
      </c>
      <c r="AG92" s="35" t="e">
        <f>IF(ISBLANK(I92),0,VLOOKUP(I92,LUTs!$A$6:$B$8,2))</f>
        <v>#N/A</v>
      </c>
      <c r="AH92" s="35" t="e">
        <f>IF(ISBLANK(J92),0,VLOOKUP(J92,LUTs!$A$6:$B$8,2))</f>
        <v>#N/A</v>
      </c>
      <c r="AI92" s="35" t="e">
        <f>IF(ISBLANK(K92),0,VLOOKUP(K92,LUTs!$A$6:$B$8,2))</f>
        <v>#N/A</v>
      </c>
      <c r="AJ92" s="35" t="e">
        <f>IF(ISBLANK(L92),0,VLOOKUP(L92,LUTs!$A$6:$B$8,2))</f>
        <v>#N/A</v>
      </c>
      <c r="AK92" s="35" t="e">
        <f>IF(ISBLANK(M92),0,VLOOKUP(M92,LUTs!$A$6:$B$8,2))</f>
        <v>#N/A</v>
      </c>
      <c r="AL92" s="35" t="e">
        <f>IF(ISBLANK(N92),0,VLOOKUP(N92,LUTs!$A$6:$B$8,2))</f>
        <v>#N/A</v>
      </c>
      <c r="AM92" s="35" t="e">
        <f>IF(ISBLANK(O92),0,VLOOKUP(O92,LUTs!$A$6:$B$8,2))</f>
        <v>#N/A</v>
      </c>
      <c r="AN92" s="35" t="e">
        <f>IF(ISBLANK(P92),0,VLOOKUP(P92,LUTs!$A$6:$B$8,2))</f>
        <v>#N/A</v>
      </c>
      <c r="AO92" s="35" t="e">
        <f>IF(ISBLANK(Q92),0,VLOOKUP(Q92,LUTs!$A$6:$B$8,2))</f>
        <v>#N/A</v>
      </c>
      <c r="AP92" s="34" t="str">
        <f>IF(ISBLANK(R92),0,IF(ISERROR(VLOOKUP(R92,LUTs!$A$6:$B$8,2)),R92,VLOOKUP(R92,LUTs!$A$6:$B$8,2)))</f>
        <v/>
      </c>
      <c r="AQ92" s="35" t="e">
        <f>IF(ISBLANK(S92),0,VLOOKUP(S92,LUTs!$A$6:$B$8,2))</f>
        <v>#N/A</v>
      </c>
      <c r="AR92" s="34" t="str">
        <f>IF(ISBLANK(T92),0,IF(ISERROR(VLOOKUP(T92,LUTs!$A$6:$B$8,2)),T92,VLOOKUP(T92,LUTs!$A$6:$B$8,2)))</f>
        <v/>
      </c>
      <c r="AS92" s="35" t="e">
        <f>IF(ISBLANK(U92),0,VLOOKUP(U92,LUTs!$A$6:$B$8,2))</f>
        <v>#N/A</v>
      </c>
      <c r="AT92" s="35" t="e">
        <f>IF(ISBLANK(V92),0,VLOOKUP(V92,LUTs!$A$6:$B$8,2))</f>
        <v>#N/A</v>
      </c>
      <c r="AU92" s="35" t="e">
        <f>IF(ISBLANK(W92),0,VLOOKUP(W92,LUTs!$A$6:$B$8,2))</f>
        <v>#N/A</v>
      </c>
      <c r="AV92" s="35" t="e">
        <f>IF(ISBLANK(X92),0,VLOOKUP(X92,LUTs!$A$6:$B$8,2))</f>
        <v>#N/A</v>
      </c>
    </row>
    <row r="93" spans="1:48" ht="15.75" customHeight="1">
      <c r="A93" s="34" t="str">
        <f>IF(ISBLANK(Responses!A93), "", Responses!A93)</f>
        <v/>
      </c>
      <c r="B93" s="34" t="str">
        <f>IF(ISBLANK(Responses!B93), "", Responses!B93)</f>
        <v/>
      </c>
      <c r="C93" s="34" t="str">
        <f>IF(ISBLANK(Responses!U93), "", Responses!U93)</f>
        <v/>
      </c>
      <c r="D93" s="34" t="str">
        <f>IF(ISBLANK(Responses!V93), "", Responses!V93)</f>
        <v/>
      </c>
      <c r="E93" s="34" t="str">
        <f>IF(ISBLANK(Responses!W93), "", Responses!W93)</f>
        <v/>
      </c>
      <c r="F93" s="34" t="str">
        <f>IF(ISBLANK(Responses!X93), "", Responses!X93)</f>
        <v/>
      </c>
      <c r="G93" s="34" t="str">
        <f>IF(ISBLANK(Responses!Y93), "", Responses!Y93)</f>
        <v/>
      </c>
      <c r="H93" s="34" t="str">
        <f>IF(ISBLANK(Responses!Z93), "", Responses!Z93)</f>
        <v/>
      </c>
      <c r="I93" s="34" t="str">
        <f>IF(ISBLANK(Responses!AA93), "", Responses!AA93)</f>
        <v/>
      </c>
      <c r="J93" s="34" t="str">
        <f>IF(ISBLANK(Responses!AB93), "", Responses!AB93)</f>
        <v/>
      </c>
      <c r="K93" s="34" t="str">
        <f>IF(ISBLANK(Responses!AC93), "", Responses!AC93)</f>
        <v/>
      </c>
      <c r="L93" s="34" t="str">
        <f>IF(ISBLANK(Responses!AD93), "", Responses!AD93)</f>
        <v/>
      </c>
      <c r="M93" s="34" t="str">
        <f>IF(ISBLANK(Responses!AE93), "", Responses!AE93)</f>
        <v/>
      </c>
      <c r="N93" s="34" t="str">
        <f>IF(ISBLANK(Responses!AF93), "", Responses!AF93)</f>
        <v/>
      </c>
      <c r="O93" s="34" t="str">
        <f>IF(ISBLANK(Responses!AG93), "", Responses!AG93)</f>
        <v/>
      </c>
      <c r="P93" s="34" t="str">
        <f>IF(ISBLANK(Responses!AH93), "", Responses!AH93)</f>
        <v/>
      </c>
      <c r="Q93" s="34" t="str">
        <f>IF(ISBLANK(Responses!AI93), "", Responses!AI93)</f>
        <v/>
      </c>
      <c r="R93" s="34" t="str">
        <f>IF(ISBLANK(Responses!AJ93), "", Responses!AJ93)</f>
        <v/>
      </c>
      <c r="S93" s="34" t="str">
        <f>IF(ISBLANK(Responses!AK93), "", Responses!AK93)</f>
        <v/>
      </c>
      <c r="T93" s="34" t="str">
        <f>IF(ISBLANK(Responses!AL93), "", Responses!AL93)</f>
        <v/>
      </c>
      <c r="U93" s="34" t="str">
        <f>IF(ISBLANK(Responses!AM93), "", Responses!AM93)</f>
        <v/>
      </c>
      <c r="V93" s="34" t="str">
        <f>IF(ISBLANK(Responses!AN93), "", Responses!AN93)</f>
        <v/>
      </c>
      <c r="W93" s="34" t="str">
        <f>IF(ISBLANK(Responses!AO93), "", Responses!AO93)</f>
        <v/>
      </c>
      <c r="X93" s="34" t="str">
        <f>IF(ISBLANK(Responses!AP93), "", Responses!AP93)</f>
        <v/>
      </c>
      <c r="Y93" s="43" t="e">
        <f t="shared" si="0"/>
        <v>#N/A</v>
      </c>
      <c r="Z93" s="35" t="e">
        <f t="shared" si="1"/>
        <v>#N/A</v>
      </c>
      <c r="AA93" s="35" t="e">
        <f>IF(ISBLANK(C93),0,VLOOKUP(C93,LUTs!$A$6:$B$8,2))</f>
        <v>#N/A</v>
      </c>
      <c r="AB93" s="35" t="e">
        <f>IF(ISBLANK(D93),0,VLOOKUP(D93,LUTs!$A$6:$B$8,2))</f>
        <v>#N/A</v>
      </c>
      <c r="AC93" s="35" t="e">
        <f>IF(ISBLANK(E93),0,VLOOKUP(E93,LUTs!$A$6:$B$8,2))</f>
        <v>#N/A</v>
      </c>
      <c r="AD93" s="35" t="e">
        <f>IF(ISBLANK(F93),0,VLOOKUP(F93,LUTs!$A$6:$B$8,2))</f>
        <v>#N/A</v>
      </c>
      <c r="AE93" s="35" t="e">
        <f>IF(ISBLANK(G93),0,VLOOKUP(G93,LUTs!$A$6:$B$8,2))</f>
        <v>#N/A</v>
      </c>
      <c r="AF93" s="35" t="e">
        <f>IF(ISBLANK(H93),0,VLOOKUP(H93,LUTs!$A$6:$B$8,2))</f>
        <v>#N/A</v>
      </c>
      <c r="AG93" s="35" t="e">
        <f>IF(ISBLANK(I93),0,VLOOKUP(I93,LUTs!$A$6:$B$8,2))</f>
        <v>#N/A</v>
      </c>
      <c r="AH93" s="35" t="e">
        <f>IF(ISBLANK(J93),0,VLOOKUP(J93,LUTs!$A$6:$B$8,2))</f>
        <v>#N/A</v>
      </c>
      <c r="AI93" s="35" t="e">
        <f>IF(ISBLANK(K93),0,VLOOKUP(K93,LUTs!$A$6:$B$8,2))</f>
        <v>#N/A</v>
      </c>
      <c r="AJ93" s="35" t="e">
        <f>IF(ISBLANK(L93),0,VLOOKUP(L93,LUTs!$A$6:$B$8,2))</f>
        <v>#N/A</v>
      </c>
      <c r="AK93" s="35" t="e">
        <f>IF(ISBLANK(M93),0,VLOOKUP(M93,LUTs!$A$6:$B$8,2))</f>
        <v>#N/A</v>
      </c>
      <c r="AL93" s="35" t="e">
        <f>IF(ISBLANK(N93),0,VLOOKUP(N93,LUTs!$A$6:$B$8,2))</f>
        <v>#N/A</v>
      </c>
      <c r="AM93" s="35" t="e">
        <f>IF(ISBLANK(O93),0,VLOOKUP(O93,LUTs!$A$6:$B$8,2))</f>
        <v>#N/A</v>
      </c>
      <c r="AN93" s="35" t="e">
        <f>IF(ISBLANK(P93),0,VLOOKUP(P93,LUTs!$A$6:$B$8,2))</f>
        <v>#N/A</v>
      </c>
      <c r="AO93" s="35" t="e">
        <f>IF(ISBLANK(Q93),0,VLOOKUP(Q93,LUTs!$A$6:$B$8,2))</f>
        <v>#N/A</v>
      </c>
      <c r="AP93" s="34" t="str">
        <f>IF(ISBLANK(R93),0,IF(ISERROR(VLOOKUP(R93,LUTs!$A$6:$B$8,2)),R93,VLOOKUP(R93,LUTs!$A$6:$B$8,2)))</f>
        <v/>
      </c>
      <c r="AQ93" s="35" t="e">
        <f>IF(ISBLANK(S93),0,VLOOKUP(S93,LUTs!$A$6:$B$8,2))</f>
        <v>#N/A</v>
      </c>
      <c r="AR93" s="34" t="str">
        <f>IF(ISBLANK(T93),0,IF(ISERROR(VLOOKUP(T93,LUTs!$A$6:$B$8,2)),T93,VLOOKUP(T93,LUTs!$A$6:$B$8,2)))</f>
        <v/>
      </c>
      <c r="AS93" s="35" t="e">
        <f>IF(ISBLANK(U93),0,VLOOKUP(U93,LUTs!$A$6:$B$8,2))</f>
        <v>#N/A</v>
      </c>
      <c r="AT93" s="35" t="e">
        <f>IF(ISBLANK(V93),0,VLOOKUP(V93,LUTs!$A$6:$B$8,2))</f>
        <v>#N/A</v>
      </c>
      <c r="AU93" s="35" t="e">
        <f>IF(ISBLANK(W93),0,VLOOKUP(W93,LUTs!$A$6:$B$8,2))</f>
        <v>#N/A</v>
      </c>
      <c r="AV93" s="35" t="e">
        <f>IF(ISBLANK(X93),0,VLOOKUP(X93,LUTs!$A$6:$B$8,2))</f>
        <v>#N/A</v>
      </c>
    </row>
    <row r="94" spans="1:48" ht="15.75" customHeight="1">
      <c r="A94" s="34" t="str">
        <f>IF(ISBLANK(Responses!A94), "", Responses!A94)</f>
        <v/>
      </c>
      <c r="B94" s="34" t="str">
        <f>IF(ISBLANK(Responses!B94), "", Responses!B94)</f>
        <v/>
      </c>
      <c r="C94" s="34" t="str">
        <f>IF(ISBLANK(Responses!U94), "", Responses!U94)</f>
        <v/>
      </c>
      <c r="D94" s="34" t="str">
        <f>IF(ISBLANK(Responses!V94), "", Responses!V94)</f>
        <v/>
      </c>
      <c r="E94" s="34" t="str">
        <f>IF(ISBLANK(Responses!W94), "", Responses!W94)</f>
        <v/>
      </c>
      <c r="F94" s="34" t="str">
        <f>IF(ISBLANK(Responses!X94), "", Responses!X94)</f>
        <v/>
      </c>
      <c r="G94" s="34" t="str">
        <f>IF(ISBLANK(Responses!Y94), "", Responses!Y94)</f>
        <v/>
      </c>
      <c r="H94" s="34" t="str">
        <f>IF(ISBLANK(Responses!Z94), "", Responses!Z94)</f>
        <v/>
      </c>
      <c r="I94" s="34" t="str">
        <f>IF(ISBLANK(Responses!AA94), "", Responses!AA94)</f>
        <v/>
      </c>
      <c r="J94" s="34" t="str">
        <f>IF(ISBLANK(Responses!AB94), "", Responses!AB94)</f>
        <v/>
      </c>
      <c r="K94" s="34" t="str">
        <f>IF(ISBLANK(Responses!AC94), "", Responses!AC94)</f>
        <v/>
      </c>
      <c r="L94" s="34" t="str">
        <f>IF(ISBLANK(Responses!AD94), "", Responses!AD94)</f>
        <v/>
      </c>
      <c r="M94" s="34" t="str">
        <f>IF(ISBLANK(Responses!AE94), "", Responses!AE94)</f>
        <v/>
      </c>
      <c r="N94" s="34" t="str">
        <f>IF(ISBLANK(Responses!AF94), "", Responses!AF94)</f>
        <v/>
      </c>
      <c r="O94" s="34" t="str">
        <f>IF(ISBLANK(Responses!AG94), "", Responses!AG94)</f>
        <v/>
      </c>
      <c r="P94" s="34" t="str">
        <f>IF(ISBLANK(Responses!AH94), "", Responses!AH94)</f>
        <v/>
      </c>
      <c r="Q94" s="34" t="str">
        <f>IF(ISBLANK(Responses!AI94), "", Responses!AI94)</f>
        <v/>
      </c>
      <c r="R94" s="34" t="str">
        <f>IF(ISBLANK(Responses!AJ94), "", Responses!AJ94)</f>
        <v/>
      </c>
      <c r="S94" s="34" t="str">
        <f>IF(ISBLANK(Responses!AK94), "", Responses!AK94)</f>
        <v/>
      </c>
      <c r="T94" s="34" t="str">
        <f>IF(ISBLANK(Responses!AL94), "", Responses!AL94)</f>
        <v/>
      </c>
      <c r="U94" s="34" t="str">
        <f>IF(ISBLANK(Responses!AM94), "", Responses!AM94)</f>
        <v/>
      </c>
      <c r="V94" s="34" t="str">
        <f>IF(ISBLANK(Responses!AN94), "", Responses!AN94)</f>
        <v/>
      </c>
      <c r="W94" s="34" t="str">
        <f>IF(ISBLANK(Responses!AO94), "", Responses!AO94)</f>
        <v/>
      </c>
      <c r="X94" s="34" t="str">
        <f>IF(ISBLANK(Responses!AP94), "", Responses!AP94)</f>
        <v/>
      </c>
      <c r="Y94" s="43" t="e">
        <f t="shared" si="0"/>
        <v>#N/A</v>
      </c>
      <c r="Z94" s="35" t="e">
        <f t="shared" si="1"/>
        <v>#N/A</v>
      </c>
      <c r="AA94" s="35" t="e">
        <f>IF(ISBLANK(C94),0,VLOOKUP(C94,LUTs!$A$6:$B$8,2))</f>
        <v>#N/A</v>
      </c>
      <c r="AB94" s="35" t="e">
        <f>IF(ISBLANK(D94),0,VLOOKUP(D94,LUTs!$A$6:$B$8,2))</f>
        <v>#N/A</v>
      </c>
      <c r="AC94" s="35" t="e">
        <f>IF(ISBLANK(E94),0,VLOOKUP(E94,LUTs!$A$6:$B$8,2))</f>
        <v>#N/A</v>
      </c>
      <c r="AD94" s="35" t="e">
        <f>IF(ISBLANK(F94),0,VLOOKUP(F94,LUTs!$A$6:$B$8,2))</f>
        <v>#N/A</v>
      </c>
      <c r="AE94" s="35" t="e">
        <f>IF(ISBLANK(G94),0,VLOOKUP(G94,LUTs!$A$6:$B$8,2))</f>
        <v>#N/A</v>
      </c>
      <c r="AF94" s="35" t="e">
        <f>IF(ISBLANK(H94),0,VLOOKUP(H94,LUTs!$A$6:$B$8,2))</f>
        <v>#N/A</v>
      </c>
      <c r="AG94" s="35" t="e">
        <f>IF(ISBLANK(I94),0,VLOOKUP(I94,LUTs!$A$6:$B$8,2))</f>
        <v>#N/A</v>
      </c>
      <c r="AH94" s="35" t="e">
        <f>IF(ISBLANK(J94),0,VLOOKUP(J94,LUTs!$A$6:$B$8,2))</f>
        <v>#N/A</v>
      </c>
      <c r="AI94" s="35" t="e">
        <f>IF(ISBLANK(K94),0,VLOOKUP(K94,LUTs!$A$6:$B$8,2))</f>
        <v>#N/A</v>
      </c>
      <c r="AJ94" s="35" t="e">
        <f>IF(ISBLANK(L94),0,VLOOKUP(L94,LUTs!$A$6:$B$8,2))</f>
        <v>#N/A</v>
      </c>
      <c r="AK94" s="35" t="e">
        <f>IF(ISBLANK(M94),0,VLOOKUP(M94,LUTs!$A$6:$B$8,2))</f>
        <v>#N/A</v>
      </c>
      <c r="AL94" s="35" t="e">
        <f>IF(ISBLANK(N94),0,VLOOKUP(N94,LUTs!$A$6:$B$8,2))</f>
        <v>#N/A</v>
      </c>
      <c r="AM94" s="35" t="e">
        <f>IF(ISBLANK(O94),0,VLOOKUP(O94,LUTs!$A$6:$B$8,2))</f>
        <v>#N/A</v>
      </c>
      <c r="AN94" s="35" t="e">
        <f>IF(ISBLANK(P94),0,VLOOKUP(P94,LUTs!$A$6:$B$8,2))</f>
        <v>#N/A</v>
      </c>
      <c r="AO94" s="35" t="e">
        <f>IF(ISBLANK(Q94),0,VLOOKUP(Q94,LUTs!$A$6:$B$8,2))</f>
        <v>#N/A</v>
      </c>
      <c r="AP94" s="34" t="str">
        <f>IF(ISBLANK(R94),0,IF(ISERROR(VLOOKUP(R94,LUTs!$A$6:$B$8,2)),R94,VLOOKUP(R94,LUTs!$A$6:$B$8,2)))</f>
        <v/>
      </c>
      <c r="AQ94" s="35" t="e">
        <f>IF(ISBLANK(S94),0,VLOOKUP(S94,LUTs!$A$6:$B$8,2))</f>
        <v>#N/A</v>
      </c>
      <c r="AR94" s="34" t="str">
        <f>IF(ISBLANK(T94),0,IF(ISERROR(VLOOKUP(T94,LUTs!$A$6:$B$8,2)),T94,VLOOKUP(T94,LUTs!$A$6:$B$8,2)))</f>
        <v/>
      </c>
      <c r="AS94" s="35" t="e">
        <f>IF(ISBLANK(U94),0,VLOOKUP(U94,LUTs!$A$6:$B$8,2))</f>
        <v>#N/A</v>
      </c>
      <c r="AT94" s="35" t="e">
        <f>IF(ISBLANK(V94),0,VLOOKUP(V94,LUTs!$A$6:$B$8,2))</f>
        <v>#N/A</v>
      </c>
      <c r="AU94" s="35" t="e">
        <f>IF(ISBLANK(W94),0,VLOOKUP(W94,LUTs!$A$6:$B$8,2))</f>
        <v>#N/A</v>
      </c>
      <c r="AV94" s="35" t="e">
        <f>IF(ISBLANK(X94),0,VLOOKUP(X94,LUTs!$A$6:$B$8,2))</f>
        <v>#N/A</v>
      </c>
    </row>
    <row r="95" spans="1:48" ht="15.75" customHeight="1">
      <c r="A95" s="34" t="str">
        <f>IF(ISBLANK(Responses!A95), "", Responses!A95)</f>
        <v/>
      </c>
      <c r="B95" s="34" t="str">
        <f>IF(ISBLANK(Responses!B95), "", Responses!B95)</f>
        <v/>
      </c>
      <c r="C95" s="34" t="str">
        <f>IF(ISBLANK(Responses!U95), "", Responses!U95)</f>
        <v/>
      </c>
      <c r="D95" s="34" t="str">
        <f>IF(ISBLANK(Responses!V95), "", Responses!V95)</f>
        <v/>
      </c>
      <c r="E95" s="34" t="str">
        <f>IF(ISBLANK(Responses!W95), "", Responses!W95)</f>
        <v/>
      </c>
      <c r="F95" s="34" t="str">
        <f>IF(ISBLANK(Responses!X95), "", Responses!X95)</f>
        <v/>
      </c>
      <c r="G95" s="34" t="str">
        <f>IF(ISBLANK(Responses!Y95), "", Responses!Y95)</f>
        <v/>
      </c>
      <c r="H95" s="34" t="str">
        <f>IF(ISBLANK(Responses!Z95), "", Responses!Z95)</f>
        <v/>
      </c>
      <c r="I95" s="34" t="str">
        <f>IF(ISBLANK(Responses!AA95), "", Responses!AA95)</f>
        <v/>
      </c>
      <c r="J95" s="34" t="str">
        <f>IF(ISBLANK(Responses!AB95), "", Responses!AB95)</f>
        <v/>
      </c>
      <c r="K95" s="34" t="str">
        <f>IF(ISBLANK(Responses!AC95), "", Responses!AC95)</f>
        <v/>
      </c>
      <c r="L95" s="34" t="str">
        <f>IF(ISBLANK(Responses!AD95), "", Responses!AD95)</f>
        <v/>
      </c>
      <c r="M95" s="34" t="str">
        <f>IF(ISBLANK(Responses!AE95), "", Responses!AE95)</f>
        <v/>
      </c>
      <c r="N95" s="34" t="str">
        <f>IF(ISBLANK(Responses!AF95), "", Responses!AF95)</f>
        <v/>
      </c>
      <c r="O95" s="34" t="str">
        <f>IF(ISBLANK(Responses!AG95), "", Responses!AG95)</f>
        <v/>
      </c>
      <c r="P95" s="34" t="str">
        <f>IF(ISBLANK(Responses!AH95), "", Responses!AH95)</f>
        <v/>
      </c>
      <c r="Q95" s="34" t="str">
        <f>IF(ISBLANK(Responses!AI95), "", Responses!AI95)</f>
        <v/>
      </c>
      <c r="R95" s="34" t="str">
        <f>IF(ISBLANK(Responses!AJ95), "", Responses!AJ95)</f>
        <v/>
      </c>
      <c r="S95" s="34" t="str">
        <f>IF(ISBLANK(Responses!AK95), "", Responses!AK95)</f>
        <v/>
      </c>
      <c r="T95" s="34" t="str">
        <f>IF(ISBLANK(Responses!AL95), "", Responses!AL95)</f>
        <v/>
      </c>
      <c r="U95" s="34" t="str">
        <f>IF(ISBLANK(Responses!AM95), "", Responses!AM95)</f>
        <v/>
      </c>
      <c r="V95" s="34" t="str">
        <f>IF(ISBLANK(Responses!AN95), "", Responses!AN95)</f>
        <v/>
      </c>
      <c r="W95" s="34" t="str">
        <f>IF(ISBLANK(Responses!AO95), "", Responses!AO95)</f>
        <v/>
      </c>
      <c r="X95" s="34" t="str">
        <f>IF(ISBLANK(Responses!AP95), "", Responses!AP95)</f>
        <v/>
      </c>
      <c r="Y95" s="43" t="e">
        <f t="shared" si="0"/>
        <v>#N/A</v>
      </c>
      <c r="Z95" s="35" t="e">
        <f t="shared" si="1"/>
        <v>#N/A</v>
      </c>
      <c r="AA95" s="35" t="e">
        <f>IF(ISBLANK(C95),0,VLOOKUP(C95,LUTs!$A$6:$B$8,2))</f>
        <v>#N/A</v>
      </c>
      <c r="AB95" s="35" t="e">
        <f>IF(ISBLANK(D95),0,VLOOKUP(D95,LUTs!$A$6:$B$8,2))</f>
        <v>#N/A</v>
      </c>
      <c r="AC95" s="35" t="e">
        <f>IF(ISBLANK(E95),0,VLOOKUP(E95,LUTs!$A$6:$B$8,2))</f>
        <v>#N/A</v>
      </c>
      <c r="AD95" s="35" t="e">
        <f>IF(ISBLANK(F95),0,VLOOKUP(F95,LUTs!$A$6:$B$8,2))</f>
        <v>#N/A</v>
      </c>
      <c r="AE95" s="35" t="e">
        <f>IF(ISBLANK(G95),0,VLOOKUP(G95,LUTs!$A$6:$B$8,2))</f>
        <v>#N/A</v>
      </c>
      <c r="AF95" s="35" t="e">
        <f>IF(ISBLANK(H95),0,VLOOKUP(H95,LUTs!$A$6:$B$8,2))</f>
        <v>#N/A</v>
      </c>
      <c r="AG95" s="35" t="e">
        <f>IF(ISBLANK(I95),0,VLOOKUP(I95,LUTs!$A$6:$B$8,2))</f>
        <v>#N/A</v>
      </c>
      <c r="AH95" s="35" t="e">
        <f>IF(ISBLANK(J95),0,VLOOKUP(J95,LUTs!$A$6:$B$8,2))</f>
        <v>#N/A</v>
      </c>
      <c r="AI95" s="35" t="e">
        <f>IF(ISBLANK(K95),0,VLOOKUP(K95,LUTs!$A$6:$B$8,2))</f>
        <v>#N/A</v>
      </c>
      <c r="AJ95" s="35" t="e">
        <f>IF(ISBLANK(L95),0,VLOOKUP(L95,LUTs!$A$6:$B$8,2))</f>
        <v>#N/A</v>
      </c>
      <c r="AK95" s="35" t="e">
        <f>IF(ISBLANK(M95),0,VLOOKUP(M95,LUTs!$A$6:$B$8,2))</f>
        <v>#N/A</v>
      </c>
      <c r="AL95" s="35" t="e">
        <f>IF(ISBLANK(N95),0,VLOOKUP(N95,LUTs!$A$6:$B$8,2))</f>
        <v>#N/A</v>
      </c>
      <c r="AM95" s="35" t="e">
        <f>IF(ISBLANK(O95),0,VLOOKUP(O95,LUTs!$A$6:$B$8,2))</f>
        <v>#N/A</v>
      </c>
      <c r="AN95" s="35" t="e">
        <f>IF(ISBLANK(P95),0,VLOOKUP(P95,LUTs!$A$6:$B$8,2))</f>
        <v>#N/A</v>
      </c>
      <c r="AO95" s="35" t="e">
        <f>IF(ISBLANK(Q95),0,VLOOKUP(Q95,LUTs!$A$6:$B$8,2))</f>
        <v>#N/A</v>
      </c>
      <c r="AP95" s="34" t="str">
        <f>IF(ISBLANK(R95),0,IF(ISERROR(VLOOKUP(R95,LUTs!$A$6:$B$8,2)),R95,VLOOKUP(R95,LUTs!$A$6:$B$8,2)))</f>
        <v/>
      </c>
      <c r="AQ95" s="35" t="e">
        <f>IF(ISBLANK(S95),0,VLOOKUP(S95,LUTs!$A$6:$B$8,2))</f>
        <v>#N/A</v>
      </c>
      <c r="AR95" s="34" t="str">
        <f>IF(ISBLANK(T95),0,IF(ISERROR(VLOOKUP(T95,LUTs!$A$6:$B$8,2)),T95,VLOOKUP(T95,LUTs!$A$6:$B$8,2)))</f>
        <v/>
      </c>
      <c r="AS95" s="35" t="e">
        <f>IF(ISBLANK(U95),0,VLOOKUP(U95,LUTs!$A$6:$B$8,2))</f>
        <v>#N/A</v>
      </c>
      <c r="AT95" s="35" t="e">
        <f>IF(ISBLANK(V95),0,VLOOKUP(V95,LUTs!$A$6:$B$8,2))</f>
        <v>#N/A</v>
      </c>
      <c r="AU95" s="35" t="e">
        <f>IF(ISBLANK(W95),0,VLOOKUP(W95,LUTs!$A$6:$B$8,2))</f>
        <v>#N/A</v>
      </c>
      <c r="AV95" s="35" t="e">
        <f>IF(ISBLANK(X95),0,VLOOKUP(X95,LUTs!$A$6:$B$8,2))</f>
        <v>#N/A</v>
      </c>
    </row>
    <row r="96" spans="1:48" ht="15.75" customHeight="1">
      <c r="A96" s="34" t="str">
        <f>IF(ISBLANK(Responses!A96), "", Responses!A96)</f>
        <v/>
      </c>
      <c r="B96" s="34" t="str">
        <f>IF(ISBLANK(Responses!B96), "", Responses!B96)</f>
        <v/>
      </c>
      <c r="C96" s="34" t="str">
        <f>IF(ISBLANK(Responses!U96), "", Responses!U96)</f>
        <v/>
      </c>
      <c r="D96" s="34" t="str">
        <f>IF(ISBLANK(Responses!V96), "", Responses!V96)</f>
        <v/>
      </c>
      <c r="E96" s="34" t="str">
        <f>IF(ISBLANK(Responses!W96), "", Responses!W96)</f>
        <v/>
      </c>
      <c r="F96" s="34" t="str">
        <f>IF(ISBLANK(Responses!X96), "", Responses!X96)</f>
        <v/>
      </c>
      <c r="G96" s="34" t="str">
        <f>IF(ISBLANK(Responses!Y96), "", Responses!Y96)</f>
        <v/>
      </c>
      <c r="H96" s="34" t="str">
        <f>IF(ISBLANK(Responses!Z96), "", Responses!Z96)</f>
        <v/>
      </c>
      <c r="I96" s="34" t="str">
        <f>IF(ISBLANK(Responses!AA96), "", Responses!AA96)</f>
        <v/>
      </c>
      <c r="J96" s="34" t="str">
        <f>IF(ISBLANK(Responses!AB96), "", Responses!AB96)</f>
        <v/>
      </c>
      <c r="K96" s="34" t="str">
        <f>IF(ISBLANK(Responses!AC96), "", Responses!AC96)</f>
        <v/>
      </c>
      <c r="L96" s="34" t="str">
        <f>IF(ISBLANK(Responses!AD96), "", Responses!AD96)</f>
        <v/>
      </c>
      <c r="M96" s="34" t="str">
        <f>IF(ISBLANK(Responses!AE96), "", Responses!AE96)</f>
        <v/>
      </c>
      <c r="N96" s="34" t="str">
        <f>IF(ISBLANK(Responses!AF96), "", Responses!AF96)</f>
        <v/>
      </c>
      <c r="O96" s="34" t="str">
        <f>IF(ISBLANK(Responses!AG96), "", Responses!AG96)</f>
        <v/>
      </c>
      <c r="P96" s="34" t="str">
        <f>IF(ISBLANK(Responses!AH96), "", Responses!AH96)</f>
        <v/>
      </c>
      <c r="Q96" s="34" t="str">
        <f>IF(ISBLANK(Responses!AI96), "", Responses!AI96)</f>
        <v/>
      </c>
      <c r="R96" s="34" t="str">
        <f>IF(ISBLANK(Responses!AJ96), "", Responses!AJ96)</f>
        <v/>
      </c>
      <c r="S96" s="34" t="str">
        <f>IF(ISBLANK(Responses!AK96), "", Responses!AK96)</f>
        <v/>
      </c>
      <c r="T96" s="34" t="str">
        <f>IF(ISBLANK(Responses!AL96), "", Responses!AL96)</f>
        <v/>
      </c>
      <c r="U96" s="34" t="str">
        <f>IF(ISBLANK(Responses!AM96), "", Responses!AM96)</f>
        <v/>
      </c>
      <c r="V96" s="34" t="str">
        <f>IF(ISBLANK(Responses!AN96), "", Responses!AN96)</f>
        <v/>
      </c>
      <c r="W96" s="34" t="str">
        <f>IF(ISBLANK(Responses!AO96), "", Responses!AO96)</f>
        <v/>
      </c>
      <c r="X96" s="34" t="str">
        <f>IF(ISBLANK(Responses!AP96), "", Responses!AP96)</f>
        <v/>
      </c>
      <c r="Y96" s="43" t="e">
        <f t="shared" si="0"/>
        <v>#N/A</v>
      </c>
      <c r="Z96" s="35" t="e">
        <f t="shared" si="1"/>
        <v>#N/A</v>
      </c>
      <c r="AA96" s="35" t="e">
        <f>IF(ISBLANK(C96),0,VLOOKUP(C96,LUTs!$A$6:$B$8,2))</f>
        <v>#N/A</v>
      </c>
      <c r="AB96" s="35" t="e">
        <f>IF(ISBLANK(D96),0,VLOOKUP(D96,LUTs!$A$6:$B$8,2))</f>
        <v>#N/A</v>
      </c>
      <c r="AC96" s="35" t="e">
        <f>IF(ISBLANK(E96),0,VLOOKUP(E96,LUTs!$A$6:$B$8,2))</f>
        <v>#N/A</v>
      </c>
      <c r="AD96" s="35" t="e">
        <f>IF(ISBLANK(F96),0,VLOOKUP(F96,LUTs!$A$6:$B$8,2))</f>
        <v>#N/A</v>
      </c>
      <c r="AE96" s="35" t="e">
        <f>IF(ISBLANK(G96),0,VLOOKUP(G96,LUTs!$A$6:$B$8,2))</f>
        <v>#N/A</v>
      </c>
      <c r="AF96" s="35" t="e">
        <f>IF(ISBLANK(H96),0,VLOOKUP(H96,LUTs!$A$6:$B$8,2))</f>
        <v>#N/A</v>
      </c>
      <c r="AG96" s="35" t="e">
        <f>IF(ISBLANK(I96),0,VLOOKUP(I96,LUTs!$A$6:$B$8,2))</f>
        <v>#N/A</v>
      </c>
      <c r="AH96" s="35" t="e">
        <f>IF(ISBLANK(J96),0,VLOOKUP(J96,LUTs!$A$6:$B$8,2))</f>
        <v>#N/A</v>
      </c>
      <c r="AI96" s="35" t="e">
        <f>IF(ISBLANK(K96),0,VLOOKUP(K96,LUTs!$A$6:$B$8,2))</f>
        <v>#N/A</v>
      </c>
      <c r="AJ96" s="35" t="e">
        <f>IF(ISBLANK(L96),0,VLOOKUP(L96,LUTs!$A$6:$B$8,2))</f>
        <v>#N/A</v>
      </c>
      <c r="AK96" s="35" t="e">
        <f>IF(ISBLANK(M96),0,VLOOKUP(M96,LUTs!$A$6:$B$8,2))</f>
        <v>#N/A</v>
      </c>
      <c r="AL96" s="35" t="e">
        <f>IF(ISBLANK(N96),0,VLOOKUP(N96,LUTs!$A$6:$B$8,2))</f>
        <v>#N/A</v>
      </c>
      <c r="AM96" s="35" t="e">
        <f>IF(ISBLANK(O96),0,VLOOKUP(O96,LUTs!$A$6:$B$8,2))</f>
        <v>#N/A</v>
      </c>
      <c r="AN96" s="35" t="e">
        <f>IF(ISBLANK(P96),0,VLOOKUP(P96,LUTs!$A$6:$B$8,2))</f>
        <v>#N/A</v>
      </c>
      <c r="AO96" s="35" t="e">
        <f>IF(ISBLANK(Q96),0,VLOOKUP(Q96,LUTs!$A$6:$B$8,2))</f>
        <v>#N/A</v>
      </c>
      <c r="AP96" s="34" t="str">
        <f>IF(ISBLANK(R96),0,IF(ISERROR(VLOOKUP(R96,LUTs!$A$6:$B$8,2)),R96,VLOOKUP(R96,LUTs!$A$6:$B$8,2)))</f>
        <v/>
      </c>
      <c r="AQ96" s="35" t="e">
        <f>IF(ISBLANK(S96),0,VLOOKUP(S96,LUTs!$A$6:$B$8,2))</f>
        <v>#N/A</v>
      </c>
      <c r="AR96" s="34" t="str">
        <f>IF(ISBLANK(T96),0,IF(ISERROR(VLOOKUP(T96,LUTs!$A$6:$B$8,2)),T96,VLOOKUP(T96,LUTs!$A$6:$B$8,2)))</f>
        <v/>
      </c>
      <c r="AS96" s="35" t="e">
        <f>IF(ISBLANK(U96),0,VLOOKUP(U96,LUTs!$A$6:$B$8,2))</f>
        <v>#N/A</v>
      </c>
      <c r="AT96" s="35" t="e">
        <f>IF(ISBLANK(V96),0,VLOOKUP(V96,LUTs!$A$6:$B$8,2))</f>
        <v>#N/A</v>
      </c>
      <c r="AU96" s="35" t="e">
        <f>IF(ISBLANK(W96),0,VLOOKUP(W96,LUTs!$A$6:$B$8,2))</f>
        <v>#N/A</v>
      </c>
      <c r="AV96" s="35" t="e">
        <f>IF(ISBLANK(X96),0,VLOOKUP(X96,LUTs!$A$6:$B$8,2))</f>
        <v>#N/A</v>
      </c>
    </row>
    <row r="97" spans="1:48" ht="15.75" customHeight="1">
      <c r="A97" s="34" t="str">
        <f>IF(ISBLANK(Responses!A97), "", Responses!A97)</f>
        <v/>
      </c>
      <c r="B97" s="34" t="str">
        <f>IF(ISBLANK(Responses!B97), "", Responses!B97)</f>
        <v/>
      </c>
      <c r="C97" s="34" t="str">
        <f>IF(ISBLANK(Responses!U97), "", Responses!U97)</f>
        <v/>
      </c>
      <c r="D97" s="34" t="str">
        <f>IF(ISBLANK(Responses!V97), "", Responses!V97)</f>
        <v/>
      </c>
      <c r="E97" s="34" t="str">
        <f>IF(ISBLANK(Responses!W97), "", Responses!W97)</f>
        <v/>
      </c>
      <c r="F97" s="34" t="str">
        <f>IF(ISBLANK(Responses!X97), "", Responses!X97)</f>
        <v/>
      </c>
      <c r="G97" s="34" t="str">
        <f>IF(ISBLANK(Responses!Y97), "", Responses!Y97)</f>
        <v/>
      </c>
      <c r="H97" s="34" t="str">
        <f>IF(ISBLANK(Responses!Z97), "", Responses!Z97)</f>
        <v/>
      </c>
      <c r="I97" s="34" t="str">
        <f>IF(ISBLANK(Responses!AA97), "", Responses!AA97)</f>
        <v/>
      </c>
      <c r="J97" s="34" t="str">
        <f>IF(ISBLANK(Responses!AB97), "", Responses!AB97)</f>
        <v/>
      </c>
      <c r="K97" s="34" t="str">
        <f>IF(ISBLANK(Responses!AC97), "", Responses!AC97)</f>
        <v/>
      </c>
      <c r="L97" s="34" t="str">
        <f>IF(ISBLANK(Responses!AD97), "", Responses!AD97)</f>
        <v/>
      </c>
      <c r="M97" s="34" t="str">
        <f>IF(ISBLANK(Responses!AE97), "", Responses!AE97)</f>
        <v/>
      </c>
      <c r="N97" s="34" t="str">
        <f>IF(ISBLANK(Responses!AF97), "", Responses!AF97)</f>
        <v/>
      </c>
      <c r="O97" s="34" t="str">
        <f>IF(ISBLANK(Responses!AG97), "", Responses!AG97)</f>
        <v/>
      </c>
      <c r="P97" s="34" t="str">
        <f>IF(ISBLANK(Responses!AH97), "", Responses!AH97)</f>
        <v/>
      </c>
      <c r="Q97" s="34" t="str">
        <f>IF(ISBLANK(Responses!AI97), "", Responses!AI97)</f>
        <v/>
      </c>
      <c r="R97" s="34" t="str">
        <f>IF(ISBLANK(Responses!AJ97), "", Responses!AJ97)</f>
        <v/>
      </c>
      <c r="S97" s="34" t="str">
        <f>IF(ISBLANK(Responses!AK97), "", Responses!AK97)</f>
        <v/>
      </c>
      <c r="T97" s="34" t="str">
        <f>IF(ISBLANK(Responses!AL97), "", Responses!AL97)</f>
        <v/>
      </c>
      <c r="U97" s="34" t="str">
        <f>IF(ISBLANK(Responses!AM97), "", Responses!AM97)</f>
        <v/>
      </c>
      <c r="V97" s="34" t="str">
        <f>IF(ISBLANK(Responses!AN97), "", Responses!AN97)</f>
        <v/>
      </c>
      <c r="W97" s="34" t="str">
        <f>IF(ISBLANK(Responses!AO97), "", Responses!AO97)</f>
        <v/>
      </c>
      <c r="X97" s="34" t="str">
        <f>IF(ISBLANK(Responses!AP97), "", Responses!AP97)</f>
        <v/>
      </c>
      <c r="Y97" s="43" t="e">
        <f t="shared" si="0"/>
        <v>#N/A</v>
      </c>
      <c r="Z97" s="35" t="e">
        <f t="shared" si="1"/>
        <v>#N/A</v>
      </c>
      <c r="AA97" s="35" t="e">
        <f>IF(ISBLANK(C97),0,VLOOKUP(C97,LUTs!$A$6:$B$8,2))</f>
        <v>#N/A</v>
      </c>
      <c r="AB97" s="35" t="e">
        <f>IF(ISBLANK(D97),0,VLOOKUP(D97,LUTs!$A$6:$B$8,2))</f>
        <v>#N/A</v>
      </c>
      <c r="AC97" s="35" t="e">
        <f>IF(ISBLANK(E97),0,VLOOKUP(E97,LUTs!$A$6:$B$8,2))</f>
        <v>#N/A</v>
      </c>
      <c r="AD97" s="35" t="e">
        <f>IF(ISBLANK(F97),0,VLOOKUP(F97,LUTs!$A$6:$B$8,2))</f>
        <v>#N/A</v>
      </c>
      <c r="AE97" s="35" t="e">
        <f>IF(ISBLANK(G97),0,VLOOKUP(G97,LUTs!$A$6:$B$8,2))</f>
        <v>#N/A</v>
      </c>
      <c r="AF97" s="35" t="e">
        <f>IF(ISBLANK(H97),0,VLOOKUP(H97,LUTs!$A$6:$B$8,2))</f>
        <v>#N/A</v>
      </c>
      <c r="AG97" s="35" t="e">
        <f>IF(ISBLANK(I97),0,VLOOKUP(I97,LUTs!$A$6:$B$8,2))</f>
        <v>#N/A</v>
      </c>
      <c r="AH97" s="35" t="e">
        <f>IF(ISBLANK(J97),0,VLOOKUP(J97,LUTs!$A$6:$B$8,2))</f>
        <v>#N/A</v>
      </c>
      <c r="AI97" s="35" t="e">
        <f>IF(ISBLANK(K97),0,VLOOKUP(K97,LUTs!$A$6:$B$8,2))</f>
        <v>#N/A</v>
      </c>
      <c r="AJ97" s="35" t="e">
        <f>IF(ISBLANK(L97),0,VLOOKUP(L97,LUTs!$A$6:$B$8,2))</f>
        <v>#N/A</v>
      </c>
      <c r="AK97" s="35" t="e">
        <f>IF(ISBLANK(M97),0,VLOOKUP(M97,LUTs!$A$6:$B$8,2))</f>
        <v>#N/A</v>
      </c>
      <c r="AL97" s="35" t="e">
        <f>IF(ISBLANK(N97),0,VLOOKUP(N97,LUTs!$A$6:$B$8,2))</f>
        <v>#N/A</v>
      </c>
      <c r="AM97" s="35" t="e">
        <f>IF(ISBLANK(O97),0,VLOOKUP(O97,LUTs!$A$6:$B$8,2))</f>
        <v>#N/A</v>
      </c>
      <c r="AN97" s="35" t="e">
        <f>IF(ISBLANK(P97),0,VLOOKUP(P97,LUTs!$A$6:$B$8,2))</f>
        <v>#N/A</v>
      </c>
      <c r="AO97" s="35" t="e">
        <f>IF(ISBLANK(Q97),0,VLOOKUP(Q97,LUTs!$A$6:$B$8,2))</f>
        <v>#N/A</v>
      </c>
      <c r="AP97" s="34" t="str">
        <f>IF(ISBLANK(R97),0,IF(ISERROR(VLOOKUP(R97,LUTs!$A$6:$B$8,2)),R97,VLOOKUP(R97,LUTs!$A$6:$B$8,2)))</f>
        <v/>
      </c>
      <c r="AQ97" s="35" t="e">
        <f>IF(ISBLANK(S97),0,VLOOKUP(S97,LUTs!$A$6:$B$8,2))</f>
        <v>#N/A</v>
      </c>
      <c r="AR97" s="34" t="str">
        <f>IF(ISBLANK(T97),0,IF(ISERROR(VLOOKUP(T97,LUTs!$A$6:$B$8,2)),T97,VLOOKUP(T97,LUTs!$A$6:$B$8,2)))</f>
        <v/>
      </c>
      <c r="AS97" s="35" t="e">
        <f>IF(ISBLANK(U97),0,VLOOKUP(U97,LUTs!$A$6:$B$8,2))</f>
        <v>#N/A</v>
      </c>
      <c r="AT97" s="35" t="e">
        <f>IF(ISBLANK(V97),0,VLOOKUP(V97,LUTs!$A$6:$B$8,2))</f>
        <v>#N/A</v>
      </c>
      <c r="AU97" s="35" t="e">
        <f>IF(ISBLANK(W97),0,VLOOKUP(W97,LUTs!$A$6:$B$8,2))</f>
        <v>#N/A</v>
      </c>
      <c r="AV97" s="35" t="e">
        <f>IF(ISBLANK(X97),0,VLOOKUP(X97,LUTs!$A$6:$B$8,2))</f>
        <v>#N/A</v>
      </c>
    </row>
    <row r="98" spans="1:48" ht="15.75" customHeight="1">
      <c r="A98" s="34" t="str">
        <f>IF(ISBLANK(Responses!A98), "", Responses!A98)</f>
        <v/>
      </c>
      <c r="B98" s="34" t="str">
        <f>IF(ISBLANK(Responses!B98), "", Responses!B98)</f>
        <v/>
      </c>
      <c r="C98" s="34" t="str">
        <f>IF(ISBLANK(Responses!U98), "", Responses!U98)</f>
        <v/>
      </c>
      <c r="D98" s="34" t="str">
        <f>IF(ISBLANK(Responses!V98), "", Responses!V98)</f>
        <v/>
      </c>
      <c r="E98" s="34" t="str">
        <f>IF(ISBLANK(Responses!W98), "", Responses!W98)</f>
        <v/>
      </c>
      <c r="F98" s="34" t="str">
        <f>IF(ISBLANK(Responses!X98), "", Responses!X98)</f>
        <v/>
      </c>
      <c r="G98" s="34" t="str">
        <f>IF(ISBLANK(Responses!Y98), "", Responses!Y98)</f>
        <v/>
      </c>
      <c r="H98" s="34" t="str">
        <f>IF(ISBLANK(Responses!Z98), "", Responses!Z98)</f>
        <v/>
      </c>
      <c r="I98" s="34" t="str">
        <f>IF(ISBLANK(Responses!AA98), "", Responses!AA98)</f>
        <v/>
      </c>
      <c r="J98" s="34" t="str">
        <f>IF(ISBLANK(Responses!AB98), "", Responses!AB98)</f>
        <v/>
      </c>
      <c r="K98" s="34" t="str">
        <f>IF(ISBLANK(Responses!AC98), "", Responses!AC98)</f>
        <v/>
      </c>
      <c r="L98" s="34" t="str">
        <f>IF(ISBLANK(Responses!AD98), "", Responses!AD98)</f>
        <v/>
      </c>
      <c r="M98" s="34" t="str">
        <f>IF(ISBLANK(Responses!AE98), "", Responses!AE98)</f>
        <v/>
      </c>
      <c r="N98" s="34" t="str">
        <f>IF(ISBLANK(Responses!AF98), "", Responses!AF98)</f>
        <v/>
      </c>
      <c r="O98" s="34" t="str">
        <f>IF(ISBLANK(Responses!AG98), "", Responses!AG98)</f>
        <v/>
      </c>
      <c r="P98" s="34" t="str">
        <f>IF(ISBLANK(Responses!AH98), "", Responses!AH98)</f>
        <v/>
      </c>
      <c r="Q98" s="34" t="str">
        <f>IF(ISBLANK(Responses!AI98), "", Responses!AI98)</f>
        <v/>
      </c>
      <c r="R98" s="34" t="str">
        <f>IF(ISBLANK(Responses!AJ98), "", Responses!AJ98)</f>
        <v/>
      </c>
      <c r="S98" s="34" t="str">
        <f>IF(ISBLANK(Responses!AK98), "", Responses!AK98)</f>
        <v/>
      </c>
      <c r="T98" s="34" t="str">
        <f>IF(ISBLANK(Responses!AL98), "", Responses!AL98)</f>
        <v/>
      </c>
      <c r="U98" s="34" t="str">
        <f>IF(ISBLANK(Responses!AM98), "", Responses!AM98)</f>
        <v/>
      </c>
      <c r="V98" s="34" t="str">
        <f>IF(ISBLANK(Responses!AN98), "", Responses!AN98)</f>
        <v/>
      </c>
      <c r="W98" s="34" t="str">
        <f>IF(ISBLANK(Responses!AO98), "", Responses!AO98)</f>
        <v/>
      </c>
      <c r="X98" s="34" t="str">
        <f>IF(ISBLANK(Responses!AP98), "", Responses!AP98)</f>
        <v/>
      </c>
      <c r="Y98" s="43" t="e">
        <f t="shared" si="0"/>
        <v>#N/A</v>
      </c>
      <c r="Z98" s="35" t="e">
        <f t="shared" si="1"/>
        <v>#N/A</v>
      </c>
      <c r="AA98" s="35" t="e">
        <f>IF(ISBLANK(C98),0,VLOOKUP(C98,LUTs!$A$6:$B$8,2))</f>
        <v>#N/A</v>
      </c>
      <c r="AB98" s="35" t="e">
        <f>IF(ISBLANK(D98),0,VLOOKUP(D98,LUTs!$A$6:$B$8,2))</f>
        <v>#N/A</v>
      </c>
      <c r="AC98" s="35" t="e">
        <f>IF(ISBLANK(E98),0,VLOOKUP(E98,LUTs!$A$6:$B$8,2))</f>
        <v>#N/A</v>
      </c>
      <c r="AD98" s="35" t="e">
        <f>IF(ISBLANK(F98),0,VLOOKUP(F98,LUTs!$A$6:$B$8,2))</f>
        <v>#N/A</v>
      </c>
      <c r="AE98" s="35" t="e">
        <f>IF(ISBLANK(G98),0,VLOOKUP(G98,LUTs!$A$6:$B$8,2))</f>
        <v>#N/A</v>
      </c>
      <c r="AF98" s="35" t="e">
        <f>IF(ISBLANK(H98),0,VLOOKUP(H98,LUTs!$A$6:$B$8,2))</f>
        <v>#N/A</v>
      </c>
      <c r="AG98" s="35" t="e">
        <f>IF(ISBLANK(I98),0,VLOOKUP(I98,LUTs!$A$6:$B$8,2))</f>
        <v>#N/A</v>
      </c>
      <c r="AH98" s="35" t="e">
        <f>IF(ISBLANK(J98),0,VLOOKUP(J98,LUTs!$A$6:$B$8,2))</f>
        <v>#N/A</v>
      </c>
      <c r="AI98" s="35" t="e">
        <f>IF(ISBLANK(K98),0,VLOOKUP(K98,LUTs!$A$6:$B$8,2))</f>
        <v>#N/A</v>
      </c>
      <c r="AJ98" s="35" t="e">
        <f>IF(ISBLANK(L98),0,VLOOKUP(L98,LUTs!$A$6:$B$8,2))</f>
        <v>#N/A</v>
      </c>
      <c r="AK98" s="35" t="e">
        <f>IF(ISBLANK(M98),0,VLOOKUP(M98,LUTs!$A$6:$B$8,2))</f>
        <v>#N/A</v>
      </c>
      <c r="AL98" s="35" t="e">
        <f>IF(ISBLANK(N98),0,VLOOKUP(N98,LUTs!$A$6:$B$8,2))</f>
        <v>#N/A</v>
      </c>
      <c r="AM98" s="35" t="e">
        <f>IF(ISBLANK(O98),0,VLOOKUP(O98,LUTs!$A$6:$B$8,2))</f>
        <v>#N/A</v>
      </c>
      <c r="AN98" s="35" t="e">
        <f>IF(ISBLANK(P98),0,VLOOKUP(P98,LUTs!$A$6:$B$8,2))</f>
        <v>#N/A</v>
      </c>
      <c r="AO98" s="35" t="e">
        <f>IF(ISBLANK(Q98),0,VLOOKUP(Q98,LUTs!$A$6:$B$8,2))</f>
        <v>#N/A</v>
      </c>
      <c r="AP98" s="34" t="str">
        <f>IF(ISBLANK(R98),0,IF(ISERROR(VLOOKUP(R98,LUTs!$A$6:$B$8,2)),R98,VLOOKUP(R98,LUTs!$A$6:$B$8,2)))</f>
        <v/>
      </c>
      <c r="AQ98" s="35" t="e">
        <f>IF(ISBLANK(S98),0,VLOOKUP(S98,LUTs!$A$6:$B$8,2))</f>
        <v>#N/A</v>
      </c>
      <c r="AR98" s="34" t="str">
        <f>IF(ISBLANK(T98),0,IF(ISERROR(VLOOKUP(T98,LUTs!$A$6:$B$8,2)),T98,VLOOKUP(T98,LUTs!$A$6:$B$8,2)))</f>
        <v/>
      </c>
      <c r="AS98" s="35" t="e">
        <f>IF(ISBLANK(U98),0,VLOOKUP(U98,LUTs!$A$6:$B$8,2))</f>
        <v>#N/A</v>
      </c>
      <c r="AT98" s="35" t="e">
        <f>IF(ISBLANK(V98),0,VLOOKUP(V98,LUTs!$A$6:$B$8,2))</f>
        <v>#N/A</v>
      </c>
      <c r="AU98" s="35" t="e">
        <f>IF(ISBLANK(W98),0,VLOOKUP(W98,LUTs!$A$6:$B$8,2))</f>
        <v>#N/A</v>
      </c>
      <c r="AV98" s="35" t="e">
        <f>IF(ISBLANK(X98),0,VLOOKUP(X98,LUTs!$A$6:$B$8,2))</f>
        <v>#N/A</v>
      </c>
    </row>
    <row r="99" spans="1:48" ht="15.75" customHeight="1">
      <c r="A99" s="34" t="str">
        <f>IF(ISBLANK(Responses!A99), "", Responses!A99)</f>
        <v/>
      </c>
      <c r="B99" s="34" t="str">
        <f>IF(ISBLANK(Responses!B99), "", Responses!B99)</f>
        <v/>
      </c>
      <c r="C99" s="34" t="str">
        <f>IF(ISBLANK(Responses!U99), "", Responses!U99)</f>
        <v/>
      </c>
      <c r="D99" s="34" t="str">
        <f>IF(ISBLANK(Responses!V99), "", Responses!V99)</f>
        <v/>
      </c>
      <c r="E99" s="34" t="str">
        <f>IF(ISBLANK(Responses!W99), "", Responses!W99)</f>
        <v/>
      </c>
      <c r="F99" s="34" t="str">
        <f>IF(ISBLANK(Responses!X99), "", Responses!X99)</f>
        <v/>
      </c>
      <c r="G99" s="34" t="str">
        <f>IF(ISBLANK(Responses!Y99), "", Responses!Y99)</f>
        <v/>
      </c>
      <c r="H99" s="34" t="str">
        <f>IF(ISBLANK(Responses!Z99), "", Responses!Z99)</f>
        <v/>
      </c>
      <c r="I99" s="34" t="str">
        <f>IF(ISBLANK(Responses!AA99), "", Responses!AA99)</f>
        <v/>
      </c>
      <c r="J99" s="34" t="str">
        <f>IF(ISBLANK(Responses!AB99), "", Responses!AB99)</f>
        <v/>
      </c>
      <c r="K99" s="34" t="str">
        <f>IF(ISBLANK(Responses!AC99), "", Responses!AC99)</f>
        <v/>
      </c>
      <c r="L99" s="34" t="str">
        <f>IF(ISBLANK(Responses!AD99), "", Responses!AD99)</f>
        <v/>
      </c>
      <c r="M99" s="34" t="str">
        <f>IF(ISBLANK(Responses!AE99), "", Responses!AE99)</f>
        <v/>
      </c>
      <c r="N99" s="34" t="str">
        <f>IF(ISBLANK(Responses!AF99), "", Responses!AF99)</f>
        <v/>
      </c>
      <c r="O99" s="34" t="str">
        <f>IF(ISBLANK(Responses!AG99), "", Responses!AG99)</f>
        <v/>
      </c>
      <c r="P99" s="34" t="str">
        <f>IF(ISBLANK(Responses!AH99), "", Responses!AH99)</f>
        <v/>
      </c>
      <c r="Q99" s="34" t="str">
        <f>IF(ISBLANK(Responses!AI99), "", Responses!AI99)</f>
        <v/>
      </c>
      <c r="R99" s="34" t="str">
        <f>IF(ISBLANK(Responses!AJ99), "", Responses!AJ99)</f>
        <v/>
      </c>
      <c r="S99" s="34" t="str">
        <f>IF(ISBLANK(Responses!AK99), "", Responses!AK99)</f>
        <v/>
      </c>
      <c r="T99" s="34" t="str">
        <f>IF(ISBLANK(Responses!AL99), "", Responses!AL99)</f>
        <v/>
      </c>
      <c r="U99" s="34" t="str">
        <f>IF(ISBLANK(Responses!AM99), "", Responses!AM99)</f>
        <v/>
      </c>
      <c r="V99" s="34" t="str">
        <f>IF(ISBLANK(Responses!AN99), "", Responses!AN99)</f>
        <v/>
      </c>
      <c r="W99" s="34" t="str">
        <f>IF(ISBLANK(Responses!AO99), "", Responses!AO99)</f>
        <v/>
      </c>
      <c r="X99" s="34" t="str">
        <f>IF(ISBLANK(Responses!AP99), "", Responses!AP99)</f>
        <v/>
      </c>
      <c r="Y99" s="43" t="e">
        <f t="shared" si="0"/>
        <v>#N/A</v>
      </c>
      <c r="Z99" s="35" t="e">
        <f t="shared" si="1"/>
        <v>#N/A</v>
      </c>
      <c r="AA99" s="35" t="e">
        <f>IF(ISBLANK(C99),0,VLOOKUP(C99,LUTs!$A$6:$B$8,2))</f>
        <v>#N/A</v>
      </c>
      <c r="AB99" s="35" t="e">
        <f>IF(ISBLANK(D99),0,VLOOKUP(D99,LUTs!$A$6:$B$8,2))</f>
        <v>#N/A</v>
      </c>
      <c r="AC99" s="35" t="e">
        <f>IF(ISBLANK(E99),0,VLOOKUP(E99,LUTs!$A$6:$B$8,2))</f>
        <v>#N/A</v>
      </c>
      <c r="AD99" s="35" t="e">
        <f>IF(ISBLANK(F99),0,VLOOKUP(F99,LUTs!$A$6:$B$8,2))</f>
        <v>#N/A</v>
      </c>
      <c r="AE99" s="35" t="e">
        <f>IF(ISBLANK(G99),0,VLOOKUP(G99,LUTs!$A$6:$B$8,2))</f>
        <v>#N/A</v>
      </c>
      <c r="AF99" s="35" t="e">
        <f>IF(ISBLANK(H99),0,VLOOKUP(H99,LUTs!$A$6:$B$8,2))</f>
        <v>#N/A</v>
      </c>
      <c r="AG99" s="35" t="e">
        <f>IF(ISBLANK(I99),0,VLOOKUP(I99,LUTs!$A$6:$B$8,2))</f>
        <v>#N/A</v>
      </c>
      <c r="AH99" s="35" t="e">
        <f>IF(ISBLANK(J99),0,VLOOKUP(J99,LUTs!$A$6:$B$8,2))</f>
        <v>#N/A</v>
      </c>
      <c r="AI99" s="35" t="e">
        <f>IF(ISBLANK(K99),0,VLOOKUP(K99,LUTs!$A$6:$B$8,2))</f>
        <v>#N/A</v>
      </c>
      <c r="AJ99" s="35" t="e">
        <f>IF(ISBLANK(L99),0,VLOOKUP(L99,LUTs!$A$6:$B$8,2))</f>
        <v>#N/A</v>
      </c>
      <c r="AK99" s="35" t="e">
        <f>IF(ISBLANK(M99),0,VLOOKUP(M99,LUTs!$A$6:$B$8,2))</f>
        <v>#N/A</v>
      </c>
      <c r="AL99" s="35" t="e">
        <f>IF(ISBLANK(N99),0,VLOOKUP(N99,LUTs!$A$6:$B$8,2))</f>
        <v>#N/A</v>
      </c>
      <c r="AM99" s="35" t="e">
        <f>IF(ISBLANK(O99),0,VLOOKUP(O99,LUTs!$A$6:$B$8,2))</f>
        <v>#N/A</v>
      </c>
      <c r="AN99" s="35" t="e">
        <f>IF(ISBLANK(P99),0,VLOOKUP(P99,LUTs!$A$6:$B$8,2))</f>
        <v>#N/A</v>
      </c>
      <c r="AO99" s="35" t="e">
        <f>IF(ISBLANK(Q99),0,VLOOKUP(Q99,LUTs!$A$6:$B$8,2))</f>
        <v>#N/A</v>
      </c>
      <c r="AP99" s="34" t="str">
        <f>IF(ISBLANK(R99),0,IF(ISERROR(VLOOKUP(R99,LUTs!$A$6:$B$8,2)),R99,VLOOKUP(R99,LUTs!$A$6:$B$8,2)))</f>
        <v/>
      </c>
      <c r="AQ99" s="35" t="e">
        <f>IF(ISBLANK(S99),0,VLOOKUP(S99,LUTs!$A$6:$B$8,2))</f>
        <v>#N/A</v>
      </c>
      <c r="AR99" s="34" t="str">
        <f>IF(ISBLANK(T99),0,IF(ISERROR(VLOOKUP(T99,LUTs!$A$6:$B$8,2)),T99,VLOOKUP(T99,LUTs!$A$6:$B$8,2)))</f>
        <v/>
      </c>
      <c r="AS99" s="35" t="e">
        <f>IF(ISBLANK(U99),0,VLOOKUP(U99,LUTs!$A$6:$B$8,2))</f>
        <v>#N/A</v>
      </c>
      <c r="AT99" s="35" t="e">
        <f>IF(ISBLANK(V99),0,VLOOKUP(V99,LUTs!$A$6:$B$8,2))</f>
        <v>#N/A</v>
      </c>
      <c r="AU99" s="35" t="e">
        <f>IF(ISBLANK(W99),0,VLOOKUP(W99,LUTs!$A$6:$B$8,2))</f>
        <v>#N/A</v>
      </c>
      <c r="AV99" s="35" t="e">
        <f>IF(ISBLANK(X99),0,VLOOKUP(X99,LUTs!$A$6:$B$8,2))</f>
        <v>#N/A</v>
      </c>
    </row>
    <row r="100" spans="1:48" ht="15.75" customHeight="1">
      <c r="A100" s="34" t="str">
        <f>IF(ISBLANK(Responses!A100), "", Responses!A100)</f>
        <v/>
      </c>
      <c r="B100" s="34" t="str">
        <f>IF(ISBLANK(Responses!B100), "", Responses!B100)</f>
        <v/>
      </c>
      <c r="C100" s="34" t="str">
        <f>IF(ISBLANK(Responses!U100), "", Responses!U100)</f>
        <v/>
      </c>
      <c r="D100" s="34" t="str">
        <f>IF(ISBLANK(Responses!V100), "", Responses!V100)</f>
        <v/>
      </c>
      <c r="E100" s="34" t="str">
        <f>IF(ISBLANK(Responses!W100), "", Responses!W100)</f>
        <v/>
      </c>
      <c r="F100" s="34" t="str">
        <f>IF(ISBLANK(Responses!X100), "", Responses!X100)</f>
        <v/>
      </c>
      <c r="G100" s="34" t="str">
        <f>IF(ISBLANK(Responses!Y100), "", Responses!Y100)</f>
        <v/>
      </c>
      <c r="H100" s="34" t="str">
        <f>IF(ISBLANK(Responses!Z100), "", Responses!Z100)</f>
        <v/>
      </c>
      <c r="I100" s="34" t="str">
        <f>IF(ISBLANK(Responses!AA100), "", Responses!AA100)</f>
        <v/>
      </c>
      <c r="J100" s="34" t="str">
        <f>IF(ISBLANK(Responses!AB100), "", Responses!AB100)</f>
        <v/>
      </c>
      <c r="K100" s="34" t="str">
        <f>IF(ISBLANK(Responses!AC100), "", Responses!AC100)</f>
        <v/>
      </c>
      <c r="L100" s="34" t="str">
        <f>IF(ISBLANK(Responses!AD100), "", Responses!AD100)</f>
        <v/>
      </c>
      <c r="M100" s="34" t="str">
        <f>IF(ISBLANK(Responses!AE100), "", Responses!AE100)</f>
        <v/>
      </c>
      <c r="N100" s="34" t="str">
        <f>IF(ISBLANK(Responses!AF100), "", Responses!AF100)</f>
        <v/>
      </c>
      <c r="O100" s="34" t="str">
        <f>IF(ISBLANK(Responses!AG100), "", Responses!AG100)</f>
        <v/>
      </c>
      <c r="P100" s="34" t="str">
        <f>IF(ISBLANK(Responses!AH100), "", Responses!AH100)</f>
        <v/>
      </c>
      <c r="Q100" s="34" t="str">
        <f>IF(ISBLANK(Responses!AI100), "", Responses!AI100)</f>
        <v/>
      </c>
      <c r="R100" s="34" t="str">
        <f>IF(ISBLANK(Responses!AJ100), "", Responses!AJ100)</f>
        <v/>
      </c>
      <c r="S100" s="34" t="str">
        <f>IF(ISBLANK(Responses!AK100), "", Responses!AK100)</f>
        <v/>
      </c>
      <c r="T100" s="34" t="str">
        <f>IF(ISBLANK(Responses!AL100), "", Responses!AL100)</f>
        <v/>
      </c>
      <c r="U100" s="34" t="str">
        <f>IF(ISBLANK(Responses!AM100), "", Responses!AM100)</f>
        <v/>
      </c>
      <c r="V100" s="34" t="str">
        <f>IF(ISBLANK(Responses!AN100), "", Responses!AN100)</f>
        <v/>
      </c>
      <c r="W100" s="34" t="str">
        <f>IF(ISBLANK(Responses!AO100), "", Responses!AO100)</f>
        <v/>
      </c>
      <c r="X100" s="34" t="str">
        <f>IF(ISBLANK(Responses!AP100), "", Responses!AP100)</f>
        <v/>
      </c>
      <c r="Y100" s="43" t="e">
        <f t="shared" si="0"/>
        <v>#N/A</v>
      </c>
      <c r="Z100" s="35" t="e">
        <f t="shared" si="1"/>
        <v>#N/A</v>
      </c>
      <c r="AA100" s="35" t="e">
        <f>IF(ISBLANK(C100),0,VLOOKUP(C100,LUTs!$A$6:$B$8,2))</f>
        <v>#N/A</v>
      </c>
      <c r="AB100" s="35" t="e">
        <f>IF(ISBLANK(D100),0,VLOOKUP(D100,LUTs!$A$6:$B$8,2))</f>
        <v>#N/A</v>
      </c>
      <c r="AC100" s="35" t="e">
        <f>IF(ISBLANK(E100),0,VLOOKUP(E100,LUTs!$A$6:$B$8,2))</f>
        <v>#N/A</v>
      </c>
      <c r="AD100" s="35" t="e">
        <f>IF(ISBLANK(F100),0,VLOOKUP(F100,LUTs!$A$6:$B$8,2))</f>
        <v>#N/A</v>
      </c>
      <c r="AE100" s="35" t="e">
        <f>IF(ISBLANK(G100),0,VLOOKUP(G100,LUTs!$A$6:$B$8,2))</f>
        <v>#N/A</v>
      </c>
      <c r="AF100" s="35" t="e">
        <f>IF(ISBLANK(H100),0,VLOOKUP(H100,LUTs!$A$6:$B$8,2))</f>
        <v>#N/A</v>
      </c>
      <c r="AG100" s="35" t="e">
        <f>IF(ISBLANK(I100),0,VLOOKUP(I100,LUTs!$A$6:$B$8,2))</f>
        <v>#N/A</v>
      </c>
      <c r="AH100" s="35" t="e">
        <f>IF(ISBLANK(J100),0,VLOOKUP(J100,LUTs!$A$6:$B$8,2))</f>
        <v>#N/A</v>
      </c>
      <c r="AI100" s="35" t="e">
        <f>IF(ISBLANK(K100),0,VLOOKUP(K100,LUTs!$A$6:$B$8,2))</f>
        <v>#N/A</v>
      </c>
      <c r="AJ100" s="35" t="e">
        <f>IF(ISBLANK(L100),0,VLOOKUP(L100,LUTs!$A$6:$B$8,2))</f>
        <v>#N/A</v>
      </c>
      <c r="AK100" s="35" t="e">
        <f>IF(ISBLANK(M100),0,VLOOKUP(M100,LUTs!$A$6:$B$8,2))</f>
        <v>#N/A</v>
      </c>
      <c r="AL100" s="35" t="e">
        <f>IF(ISBLANK(N100),0,VLOOKUP(N100,LUTs!$A$6:$B$8,2))</f>
        <v>#N/A</v>
      </c>
      <c r="AM100" s="35" t="e">
        <f>IF(ISBLANK(O100),0,VLOOKUP(O100,LUTs!$A$6:$B$8,2))</f>
        <v>#N/A</v>
      </c>
      <c r="AN100" s="35" t="e">
        <f>IF(ISBLANK(P100),0,VLOOKUP(P100,LUTs!$A$6:$B$8,2))</f>
        <v>#N/A</v>
      </c>
      <c r="AO100" s="35" t="e">
        <f>IF(ISBLANK(Q100),0,VLOOKUP(Q100,LUTs!$A$6:$B$8,2))</f>
        <v>#N/A</v>
      </c>
      <c r="AP100" s="34" t="str">
        <f>IF(ISBLANK(R100),0,IF(ISERROR(VLOOKUP(R100,LUTs!$A$6:$B$8,2)),R100,VLOOKUP(R100,LUTs!$A$6:$B$8,2)))</f>
        <v/>
      </c>
      <c r="AQ100" s="35" t="e">
        <f>IF(ISBLANK(S100),0,VLOOKUP(S100,LUTs!$A$6:$B$8,2))</f>
        <v>#N/A</v>
      </c>
      <c r="AR100" s="34" t="str">
        <f>IF(ISBLANK(T100),0,IF(ISERROR(VLOOKUP(T100,LUTs!$A$6:$B$8,2)),T100,VLOOKUP(T100,LUTs!$A$6:$B$8,2)))</f>
        <v/>
      </c>
      <c r="AS100" s="35" t="e">
        <f>IF(ISBLANK(U100),0,VLOOKUP(U100,LUTs!$A$6:$B$8,2))</f>
        <v>#N/A</v>
      </c>
      <c r="AT100" s="35" t="e">
        <f>IF(ISBLANK(V100),0,VLOOKUP(V100,LUTs!$A$6:$B$8,2))</f>
        <v>#N/A</v>
      </c>
      <c r="AU100" s="35" t="e">
        <f>IF(ISBLANK(W100),0,VLOOKUP(W100,LUTs!$A$6:$B$8,2))</f>
        <v>#N/A</v>
      </c>
      <c r="AV100" s="35" t="e">
        <f>IF(ISBLANK(X100),0,VLOOKUP(X100,LUTs!$A$6:$B$8,2))</f>
        <v>#N/A</v>
      </c>
    </row>
    <row r="101" spans="1:48" ht="15.75" customHeight="1">
      <c r="A101" s="34" t="str">
        <f>IF(ISBLANK(Responses!A101), "", Responses!A101)</f>
        <v/>
      </c>
      <c r="B101" s="34" t="str">
        <f>IF(ISBLANK(Responses!B101), "", Responses!B101)</f>
        <v/>
      </c>
      <c r="C101" s="34" t="str">
        <f>IF(ISBLANK(Responses!U101), "", Responses!U101)</f>
        <v/>
      </c>
      <c r="D101" s="34" t="str">
        <f>IF(ISBLANK(Responses!V101), "", Responses!V101)</f>
        <v/>
      </c>
      <c r="E101" s="34" t="str">
        <f>IF(ISBLANK(Responses!W101), "", Responses!W101)</f>
        <v/>
      </c>
      <c r="F101" s="34" t="str">
        <f>IF(ISBLANK(Responses!X101), "", Responses!X101)</f>
        <v/>
      </c>
      <c r="G101" s="34" t="str">
        <f>IF(ISBLANK(Responses!Y101), "", Responses!Y101)</f>
        <v/>
      </c>
      <c r="H101" s="34" t="str">
        <f>IF(ISBLANK(Responses!Z101), "", Responses!Z101)</f>
        <v/>
      </c>
      <c r="I101" s="34" t="str">
        <f>IF(ISBLANK(Responses!AA101), "", Responses!AA101)</f>
        <v/>
      </c>
      <c r="J101" s="34" t="str">
        <f>IF(ISBLANK(Responses!AB101), "", Responses!AB101)</f>
        <v/>
      </c>
      <c r="K101" s="34" t="str">
        <f>IF(ISBLANK(Responses!AC101), "", Responses!AC101)</f>
        <v/>
      </c>
      <c r="L101" s="34" t="str">
        <f>IF(ISBLANK(Responses!AD101), "", Responses!AD101)</f>
        <v/>
      </c>
      <c r="M101" s="34" t="str">
        <f>IF(ISBLANK(Responses!AE101), "", Responses!AE101)</f>
        <v/>
      </c>
      <c r="N101" s="34" t="str">
        <f>IF(ISBLANK(Responses!AF101), "", Responses!AF101)</f>
        <v/>
      </c>
      <c r="O101" s="34" t="str">
        <f>IF(ISBLANK(Responses!AG101), "", Responses!AG101)</f>
        <v/>
      </c>
      <c r="P101" s="34" t="str">
        <f>IF(ISBLANK(Responses!AH101), "", Responses!AH101)</f>
        <v/>
      </c>
      <c r="Q101" s="34" t="str">
        <f>IF(ISBLANK(Responses!AI101), "", Responses!AI101)</f>
        <v/>
      </c>
      <c r="R101" s="34" t="str">
        <f>IF(ISBLANK(Responses!AJ101), "", Responses!AJ101)</f>
        <v/>
      </c>
      <c r="S101" s="34" t="str">
        <f>IF(ISBLANK(Responses!AK101), "", Responses!AK101)</f>
        <v/>
      </c>
      <c r="T101" s="34" t="str">
        <f>IF(ISBLANK(Responses!AL101), "", Responses!AL101)</f>
        <v/>
      </c>
      <c r="U101" s="34" t="str">
        <f>IF(ISBLANK(Responses!AM101), "", Responses!AM101)</f>
        <v/>
      </c>
      <c r="V101" s="34" t="str">
        <f>IF(ISBLANK(Responses!AN101), "", Responses!AN101)</f>
        <v/>
      </c>
      <c r="W101" s="34" t="str">
        <f>IF(ISBLANK(Responses!AO101), "", Responses!AO101)</f>
        <v/>
      </c>
      <c r="X101" s="34" t="str">
        <f>IF(ISBLANK(Responses!AP101), "", Responses!AP101)</f>
        <v/>
      </c>
      <c r="Y101" s="43" t="e">
        <f t="shared" si="0"/>
        <v>#N/A</v>
      </c>
      <c r="Z101" s="35" t="e">
        <f t="shared" si="1"/>
        <v>#N/A</v>
      </c>
      <c r="AA101" s="35" t="e">
        <f>IF(ISBLANK(C101),0,VLOOKUP(C101,LUTs!$A$6:$B$8,2))</f>
        <v>#N/A</v>
      </c>
      <c r="AB101" s="35" t="e">
        <f>IF(ISBLANK(D101),0,VLOOKUP(D101,LUTs!$A$6:$B$8,2))</f>
        <v>#N/A</v>
      </c>
      <c r="AC101" s="35" t="e">
        <f>IF(ISBLANK(E101),0,VLOOKUP(E101,LUTs!$A$6:$B$8,2))</f>
        <v>#N/A</v>
      </c>
      <c r="AD101" s="35" t="e">
        <f>IF(ISBLANK(F101),0,VLOOKUP(F101,LUTs!$A$6:$B$8,2))</f>
        <v>#N/A</v>
      </c>
      <c r="AE101" s="35" t="e">
        <f>IF(ISBLANK(G101),0,VLOOKUP(G101,LUTs!$A$6:$B$8,2))</f>
        <v>#N/A</v>
      </c>
      <c r="AF101" s="35" t="e">
        <f>IF(ISBLANK(H101),0,VLOOKUP(H101,LUTs!$A$6:$B$8,2))</f>
        <v>#N/A</v>
      </c>
      <c r="AG101" s="35" t="e">
        <f>IF(ISBLANK(I101),0,VLOOKUP(I101,LUTs!$A$6:$B$8,2))</f>
        <v>#N/A</v>
      </c>
      <c r="AH101" s="35" t="e">
        <f>IF(ISBLANK(J101),0,VLOOKUP(J101,LUTs!$A$6:$B$8,2))</f>
        <v>#N/A</v>
      </c>
      <c r="AI101" s="35" t="e">
        <f>IF(ISBLANK(K101),0,VLOOKUP(K101,LUTs!$A$6:$B$8,2))</f>
        <v>#N/A</v>
      </c>
      <c r="AJ101" s="35" t="e">
        <f>IF(ISBLANK(L101),0,VLOOKUP(L101,LUTs!$A$6:$B$8,2))</f>
        <v>#N/A</v>
      </c>
      <c r="AK101" s="35" t="e">
        <f>IF(ISBLANK(M101),0,VLOOKUP(M101,LUTs!$A$6:$B$8,2))</f>
        <v>#N/A</v>
      </c>
      <c r="AL101" s="35" t="e">
        <f>IF(ISBLANK(N101),0,VLOOKUP(N101,LUTs!$A$6:$B$8,2))</f>
        <v>#N/A</v>
      </c>
      <c r="AM101" s="35" t="e">
        <f>IF(ISBLANK(O101),0,VLOOKUP(O101,LUTs!$A$6:$B$8,2))</f>
        <v>#N/A</v>
      </c>
      <c r="AN101" s="35" t="e">
        <f>IF(ISBLANK(P101),0,VLOOKUP(P101,LUTs!$A$6:$B$8,2))</f>
        <v>#N/A</v>
      </c>
      <c r="AO101" s="35" t="e">
        <f>IF(ISBLANK(Q101),0,VLOOKUP(Q101,LUTs!$A$6:$B$8,2))</f>
        <v>#N/A</v>
      </c>
      <c r="AP101" s="34" t="str">
        <f>IF(ISBLANK(R101),0,IF(ISERROR(VLOOKUP(R101,LUTs!$A$6:$B$8,2)),R101,VLOOKUP(R101,LUTs!$A$6:$B$8,2)))</f>
        <v/>
      </c>
      <c r="AQ101" s="35" t="e">
        <f>IF(ISBLANK(S101),0,VLOOKUP(S101,LUTs!$A$6:$B$8,2))</f>
        <v>#N/A</v>
      </c>
      <c r="AR101" s="34" t="str">
        <f>IF(ISBLANK(T101),0,IF(ISERROR(VLOOKUP(T101,LUTs!$A$6:$B$8,2)),T101,VLOOKUP(T101,LUTs!$A$6:$B$8,2)))</f>
        <v/>
      </c>
      <c r="AS101" s="35" t="e">
        <f>IF(ISBLANK(U101),0,VLOOKUP(U101,LUTs!$A$6:$B$8,2))</f>
        <v>#N/A</v>
      </c>
      <c r="AT101" s="35" t="e">
        <f>IF(ISBLANK(V101),0,VLOOKUP(V101,LUTs!$A$6:$B$8,2))</f>
        <v>#N/A</v>
      </c>
      <c r="AU101" s="35" t="e">
        <f>IF(ISBLANK(W101),0,VLOOKUP(W101,LUTs!$A$6:$B$8,2))</f>
        <v>#N/A</v>
      </c>
      <c r="AV101" s="35" t="e">
        <f>IF(ISBLANK(X101),0,VLOOKUP(X101,LUTs!$A$6:$B$8,2))</f>
        <v>#N/A</v>
      </c>
    </row>
    <row r="102" spans="1:48" ht="15.75" customHeight="1">
      <c r="A102" s="34" t="str">
        <f>IF(ISBLANK(Responses!A102), "", Responses!A102)</f>
        <v/>
      </c>
      <c r="B102" s="34" t="str">
        <f>IF(ISBLANK(Responses!B102), "", Responses!B102)</f>
        <v/>
      </c>
      <c r="C102" s="34" t="str">
        <f>IF(ISBLANK(Responses!U102), "", Responses!U102)</f>
        <v/>
      </c>
      <c r="D102" s="34" t="str">
        <f>IF(ISBLANK(Responses!V102), "", Responses!V102)</f>
        <v/>
      </c>
      <c r="E102" s="34" t="str">
        <f>IF(ISBLANK(Responses!W102), "", Responses!W102)</f>
        <v/>
      </c>
      <c r="F102" s="34" t="str">
        <f>IF(ISBLANK(Responses!X102), "", Responses!X102)</f>
        <v/>
      </c>
      <c r="G102" s="34" t="str">
        <f>IF(ISBLANK(Responses!Y102), "", Responses!Y102)</f>
        <v/>
      </c>
      <c r="H102" s="34" t="str">
        <f>IF(ISBLANK(Responses!Z102), "", Responses!Z102)</f>
        <v/>
      </c>
      <c r="I102" s="34" t="str">
        <f>IF(ISBLANK(Responses!AA102), "", Responses!AA102)</f>
        <v/>
      </c>
      <c r="J102" s="34" t="str">
        <f>IF(ISBLANK(Responses!AB102), "", Responses!AB102)</f>
        <v/>
      </c>
      <c r="K102" s="34" t="str">
        <f>IF(ISBLANK(Responses!AC102), "", Responses!AC102)</f>
        <v/>
      </c>
      <c r="L102" s="34" t="str">
        <f>IF(ISBLANK(Responses!AD102), "", Responses!AD102)</f>
        <v/>
      </c>
      <c r="M102" s="34" t="str">
        <f>IF(ISBLANK(Responses!AE102), "", Responses!AE102)</f>
        <v/>
      </c>
      <c r="N102" s="34" t="str">
        <f>IF(ISBLANK(Responses!AF102), "", Responses!AF102)</f>
        <v/>
      </c>
      <c r="O102" s="34" t="str">
        <f>IF(ISBLANK(Responses!AG102), "", Responses!AG102)</f>
        <v/>
      </c>
      <c r="P102" s="34" t="str">
        <f>IF(ISBLANK(Responses!AH102), "", Responses!AH102)</f>
        <v/>
      </c>
      <c r="Q102" s="34" t="str">
        <f>IF(ISBLANK(Responses!AI102), "", Responses!AI102)</f>
        <v/>
      </c>
      <c r="R102" s="34" t="str">
        <f>IF(ISBLANK(Responses!AJ102), "", Responses!AJ102)</f>
        <v/>
      </c>
      <c r="S102" s="34" t="str">
        <f>IF(ISBLANK(Responses!AK102), "", Responses!AK102)</f>
        <v/>
      </c>
      <c r="T102" s="34" t="str">
        <f>IF(ISBLANK(Responses!AL102), "", Responses!AL102)</f>
        <v/>
      </c>
      <c r="U102" s="34" t="str">
        <f>IF(ISBLANK(Responses!AM102), "", Responses!AM102)</f>
        <v/>
      </c>
      <c r="V102" s="34" t="str">
        <f>IF(ISBLANK(Responses!AN102), "", Responses!AN102)</f>
        <v/>
      </c>
      <c r="W102" s="34" t="str">
        <f>IF(ISBLANK(Responses!AO102), "", Responses!AO102)</f>
        <v/>
      </c>
      <c r="X102" s="34" t="str">
        <f>IF(ISBLANK(Responses!AP102), "", Responses!AP102)</f>
        <v/>
      </c>
      <c r="Y102" s="43" t="e">
        <f t="shared" si="0"/>
        <v>#N/A</v>
      </c>
      <c r="Z102" s="35" t="e">
        <f t="shared" si="1"/>
        <v>#N/A</v>
      </c>
      <c r="AA102" s="35" t="e">
        <f>IF(ISBLANK(C102),0,VLOOKUP(C102,LUTs!$A$6:$B$8,2))</f>
        <v>#N/A</v>
      </c>
      <c r="AB102" s="35" t="e">
        <f>IF(ISBLANK(D102),0,VLOOKUP(D102,LUTs!$A$6:$B$8,2))</f>
        <v>#N/A</v>
      </c>
      <c r="AC102" s="35" t="e">
        <f>IF(ISBLANK(E102),0,VLOOKUP(E102,LUTs!$A$6:$B$8,2))</f>
        <v>#N/A</v>
      </c>
      <c r="AD102" s="35" t="e">
        <f>IF(ISBLANK(F102),0,VLOOKUP(F102,LUTs!$A$6:$B$8,2))</f>
        <v>#N/A</v>
      </c>
      <c r="AE102" s="35" t="e">
        <f>IF(ISBLANK(G102),0,VLOOKUP(G102,LUTs!$A$6:$B$8,2))</f>
        <v>#N/A</v>
      </c>
      <c r="AF102" s="35" t="e">
        <f>IF(ISBLANK(H102),0,VLOOKUP(H102,LUTs!$A$6:$B$8,2))</f>
        <v>#N/A</v>
      </c>
      <c r="AG102" s="35" t="e">
        <f>IF(ISBLANK(I102),0,VLOOKUP(I102,LUTs!$A$6:$B$8,2))</f>
        <v>#N/A</v>
      </c>
      <c r="AH102" s="35" t="e">
        <f>IF(ISBLANK(J102),0,VLOOKUP(J102,LUTs!$A$6:$B$8,2))</f>
        <v>#N/A</v>
      </c>
      <c r="AI102" s="35" t="e">
        <f>IF(ISBLANK(K102),0,VLOOKUP(K102,LUTs!$A$6:$B$8,2))</f>
        <v>#N/A</v>
      </c>
      <c r="AJ102" s="35" t="e">
        <f>IF(ISBLANK(L102),0,VLOOKUP(L102,LUTs!$A$6:$B$8,2))</f>
        <v>#N/A</v>
      </c>
      <c r="AK102" s="35" t="e">
        <f>IF(ISBLANK(M102),0,VLOOKUP(M102,LUTs!$A$6:$B$8,2))</f>
        <v>#N/A</v>
      </c>
      <c r="AL102" s="35" t="e">
        <f>IF(ISBLANK(N102),0,VLOOKUP(N102,LUTs!$A$6:$B$8,2))</f>
        <v>#N/A</v>
      </c>
      <c r="AM102" s="35" t="e">
        <f>IF(ISBLANK(O102),0,VLOOKUP(O102,LUTs!$A$6:$B$8,2))</f>
        <v>#N/A</v>
      </c>
      <c r="AN102" s="35" t="e">
        <f>IF(ISBLANK(P102),0,VLOOKUP(P102,LUTs!$A$6:$B$8,2))</f>
        <v>#N/A</v>
      </c>
      <c r="AO102" s="35" t="e">
        <f>IF(ISBLANK(Q102),0,VLOOKUP(Q102,LUTs!$A$6:$B$8,2))</f>
        <v>#N/A</v>
      </c>
      <c r="AP102" s="34" t="str">
        <f>IF(ISBLANK(R102),0,IF(ISERROR(VLOOKUP(R102,LUTs!$A$6:$B$8,2)),R102,VLOOKUP(R102,LUTs!$A$6:$B$8,2)))</f>
        <v/>
      </c>
      <c r="AQ102" s="35" t="e">
        <f>IF(ISBLANK(S102),0,VLOOKUP(S102,LUTs!$A$6:$B$8,2))</f>
        <v>#N/A</v>
      </c>
      <c r="AR102" s="34" t="str">
        <f>IF(ISBLANK(T102),0,IF(ISERROR(VLOOKUP(T102,LUTs!$A$6:$B$8,2)),T102,VLOOKUP(T102,LUTs!$A$6:$B$8,2)))</f>
        <v/>
      </c>
      <c r="AS102" s="35" t="e">
        <f>IF(ISBLANK(U102),0,VLOOKUP(U102,LUTs!$A$6:$B$8,2))</f>
        <v>#N/A</v>
      </c>
      <c r="AT102" s="35" t="e">
        <f>IF(ISBLANK(V102),0,VLOOKUP(V102,LUTs!$A$6:$B$8,2))</f>
        <v>#N/A</v>
      </c>
      <c r="AU102" s="35" t="e">
        <f>IF(ISBLANK(W102),0,VLOOKUP(W102,LUTs!$A$6:$B$8,2))</f>
        <v>#N/A</v>
      </c>
      <c r="AV102" s="35" t="e">
        <f>IF(ISBLANK(X102),0,VLOOKUP(X102,LUTs!$A$6:$B$8,2))</f>
        <v>#N/A</v>
      </c>
    </row>
    <row r="103" spans="1:48" ht="15.75" customHeight="1">
      <c r="A103" s="34" t="str">
        <f>IF(ISBLANK(Responses!A103), "", Responses!A103)</f>
        <v/>
      </c>
      <c r="B103" s="34" t="str">
        <f>IF(ISBLANK(Responses!B103), "", Responses!B103)</f>
        <v/>
      </c>
      <c r="C103" s="34" t="str">
        <f>IF(ISBLANK(Responses!U103), "", Responses!U103)</f>
        <v/>
      </c>
      <c r="D103" s="34" t="str">
        <f>IF(ISBLANK(Responses!V103), "", Responses!V103)</f>
        <v/>
      </c>
      <c r="E103" s="34" t="str">
        <f>IF(ISBLANK(Responses!W103), "", Responses!W103)</f>
        <v/>
      </c>
      <c r="F103" s="34" t="str">
        <f>IF(ISBLANK(Responses!X103), "", Responses!X103)</f>
        <v/>
      </c>
      <c r="G103" s="34" t="str">
        <f>IF(ISBLANK(Responses!Y103), "", Responses!Y103)</f>
        <v/>
      </c>
      <c r="H103" s="34" t="str">
        <f>IF(ISBLANK(Responses!Z103), "", Responses!Z103)</f>
        <v/>
      </c>
      <c r="I103" s="34" t="str">
        <f>IF(ISBLANK(Responses!AA103), "", Responses!AA103)</f>
        <v/>
      </c>
      <c r="J103" s="34" t="str">
        <f>IF(ISBLANK(Responses!AB103), "", Responses!AB103)</f>
        <v/>
      </c>
      <c r="K103" s="34" t="str">
        <f>IF(ISBLANK(Responses!AC103), "", Responses!AC103)</f>
        <v/>
      </c>
      <c r="L103" s="34" t="str">
        <f>IF(ISBLANK(Responses!AD103), "", Responses!AD103)</f>
        <v/>
      </c>
      <c r="M103" s="34" t="str">
        <f>IF(ISBLANK(Responses!AE103), "", Responses!AE103)</f>
        <v/>
      </c>
      <c r="N103" s="34" t="str">
        <f>IF(ISBLANK(Responses!AF103), "", Responses!AF103)</f>
        <v/>
      </c>
      <c r="O103" s="34" t="str">
        <f>IF(ISBLANK(Responses!AG103), "", Responses!AG103)</f>
        <v/>
      </c>
      <c r="P103" s="34" t="str">
        <f>IF(ISBLANK(Responses!AH103), "", Responses!AH103)</f>
        <v/>
      </c>
      <c r="Q103" s="34" t="str">
        <f>IF(ISBLANK(Responses!AI103), "", Responses!AI103)</f>
        <v/>
      </c>
      <c r="R103" s="34" t="str">
        <f>IF(ISBLANK(Responses!AJ103), "", Responses!AJ103)</f>
        <v/>
      </c>
      <c r="S103" s="34" t="str">
        <f>IF(ISBLANK(Responses!AK103), "", Responses!AK103)</f>
        <v/>
      </c>
      <c r="T103" s="34" t="str">
        <f>IF(ISBLANK(Responses!AL103), "", Responses!AL103)</f>
        <v/>
      </c>
      <c r="U103" s="34" t="str">
        <f>IF(ISBLANK(Responses!AM103), "", Responses!AM103)</f>
        <v/>
      </c>
      <c r="V103" s="34" t="str">
        <f>IF(ISBLANK(Responses!AN103), "", Responses!AN103)</f>
        <v/>
      </c>
      <c r="W103" s="34" t="str">
        <f>IF(ISBLANK(Responses!AO103), "", Responses!AO103)</f>
        <v/>
      </c>
      <c r="X103" s="34" t="str">
        <f>IF(ISBLANK(Responses!AP103), "", Responses!AP103)</f>
        <v/>
      </c>
      <c r="Y103" s="43" t="e">
        <f t="shared" si="0"/>
        <v>#N/A</v>
      </c>
      <c r="Z103" s="35" t="e">
        <f t="shared" si="1"/>
        <v>#N/A</v>
      </c>
      <c r="AA103" s="35" t="e">
        <f>IF(ISBLANK(C103),0,VLOOKUP(C103,LUTs!$A$6:$B$8,2))</f>
        <v>#N/A</v>
      </c>
      <c r="AB103" s="35" t="e">
        <f>IF(ISBLANK(D103),0,VLOOKUP(D103,LUTs!$A$6:$B$8,2))</f>
        <v>#N/A</v>
      </c>
      <c r="AC103" s="35" t="e">
        <f>IF(ISBLANK(E103),0,VLOOKUP(E103,LUTs!$A$6:$B$8,2))</f>
        <v>#N/A</v>
      </c>
      <c r="AD103" s="35" t="e">
        <f>IF(ISBLANK(F103),0,VLOOKUP(F103,LUTs!$A$6:$B$8,2))</f>
        <v>#N/A</v>
      </c>
      <c r="AE103" s="35" t="e">
        <f>IF(ISBLANK(G103),0,VLOOKUP(G103,LUTs!$A$6:$B$8,2))</f>
        <v>#N/A</v>
      </c>
      <c r="AF103" s="35" t="e">
        <f>IF(ISBLANK(H103),0,VLOOKUP(H103,LUTs!$A$6:$B$8,2))</f>
        <v>#N/A</v>
      </c>
      <c r="AG103" s="35" t="e">
        <f>IF(ISBLANK(I103),0,VLOOKUP(I103,LUTs!$A$6:$B$8,2))</f>
        <v>#N/A</v>
      </c>
      <c r="AH103" s="35" t="e">
        <f>IF(ISBLANK(J103),0,VLOOKUP(J103,LUTs!$A$6:$B$8,2))</f>
        <v>#N/A</v>
      </c>
      <c r="AI103" s="35" t="e">
        <f>IF(ISBLANK(K103),0,VLOOKUP(K103,LUTs!$A$6:$B$8,2))</f>
        <v>#N/A</v>
      </c>
      <c r="AJ103" s="35" t="e">
        <f>IF(ISBLANK(L103),0,VLOOKUP(L103,LUTs!$A$6:$B$8,2))</f>
        <v>#N/A</v>
      </c>
      <c r="AK103" s="35" t="e">
        <f>IF(ISBLANK(M103),0,VLOOKUP(M103,LUTs!$A$6:$B$8,2))</f>
        <v>#N/A</v>
      </c>
      <c r="AL103" s="35" t="e">
        <f>IF(ISBLANK(N103),0,VLOOKUP(N103,LUTs!$A$6:$B$8,2))</f>
        <v>#N/A</v>
      </c>
      <c r="AM103" s="35" t="e">
        <f>IF(ISBLANK(O103),0,VLOOKUP(O103,LUTs!$A$6:$B$8,2))</f>
        <v>#N/A</v>
      </c>
      <c r="AN103" s="35" t="e">
        <f>IF(ISBLANK(P103),0,VLOOKUP(P103,LUTs!$A$6:$B$8,2))</f>
        <v>#N/A</v>
      </c>
      <c r="AO103" s="35" t="e">
        <f>IF(ISBLANK(Q103),0,VLOOKUP(Q103,LUTs!$A$6:$B$8,2))</f>
        <v>#N/A</v>
      </c>
      <c r="AP103" s="34" t="str">
        <f>IF(ISBLANK(R103),0,IF(ISERROR(VLOOKUP(R103,LUTs!$A$6:$B$8,2)),R103,VLOOKUP(R103,LUTs!$A$6:$B$8,2)))</f>
        <v/>
      </c>
      <c r="AQ103" s="35" t="e">
        <f>IF(ISBLANK(S103),0,VLOOKUP(S103,LUTs!$A$6:$B$8,2))</f>
        <v>#N/A</v>
      </c>
      <c r="AR103" s="34" t="str">
        <f>IF(ISBLANK(T103),0,IF(ISERROR(VLOOKUP(T103,LUTs!$A$6:$B$8,2)),T103,VLOOKUP(T103,LUTs!$A$6:$B$8,2)))</f>
        <v/>
      </c>
      <c r="AS103" s="35" t="e">
        <f>IF(ISBLANK(U103),0,VLOOKUP(U103,LUTs!$A$6:$B$8,2))</f>
        <v>#N/A</v>
      </c>
      <c r="AT103" s="35" t="e">
        <f>IF(ISBLANK(V103),0,VLOOKUP(V103,LUTs!$A$6:$B$8,2))</f>
        <v>#N/A</v>
      </c>
      <c r="AU103" s="35" t="e">
        <f>IF(ISBLANK(W103),0,VLOOKUP(W103,LUTs!$A$6:$B$8,2))</f>
        <v>#N/A</v>
      </c>
      <c r="AV103" s="35" t="e">
        <f>IF(ISBLANK(X103),0,VLOOKUP(X103,LUTs!$A$6:$B$8,2))</f>
        <v>#N/A</v>
      </c>
    </row>
    <row r="104" spans="1:48" ht="15.75" customHeight="1">
      <c r="A104" s="34" t="str">
        <f>IF(ISBLANK(Responses!A104), "", Responses!A104)</f>
        <v/>
      </c>
      <c r="B104" s="34" t="str">
        <f>IF(ISBLANK(Responses!B104), "", Responses!B104)</f>
        <v/>
      </c>
      <c r="C104" s="34" t="str">
        <f>IF(ISBLANK(Responses!U104), "", Responses!U104)</f>
        <v/>
      </c>
      <c r="D104" s="34" t="str">
        <f>IF(ISBLANK(Responses!V104), "", Responses!V104)</f>
        <v/>
      </c>
      <c r="E104" s="34" t="str">
        <f>IF(ISBLANK(Responses!W104), "", Responses!W104)</f>
        <v/>
      </c>
      <c r="F104" s="34" t="str">
        <f>IF(ISBLANK(Responses!X104), "", Responses!X104)</f>
        <v/>
      </c>
      <c r="G104" s="34" t="str">
        <f>IF(ISBLANK(Responses!Y104), "", Responses!Y104)</f>
        <v/>
      </c>
      <c r="H104" s="34" t="str">
        <f>IF(ISBLANK(Responses!Z104), "", Responses!Z104)</f>
        <v/>
      </c>
      <c r="I104" s="34" t="str">
        <f>IF(ISBLANK(Responses!AA104), "", Responses!AA104)</f>
        <v/>
      </c>
      <c r="J104" s="34" t="str">
        <f>IF(ISBLANK(Responses!AB104), "", Responses!AB104)</f>
        <v/>
      </c>
      <c r="K104" s="34" t="str">
        <f>IF(ISBLANK(Responses!AC104), "", Responses!AC104)</f>
        <v/>
      </c>
      <c r="L104" s="34" t="str">
        <f>IF(ISBLANK(Responses!AD104), "", Responses!AD104)</f>
        <v/>
      </c>
      <c r="M104" s="34" t="str">
        <f>IF(ISBLANK(Responses!AE104), "", Responses!AE104)</f>
        <v/>
      </c>
      <c r="N104" s="34" t="str">
        <f>IF(ISBLANK(Responses!AF104), "", Responses!AF104)</f>
        <v/>
      </c>
      <c r="O104" s="34" t="str">
        <f>IF(ISBLANK(Responses!AG104), "", Responses!AG104)</f>
        <v/>
      </c>
      <c r="P104" s="34" t="str">
        <f>IF(ISBLANK(Responses!AH104), "", Responses!AH104)</f>
        <v/>
      </c>
      <c r="Q104" s="34" t="str">
        <f>IF(ISBLANK(Responses!AI104), "", Responses!AI104)</f>
        <v/>
      </c>
      <c r="R104" s="34" t="str">
        <f>IF(ISBLANK(Responses!AJ104), "", Responses!AJ104)</f>
        <v/>
      </c>
      <c r="S104" s="34" t="str">
        <f>IF(ISBLANK(Responses!AK104), "", Responses!AK104)</f>
        <v/>
      </c>
      <c r="T104" s="34" t="str">
        <f>IF(ISBLANK(Responses!AL104), "", Responses!AL104)</f>
        <v/>
      </c>
      <c r="U104" s="34" t="str">
        <f>IF(ISBLANK(Responses!AM104), "", Responses!AM104)</f>
        <v/>
      </c>
      <c r="V104" s="34" t="str">
        <f>IF(ISBLANK(Responses!AN104), "", Responses!AN104)</f>
        <v/>
      </c>
      <c r="W104" s="34" t="str">
        <f>IF(ISBLANK(Responses!AO104), "", Responses!AO104)</f>
        <v/>
      </c>
      <c r="X104" s="34" t="str">
        <f>IF(ISBLANK(Responses!AP104), "", Responses!AP104)</f>
        <v/>
      </c>
      <c r="Y104" s="43" t="e">
        <f t="shared" si="0"/>
        <v>#N/A</v>
      </c>
      <c r="Z104" s="35" t="e">
        <f t="shared" si="1"/>
        <v>#N/A</v>
      </c>
      <c r="AA104" s="35" t="e">
        <f>IF(ISBLANK(C104),0,VLOOKUP(C104,LUTs!$A$6:$B$8,2))</f>
        <v>#N/A</v>
      </c>
      <c r="AB104" s="35" t="e">
        <f>IF(ISBLANK(D104),0,VLOOKUP(D104,LUTs!$A$6:$B$8,2))</f>
        <v>#N/A</v>
      </c>
      <c r="AC104" s="35" t="e">
        <f>IF(ISBLANK(E104),0,VLOOKUP(E104,LUTs!$A$6:$B$8,2))</f>
        <v>#N/A</v>
      </c>
      <c r="AD104" s="35" t="e">
        <f>IF(ISBLANK(F104),0,VLOOKUP(F104,LUTs!$A$6:$B$8,2))</f>
        <v>#N/A</v>
      </c>
      <c r="AE104" s="35" t="e">
        <f>IF(ISBLANK(G104),0,VLOOKUP(G104,LUTs!$A$6:$B$8,2))</f>
        <v>#N/A</v>
      </c>
      <c r="AF104" s="35" t="e">
        <f>IF(ISBLANK(H104),0,VLOOKUP(H104,LUTs!$A$6:$B$8,2))</f>
        <v>#N/A</v>
      </c>
      <c r="AG104" s="35" t="e">
        <f>IF(ISBLANK(I104),0,VLOOKUP(I104,LUTs!$A$6:$B$8,2))</f>
        <v>#N/A</v>
      </c>
      <c r="AH104" s="35" t="e">
        <f>IF(ISBLANK(J104),0,VLOOKUP(J104,LUTs!$A$6:$B$8,2))</f>
        <v>#N/A</v>
      </c>
      <c r="AI104" s="35" t="e">
        <f>IF(ISBLANK(K104),0,VLOOKUP(K104,LUTs!$A$6:$B$8,2))</f>
        <v>#N/A</v>
      </c>
      <c r="AJ104" s="35" t="e">
        <f>IF(ISBLANK(L104),0,VLOOKUP(L104,LUTs!$A$6:$B$8,2))</f>
        <v>#N/A</v>
      </c>
      <c r="AK104" s="35" t="e">
        <f>IF(ISBLANK(M104),0,VLOOKUP(M104,LUTs!$A$6:$B$8,2))</f>
        <v>#N/A</v>
      </c>
      <c r="AL104" s="35" t="e">
        <f>IF(ISBLANK(N104),0,VLOOKUP(N104,LUTs!$A$6:$B$8,2))</f>
        <v>#N/A</v>
      </c>
      <c r="AM104" s="35" t="e">
        <f>IF(ISBLANK(O104),0,VLOOKUP(O104,LUTs!$A$6:$B$8,2))</f>
        <v>#N/A</v>
      </c>
      <c r="AN104" s="35" t="e">
        <f>IF(ISBLANK(P104),0,VLOOKUP(P104,LUTs!$A$6:$B$8,2))</f>
        <v>#N/A</v>
      </c>
      <c r="AO104" s="35" t="e">
        <f>IF(ISBLANK(Q104),0,VLOOKUP(Q104,LUTs!$A$6:$B$8,2))</f>
        <v>#N/A</v>
      </c>
      <c r="AP104" s="34" t="str">
        <f>IF(ISBLANK(R104),0,IF(ISERROR(VLOOKUP(R104,LUTs!$A$6:$B$8,2)),R104,VLOOKUP(R104,LUTs!$A$6:$B$8,2)))</f>
        <v/>
      </c>
      <c r="AQ104" s="35" t="e">
        <f>IF(ISBLANK(S104),0,VLOOKUP(S104,LUTs!$A$6:$B$8,2))</f>
        <v>#N/A</v>
      </c>
      <c r="AR104" s="34" t="str">
        <f>IF(ISBLANK(T104),0,IF(ISERROR(VLOOKUP(T104,LUTs!$A$6:$B$8,2)),T104,VLOOKUP(T104,LUTs!$A$6:$B$8,2)))</f>
        <v/>
      </c>
      <c r="AS104" s="35" t="e">
        <f>IF(ISBLANK(U104),0,VLOOKUP(U104,LUTs!$A$6:$B$8,2))</f>
        <v>#N/A</v>
      </c>
      <c r="AT104" s="35" t="e">
        <f>IF(ISBLANK(V104),0,VLOOKUP(V104,LUTs!$A$6:$B$8,2))</f>
        <v>#N/A</v>
      </c>
      <c r="AU104" s="35" t="e">
        <f>IF(ISBLANK(W104),0,VLOOKUP(W104,LUTs!$A$6:$B$8,2))</f>
        <v>#N/A</v>
      </c>
      <c r="AV104" s="35" t="e">
        <f>IF(ISBLANK(X104),0,VLOOKUP(X104,LUTs!$A$6:$B$8,2))</f>
        <v>#N/A</v>
      </c>
    </row>
    <row r="105" spans="1:48" ht="15.75" customHeight="1">
      <c r="A105" s="34" t="str">
        <f>IF(ISBLANK(Responses!A105), "", Responses!A105)</f>
        <v/>
      </c>
      <c r="B105" s="34" t="str">
        <f>IF(ISBLANK(Responses!B105), "", Responses!B105)</f>
        <v/>
      </c>
      <c r="C105" s="34" t="str">
        <f>IF(ISBLANK(Responses!U105), "", Responses!U105)</f>
        <v/>
      </c>
      <c r="D105" s="34" t="str">
        <f>IF(ISBLANK(Responses!V105), "", Responses!V105)</f>
        <v/>
      </c>
      <c r="E105" s="34" t="str">
        <f>IF(ISBLANK(Responses!W105), "", Responses!W105)</f>
        <v/>
      </c>
      <c r="F105" s="34" t="str">
        <f>IF(ISBLANK(Responses!X105), "", Responses!X105)</f>
        <v/>
      </c>
      <c r="G105" s="34" t="str">
        <f>IF(ISBLANK(Responses!Y105), "", Responses!Y105)</f>
        <v/>
      </c>
      <c r="H105" s="34" t="str">
        <f>IF(ISBLANK(Responses!Z105), "", Responses!Z105)</f>
        <v/>
      </c>
      <c r="I105" s="34" t="str">
        <f>IF(ISBLANK(Responses!AA105), "", Responses!AA105)</f>
        <v/>
      </c>
      <c r="J105" s="34" t="str">
        <f>IF(ISBLANK(Responses!AB105), "", Responses!AB105)</f>
        <v/>
      </c>
      <c r="K105" s="34" t="str">
        <f>IF(ISBLANK(Responses!AC105), "", Responses!AC105)</f>
        <v/>
      </c>
      <c r="L105" s="34" t="str">
        <f>IF(ISBLANK(Responses!AD105), "", Responses!AD105)</f>
        <v/>
      </c>
      <c r="M105" s="34" t="str">
        <f>IF(ISBLANK(Responses!AE105), "", Responses!AE105)</f>
        <v/>
      </c>
      <c r="N105" s="34" t="str">
        <f>IF(ISBLANK(Responses!AF105), "", Responses!AF105)</f>
        <v/>
      </c>
      <c r="O105" s="34" t="str">
        <f>IF(ISBLANK(Responses!AG105), "", Responses!AG105)</f>
        <v/>
      </c>
      <c r="P105" s="34" t="str">
        <f>IF(ISBLANK(Responses!AH105), "", Responses!AH105)</f>
        <v/>
      </c>
      <c r="Q105" s="34" t="str">
        <f>IF(ISBLANK(Responses!AI105), "", Responses!AI105)</f>
        <v/>
      </c>
      <c r="R105" s="34" t="str">
        <f>IF(ISBLANK(Responses!AJ105), "", Responses!AJ105)</f>
        <v/>
      </c>
      <c r="S105" s="34" t="str">
        <f>IF(ISBLANK(Responses!AK105), "", Responses!AK105)</f>
        <v/>
      </c>
      <c r="T105" s="34" t="str">
        <f>IF(ISBLANK(Responses!AL105), "", Responses!AL105)</f>
        <v/>
      </c>
      <c r="U105" s="34" t="str">
        <f>IF(ISBLANK(Responses!AM105), "", Responses!AM105)</f>
        <v/>
      </c>
      <c r="V105" s="34" t="str">
        <f>IF(ISBLANK(Responses!AN105), "", Responses!AN105)</f>
        <v/>
      </c>
      <c r="W105" s="34" t="str">
        <f>IF(ISBLANK(Responses!AO105), "", Responses!AO105)</f>
        <v/>
      </c>
      <c r="X105" s="34" t="str">
        <f>IF(ISBLANK(Responses!AP105), "", Responses!AP105)</f>
        <v/>
      </c>
      <c r="Y105" s="43" t="e">
        <f t="shared" si="0"/>
        <v>#N/A</v>
      </c>
      <c r="Z105" s="35" t="e">
        <f t="shared" si="1"/>
        <v>#N/A</v>
      </c>
      <c r="AA105" s="35" t="e">
        <f>IF(ISBLANK(C105),0,VLOOKUP(C105,LUTs!$A$6:$B$8,2))</f>
        <v>#N/A</v>
      </c>
      <c r="AB105" s="35" t="e">
        <f>IF(ISBLANK(D105),0,VLOOKUP(D105,LUTs!$A$6:$B$8,2))</f>
        <v>#N/A</v>
      </c>
      <c r="AC105" s="35" t="e">
        <f>IF(ISBLANK(E105),0,VLOOKUP(E105,LUTs!$A$6:$B$8,2))</f>
        <v>#N/A</v>
      </c>
      <c r="AD105" s="35" t="e">
        <f>IF(ISBLANK(F105),0,VLOOKUP(F105,LUTs!$A$6:$B$8,2))</f>
        <v>#N/A</v>
      </c>
      <c r="AE105" s="35" t="e">
        <f>IF(ISBLANK(G105),0,VLOOKUP(G105,LUTs!$A$6:$B$8,2))</f>
        <v>#N/A</v>
      </c>
      <c r="AF105" s="35" t="e">
        <f>IF(ISBLANK(H105),0,VLOOKUP(H105,LUTs!$A$6:$B$8,2))</f>
        <v>#N/A</v>
      </c>
      <c r="AG105" s="35" t="e">
        <f>IF(ISBLANK(I105),0,VLOOKUP(I105,LUTs!$A$6:$B$8,2))</f>
        <v>#N/A</v>
      </c>
      <c r="AH105" s="35" t="e">
        <f>IF(ISBLANK(J105),0,VLOOKUP(J105,LUTs!$A$6:$B$8,2))</f>
        <v>#N/A</v>
      </c>
      <c r="AI105" s="35" t="e">
        <f>IF(ISBLANK(K105),0,VLOOKUP(K105,LUTs!$A$6:$B$8,2))</f>
        <v>#N/A</v>
      </c>
      <c r="AJ105" s="35" t="e">
        <f>IF(ISBLANK(L105),0,VLOOKUP(L105,LUTs!$A$6:$B$8,2))</f>
        <v>#N/A</v>
      </c>
      <c r="AK105" s="35" t="e">
        <f>IF(ISBLANK(M105),0,VLOOKUP(M105,LUTs!$A$6:$B$8,2))</f>
        <v>#N/A</v>
      </c>
      <c r="AL105" s="35" t="e">
        <f>IF(ISBLANK(N105),0,VLOOKUP(N105,LUTs!$A$6:$B$8,2))</f>
        <v>#N/A</v>
      </c>
      <c r="AM105" s="35" t="e">
        <f>IF(ISBLANK(O105),0,VLOOKUP(O105,LUTs!$A$6:$B$8,2))</f>
        <v>#N/A</v>
      </c>
      <c r="AN105" s="35" t="e">
        <f>IF(ISBLANK(P105),0,VLOOKUP(P105,LUTs!$A$6:$B$8,2))</f>
        <v>#N/A</v>
      </c>
      <c r="AO105" s="35" t="e">
        <f>IF(ISBLANK(Q105),0,VLOOKUP(Q105,LUTs!$A$6:$B$8,2))</f>
        <v>#N/A</v>
      </c>
      <c r="AP105" s="34" t="str">
        <f>IF(ISBLANK(R105),0,IF(ISERROR(VLOOKUP(R105,LUTs!$A$6:$B$8,2)),R105,VLOOKUP(R105,LUTs!$A$6:$B$8,2)))</f>
        <v/>
      </c>
      <c r="AQ105" s="35" t="e">
        <f>IF(ISBLANK(S105),0,VLOOKUP(S105,LUTs!$A$6:$B$8,2))</f>
        <v>#N/A</v>
      </c>
      <c r="AR105" s="34" t="str">
        <f>IF(ISBLANK(T105),0,IF(ISERROR(VLOOKUP(T105,LUTs!$A$6:$B$8,2)),T105,VLOOKUP(T105,LUTs!$A$6:$B$8,2)))</f>
        <v/>
      </c>
      <c r="AS105" s="35" t="e">
        <f>IF(ISBLANK(U105),0,VLOOKUP(U105,LUTs!$A$6:$B$8,2))</f>
        <v>#N/A</v>
      </c>
      <c r="AT105" s="35" t="e">
        <f>IF(ISBLANK(V105),0,VLOOKUP(V105,LUTs!$A$6:$B$8,2))</f>
        <v>#N/A</v>
      </c>
      <c r="AU105" s="35" t="e">
        <f>IF(ISBLANK(W105),0,VLOOKUP(W105,LUTs!$A$6:$B$8,2))</f>
        <v>#N/A</v>
      </c>
      <c r="AV105" s="35" t="e">
        <f>IF(ISBLANK(X105),0,VLOOKUP(X105,LUTs!$A$6:$B$8,2))</f>
        <v>#N/A</v>
      </c>
    </row>
    <row r="106" spans="1:48" ht="15.75" customHeight="1">
      <c r="A106" s="34" t="str">
        <f>IF(ISBLANK(Responses!A106), "", Responses!A106)</f>
        <v/>
      </c>
      <c r="B106" s="34" t="str">
        <f>IF(ISBLANK(Responses!B106), "", Responses!B106)</f>
        <v/>
      </c>
      <c r="C106" s="34" t="str">
        <f>IF(ISBLANK(Responses!U106), "", Responses!U106)</f>
        <v/>
      </c>
      <c r="D106" s="34" t="str">
        <f>IF(ISBLANK(Responses!V106), "", Responses!V106)</f>
        <v/>
      </c>
      <c r="E106" s="34" t="str">
        <f>IF(ISBLANK(Responses!W106), "", Responses!W106)</f>
        <v/>
      </c>
      <c r="F106" s="34" t="str">
        <f>IF(ISBLANK(Responses!X106), "", Responses!X106)</f>
        <v/>
      </c>
      <c r="G106" s="34" t="str">
        <f>IF(ISBLANK(Responses!Y106), "", Responses!Y106)</f>
        <v/>
      </c>
      <c r="H106" s="34" t="str">
        <f>IF(ISBLANK(Responses!Z106), "", Responses!Z106)</f>
        <v/>
      </c>
      <c r="I106" s="34" t="str">
        <f>IF(ISBLANK(Responses!AA106), "", Responses!AA106)</f>
        <v/>
      </c>
      <c r="J106" s="34" t="str">
        <f>IF(ISBLANK(Responses!AB106), "", Responses!AB106)</f>
        <v/>
      </c>
      <c r="K106" s="34" t="str">
        <f>IF(ISBLANK(Responses!AC106), "", Responses!AC106)</f>
        <v/>
      </c>
      <c r="L106" s="34" t="str">
        <f>IF(ISBLANK(Responses!AD106), "", Responses!AD106)</f>
        <v/>
      </c>
      <c r="M106" s="34" t="str">
        <f>IF(ISBLANK(Responses!AE106), "", Responses!AE106)</f>
        <v/>
      </c>
      <c r="N106" s="34" t="str">
        <f>IF(ISBLANK(Responses!AF106), "", Responses!AF106)</f>
        <v/>
      </c>
      <c r="O106" s="34" t="str">
        <f>IF(ISBLANK(Responses!AG106), "", Responses!AG106)</f>
        <v/>
      </c>
      <c r="P106" s="34" t="str">
        <f>IF(ISBLANK(Responses!AH106), "", Responses!AH106)</f>
        <v/>
      </c>
      <c r="Q106" s="34" t="str">
        <f>IF(ISBLANK(Responses!AI106), "", Responses!AI106)</f>
        <v/>
      </c>
      <c r="R106" s="34" t="str">
        <f>IF(ISBLANK(Responses!AJ106), "", Responses!AJ106)</f>
        <v/>
      </c>
      <c r="S106" s="34" t="str">
        <f>IF(ISBLANK(Responses!AK106), "", Responses!AK106)</f>
        <v/>
      </c>
      <c r="T106" s="34" t="str">
        <f>IF(ISBLANK(Responses!AL106), "", Responses!AL106)</f>
        <v/>
      </c>
      <c r="U106" s="34" t="str">
        <f>IF(ISBLANK(Responses!AM106), "", Responses!AM106)</f>
        <v/>
      </c>
      <c r="V106" s="34" t="str">
        <f>IF(ISBLANK(Responses!AN106), "", Responses!AN106)</f>
        <v/>
      </c>
      <c r="W106" s="34" t="str">
        <f>IF(ISBLANK(Responses!AO106), "", Responses!AO106)</f>
        <v/>
      </c>
      <c r="X106" s="34" t="str">
        <f>IF(ISBLANK(Responses!AP106), "", Responses!AP106)</f>
        <v/>
      </c>
      <c r="Y106" s="43" t="e">
        <f t="shared" si="0"/>
        <v>#N/A</v>
      </c>
      <c r="Z106" s="35" t="e">
        <f t="shared" si="1"/>
        <v>#N/A</v>
      </c>
      <c r="AA106" s="35" t="e">
        <f>IF(ISBLANK(C106),0,VLOOKUP(C106,LUTs!$A$6:$B$8,2))</f>
        <v>#N/A</v>
      </c>
      <c r="AB106" s="35" t="e">
        <f>IF(ISBLANK(D106),0,VLOOKUP(D106,LUTs!$A$6:$B$8,2))</f>
        <v>#N/A</v>
      </c>
      <c r="AC106" s="35" t="e">
        <f>IF(ISBLANK(E106),0,VLOOKUP(E106,LUTs!$A$6:$B$8,2))</f>
        <v>#N/A</v>
      </c>
      <c r="AD106" s="35" t="e">
        <f>IF(ISBLANK(F106),0,VLOOKUP(F106,LUTs!$A$6:$B$8,2))</f>
        <v>#N/A</v>
      </c>
      <c r="AE106" s="35" t="e">
        <f>IF(ISBLANK(G106),0,VLOOKUP(G106,LUTs!$A$6:$B$8,2))</f>
        <v>#N/A</v>
      </c>
      <c r="AF106" s="35" t="e">
        <f>IF(ISBLANK(H106),0,VLOOKUP(H106,LUTs!$A$6:$B$8,2))</f>
        <v>#N/A</v>
      </c>
      <c r="AG106" s="35" t="e">
        <f>IF(ISBLANK(I106),0,VLOOKUP(I106,LUTs!$A$6:$B$8,2))</f>
        <v>#N/A</v>
      </c>
      <c r="AH106" s="35" t="e">
        <f>IF(ISBLANK(J106),0,VLOOKUP(J106,LUTs!$A$6:$B$8,2))</f>
        <v>#N/A</v>
      </c>
      <c r="AI106" s="35" t="e">
        <f>IF(ISBLANK(K106),0,VLOOKUP(K106,LUTs!$A$6:$B$8,2))</f>
        <v>#N/A</v>
      </c>
      <c r="AJ106" s="35" t="e">
        <f>IF(ISBLANK(L106),0,VLOOKUP(L106,LUTs!$A$6:$B$8,2))</f>
        <v>#N/A</v>
      </c>
      <c r="AK106" s="35" t="e">
        <f>IF(ISBLANK(M106),0,VLOOKUP(M106,LUTs!$A$6:$B$8,2))</f>
        <v>#N/A</v>
      </c>
      <c r="AL106" s="35" t="e">
        <f>IF(ISBLANK(N106),0,VLOOKUP(N106,LUTs!$A$6:$B$8,2))</f>
        <v>#N/A</v>
      </c>
      <c r="AM106" s="35" t="e">
        <f>IF(ISBLANK(O106),0,VLOOKUP(O106,LUTs!$A$6:$B$8,2))</f>
        <v>#N/A</v>
      </c>
      <c r="AN106" s="35" t="e">
        <f>IF(ISBLANK(P106),0,VLOOKUP(P106,LUTs!$A$6:$B$8,2))</f>
        <v>#N/A</v>
      </c>
      <c r="AO106" s="35" t="e">
        <f>IF(ISBLANK(Q106),0,VLOOKUP(Q106,LUTs!$A$6:$B$8,2))</f>
        <v>#N/A</v>
      </c>
      <c r="AP106" s="34" t="str">
        <f>IF(ISBLANK(R106),0,IF(ISERROR(VLOOKUP(R106,LUTs!$A$6:$B$8,2)),R106,VLOOKUP(R106,LUTs!$A$6:$B$8,2)))</f>
        <v/>
      </c>
      <c r="AQ106" s="35" t="e">
        <f>IF(ISBLANK(S106),0,VLOOKUP(S106,LUTs!$A$6:$B$8,2))</f>
        <v>#N/A</v>
      </c>
      <c r="AR106" s="34" t="str">
        <f>IF(ISBLANK(T106),0,IF(ISERROR(VLOOKUP(T106,LUTs!$A$6:$B$8,2)),T106,VLOOKUP(T106,LUTs!$A$6:$B$8,2)))</f>
        <v/>
      </c>
      <c r="AS106" s="35" t="e">
        <f>IF(ISBLANK(U106),0,VLOOKUP(U106,LUTs!$A$6:$B$8,2))</f>
        <v>#N/A</v>
      </c>
      <c r="AT106" s="35" t="e">
        <f>IF(ISBLANK(V106),0,VLOOKUP(V106,LUTs!$A$6:$B$8,2))</f>
        <v>#N/A</v>
      </c>
      <c r="AU106" s="35" t="e">
        <f>IF(ISBLANK(W106),0,VLOOKUP(W106,LUTs!$A$6:$B$8,2))</f>
        <v>#N/A</v>
      </c>
      <c r="AV106" s="35" t="e">
        <f>IF(ISBLANK(X106),0,VLOOKUP(X106,LUTs!$A$6:$B$8,2))</f>
        <v>#N/A</v>
      </c>
    </row>
    <row r="107" spans="1:48" ht="15.75" customHeight="1">
      <c r="A107" s="34" t="str">
        <f>IF(ISBLANK(Responses!A107), "", Responses!A107)</f>
        <v/>
      </c>
      <c r="B107" s="34" t="str">
        <f>IF(ISBLANK(Responses!B107), "", Responses!B107)</f>
        <v/>
      </c>
      <c r="C107" s="34" t="str">
        <f>IF(ISBLANK(Responses!U107), "", Responses!U107)</f>
        <v/>
      </c>
      <c r="D107" s="34" t="str">
        <f>IF(ISBLANK(Responses!V107), "", Responses!V107)</f>
        <v/>
      </c>
      <c r="E107" s="34" t="str">
        <f>IF(ISBLANK(Responses!W107), "", Responses!W107)</f>
        <v/>
      </c>
      <c r="F107" s="34" t="str">
        <f>IF(ISBLANK(Responses!X107), "", Responses!X107)</f>
        <v/>
      </c>
      <c r="G107" s="34" t="str">
        <f>IF(ISBLANK(Responses!Y107), "", Responses!Y107)</f>
        <v/>
      </c>
      <c r="H107" s="34" t="str">
        <f>IF(ISBLANK(Responses!Z107), "", Responses!Z107)</f>
        <v/>
      </c>
      <c r="I107" s="34" t="str">
        <f>IF(ISBLANK(Responses!AA107), "", Responses!AA107)</f>
        <v/>
      </c>
      <c r="J107" s="34" t="str">
        <f>IF(ISBLANK(Responses!AB107), "", Responses!AB107)</f>
        <v/>
      </c>
      <c r="K107" s="34" t="str">
        <f>IF(ISBLANK(Responses!AC107), "", Responses!AC107)</f>
        <v/>
      </c>
      <c r="L107" s="34" t="str">
        <f>IF(ISBLANK(Responses!AD107), "", Responses!AD107)</f>
        <v/>
      </c>
      <c r="M107" s="34" t="str">
        <f>IF(ISBLANK(Responses!AE107), "", Responses!AE107)</f>
        <v/>
      </c>
      <c r="N107" s="34" t="str">
        <f>IF(ISBLANK(Responses!AF107), "", Responses!AF107)</f>
        <v/>
      </c>
      <c r="O107" s="34" t="str">
        <f>IF(ISBLANK(Responses!AG107), "", Responses!AG107)</f>
        <v/>
      </c>
      <c r="P107" s="34" t="str">
        <f>IF(ISBLANK(Responses!AH107), "", Responses!AH107)</f>
        <v/>
      </c>
      <c r="Q107" s="34" t="str">
        <f>IF(ISBLANK(Responses!AI107), "", Responses!AI107)</f>
        <v/>
      </c>
      <c r="R107" s="34" t="str">
        <f>IF(ISBLANK(Responses!AJ107), "", Responses!AJ107)</f>
        <v/>
      </c>
      <c r="S107" s="34" t="str">
        <f>IF(ISBLANK(Responses!AK107), "", Responses!AK107)</f>
        <v/>
      </c>
      <c r="T107" s="34" t="str">
        <f>IF(ISBLANK(Responses!AL107), "", Responses!AL107)</f>
        <v/>
      </c>
      <c r="U107" s="34" t="str">
        <f>IF(ISBLANK(Responses!AM107), "", Responses!AM107)</f>
        <v/>
      </c>
      <c r="V107" s="34" t="str">
        <f>IF(ISBLANK(Responses!AN107), "", Responses!AN107)</f>
        <v/>
      </c>
      <c r="W107" s="34" t="str">
        <f>IF(ISBLANK(Responses!AO107), "", Responses!AO107)</f>
        <v/>
      </c>
      <c r="X107" s="34" t="str">
        <f>IF(ISBLANK(Responses!AP107), "", Responses!AP107)</f>
        <v/>
      </c>
      <c r="Y107" s="43" t="e">
        <f t="shared" si="0"/>
        <v>#N/A</v>
      </c>
      <c r="Z107" s="35" t="e">
        <f t="shared" si="1"/>
        <v>#N/A</v>
      </c>
      <c r="AA107" s="35" t="e">
        <f>IF(ISBLANK(C107),0,VLOOKUP(C107,LUTs!$A$6:$B$8,2))</f>
        <v>#N/A</v>
      </c>
      <c r="AB107" s="35" t="e">
        <f>IF(ISBLANK(D107),0,VLOOKUP(D107,LUTs!$A$6:$B$8,2))</f>
        <v>#N/A</v>
      </c>
      <c r="AC107" s="35" t="e">
        <f>IF(ISBLANK(E107),0,VLOOKUP(E107,LUTs!$A$6:$B$8,2))</f>
        <v>#N/A</v>
      </c>
      <c r="AD107" s="35" t="e">
        <f>IF(ISBLANK(F107),0,VLOOKUP(F107,LUTs!$A$6:$B$8,2))</f>
        <v>#N/A</v>
      </c>
      <c r="AE107" s="35" t="e">
        <f>IF(ISBLANK(G107),0,VLOOKUP(G107,LUTs!$A$6:$B$8,2))</f>
        <v>#N/A</v>
      </c>
      <c r="AF107" s="35" t="e">
        <f>IF(ISBLANK(H107),0,VLOOKUP(H107,LUTs!$A$6:$B$8,2))</f>
        <v>#N/A</v>
      </c>
      <c r="AG107" s="35" t="e">
        <f>IF(ISBLANK(I107),0,VLOOKUP(I107,LUTs!$A$6:$B$8,2))</f>
        <v>#N/A</v>
      </c>
      <c r="AH107" s="35" t="e">
        <f>IF(ISBLANK(J107),0,VLOOKUP(J107,LUTs!$A$6:$B$8,2))</f>
        <v>#N/A</v>
      </c>
      <c r="AI107" s="35" t="e">
        <f>IF(ISBLANK(K107),0,VLOOKUP(K107,LUTs!$A$6:$B$8,2))</f>
        <v>#N/A</v>
      </c>
      <c r="AJ107" s="35" t="e">
        <f>IF(ISBLANK(L107),0,VLOOKUP(L107,LUTs!$A$6:$B$8,2))</f>
        <v>#N/A</v>
      </c>
      <c r="AK107" s="35" t="e">
        <f>IF(ISBLANK(M107),0,VLOOKUP(M107,LUTs!$A$6:$B$8,2))</f>
        <v>#N/A</v>
      </c>
      <c r="AL107" s="35" t="e">
        <f>IF(ISBLANK(N107),0,VLOOKUP(N107,LUTs!$A$6:$B$8,2))</f>
        <v>#N/A</v>
      </c>
      <c r="AM107" s="35" t="e">
        <f>IF(ISBLANK(O107),0,VLOOKUP(O107,LUTs!$A$6:$B$8,2))</f>
        <v>#N/A</v>
      </c>
      <c r="AN107" s="35" t="e">
        <f>IF(ISBLANK(P107),0,VLOOKUP(P107,LUTs!$A$6:$B$8,2))</f>
        <v>#N/A</v>
      </c>
      <c r="AO107" s="35" t="e">
        <f>IF(ISBLANK(Q107),0,VLOOKUP(Q107,LUTs!$A$6:$B$8,2))</f>
        <v>#N/A</v>
      </c>
      <c r="AP107" s="34" t="str">
        <f>IF(ISBLANK(R107),0,IF(ISERROR(VLOOKUP(R107,LUTs!$A$6:$B$8,2)),R107,VLOOKUP(R107,LUTs!$A$6:$B$8,2)))</f>
        <v/>
      </c>
      <c r="AQ107" s="35" t="e">
        <f>IF(ISBLANK(S107),0,VLOOKUP(S107,LUTs!$A$6:$B$8,2))</f>
        <v>#N/A</v>
      </c>
      <c r="AR107" s="34" t="str">
        <f>IF(ISBLANK(T107),0,IF(ISERROR(VLOOKUP(T107,LUTs!$A$6:$B$8,2)),T107,VLOOKUP(T107,LUTs!$A$6:$B$8,2)))</f>
        <v/>
      </c>
      <c r="AS107" s="35" t="e">
        <f>IF(ISBLANK(U107),0,VLOOKUP(U107,LUTs!$A$6:$B$8,2))</f>
        <v>#N/A</v>
      </c>
      <c r="AT107" s="35" t="e">
        <f>IF(ISBLANK(V107),0,VLOOKUP(V107,LUTs!$A$6:$B$8,2))</f>
        <v>#N/A</v>
      </c>
      <c r="AU107" s="35" t="e">
        <f>IF(ISBLANK(W107),0,VLOOKUP(W107,LUTs!$A$6:$B$8,2))</f>
        <v>#N/A</v>
      </c>
      <c r="AV107" s="35" t="e">
        <f>IF(ISBLANK(X107),0,VLOOKUP(X107,LUTs!$A$6:$B$8,2))</f>
        <v>#N/A</v>
      </c>
    </row>
    <row r="108" spans="1:48" ht="15.75" customHeight="1">
      <c r="A108" s="34" t="str">
        <f>IF(ISBLANK(Responses!A108), "", Responses!A108)</f>
        <v/>
      </c>
      <c r="B108" s="34" t="str">
        <f>IF(ISBLANK(Responses!B108), "", Responses!B108)</f>
        <v/>
      </c>
      <c r="C108" s="34" t="str">
        <f>IF(ISBLANK(Responses!U108), "", Responses!U108)</f>
        <v/>
      </c>
      <c r="D108" s="34" t="str">
        <f>IF(ISBLANK(Responses!V108), "", Responses!V108)</f>
        <v/>
      </c>
      <c r="E108" s="34" t="str">
        <f>IF(ISBLANK(Responses!W108), "", Responses!W108)</f>
        <v/>
      </c>
      <c r="F108" s="34" t="str">
        <f>IF(ISBLANK(Responses!X108), "", Responses!X108)</f>
        <v/>
      </c>
      <c r="G108" s="34" t="str">
        <f>IF(ISBLANK(Responses!Y108), "", Responses!Y108)</f>
        <v/>
      </c>
      <c r="H108" s="34" t="str">
        <f>IF(ISBLANK(Responses!Z108), "", Responses!Z108)</f>
        <v/>
      </c>
      <c r="I108" s="34" t="str">
        <f>IF(ISBLANK(Responses!AA108), "", Responses!AA108)</f>
        <v/>
      </c>
      <c r="J108" s="34" t="str">
        <f>IF(ISBLANK(Responses!AB108), "", Responses!AB108)</f>
        <v/>
      </c>
      <c r="K108" s="34" t="str">
        <f>IF(ISBLANK(Responses!AC108), "", Responses!AC108)</f>
        <v/>
      </c>
      <c r="L108" s="34" t="str">
        <f>IF(ISBLANK(Responses!AD108), "", Responses!AD108)</f>
        <v/>
      </c>
      <c r="M108" s="34" t="str">
        <f>IF(ISBLANK(Responses!AE108), "", Responses!AE108)</f>
        <v/>
      </c>
      <c r="N108" s="34" t="str">
        <f>IF(ISBLANK(Responses!AF108), "", Responses!AF108)</f>
        <v/>
      </c>
      <c r="O108" s="34" t="str">
        <f>IF(ISBLANK(Responses!AG108), "", Responses!AG108)</f>
        <v/>
      </c>
      <c r="P108" s="34" t="str">
        <f>IF(ISBLANK(Responses!AH108), "", Responses!AH108)</f>
        <v/>
      </c>
      <c r="Q108" s="34" t="str">
        <f>IF(ISBLANK(Responses!AI108), "", Responses!AI108)</f>
        <v/>
      </c>
      <c r="R108" s="34" t="str">
        <f>IF(ISBLANK(Responses!AJ108), "", Responses!AJ108)</f>
        <v/>
      </c>
      <c r="S108" s="34" t="str">
        <f>IF(ISBLANK(Responses!AK108), "", Responses!AK108)</f>
        <v/>
      </c>
      <c r="T108" s="34" t="str">
        <f>IF(ISBLANK(Responses!AL108), "", Responses!AL108)</f>
        <v/>
      </c>
      <c r="U108" s="34" t="str">
        <f>IF(ISBLANK(Responses!AM108), "", Responses!AM108)</f>
        <v/>
      </c>
      <c r="V108" s="34" t="str">
        <f>IF(ISBLANK(Responses!AN108), "", Responses!AN108)</f>
        <v/>
      </c>
      <c r="W108" s="34" t="str">
        <f>IF(ISBLANK(Responses!AO108), "", Responses!AO108)</f>
        <v/>
      </c>
      <c r="X108" s="34" t="str">
        <f>IF(ISBLANK(Responses!AP108), "", Responses!AP108)</f>
        <v/>
      </c>
      <c r="Y108" s="43" t="e">
        <f t="shared" si="0"/>
        <v>#N/A</v>
      </c>
      <c r="Z108" s="35" t="e">
        <f t="shared" si="1"/>
        <v>#N/A</v>
      </c>
      <c r="AA108" s="35" t="e">
        <f>IF(ISBLANK(C108),0,VLOOKUP(C108,LUTs!$A$6:$B$8,2))</f>
        <v>#N/A</v>
      </c>
      <c r="AB108" s="35" t="e">
        <f>IF(ISBLANK(D108),0,VLOOKUP(D108,LUTs!$A$6:$B$8,2))</f>
        <v>#N/A</v>
      </c>
      <c r="AC108" s="35" t="e">
        <f>IF(ISBLANK(E108),0,VLOOKUP(E108,LUTs!$A$6:$B$8,2))</f>
        <v>#N/A</v>
      </c>
      <c r="AD108" s="35" t="e">
        <f>IF(ISBLANK(F108),0,VLOOKUP(F108,LUTs!$A$6:$B$8,2))</f>
        <v>#N/A</v>
      </c>
      <c r="AE108" s="35" t="e">
        <f>IF(ISBLANK(G108),0,VLOOKUP(G108,LUTs!$A$6:$B$8,2))</f>
        <v>#N/A</v>
      </c>
      <c r="AF108" s="35" t="e">
        <f>IF(ISBLANK(H108),0,VLOOKUP(H108,LUTs!$A$6:$B$8,2))</f>
        <v>#N/A</v>
      </c>
      <c r="AG108" s="35" t="e">
        <f>IF(ISBLANK(I108),0,VLOOKUP(I108,LUTs!$A$6:$B$8,2))</f>
        <v>#N/A</v>
      </c>
      <c r="AH108" s="35" t="e">
        <f>IF(ISBLANK(J108),0,VLOOKUP(J108,LUTs!$A$6:$B$8,2))</f>
        <v>#N/A</v>
      </c>
      <c r="AI108" s="35" t="e">
        <f>IF(ISBLANK(K108),0,VLOOKUP(K108,LUTs!$A$6:$B$8,2))</f>
        <v>#N/A</v>
      </c>
      <c r="AJ108" s="35" t="e">
        <f>IF(ISBLANK(L108),0,VLOOKUP(L108,LUTs!$A$6:$B$8,2))</f>
        <v>#N/A</v>
      </c>
      <c r="AK108" s="35" t="e">
        <f>IF(ISBLANK(M108),0,VLOOKUP(M108,LUTs!$A$6:$B$8,2))</f>
        <v>#N/A</v>
      </c>
      <c r="AL108" s="35" t="e">
        <f>IF(ISBLANK(N108),0,VLOOKUP(N108,LUTs!$A$6:$B$8,2))</f>
        <v>#N/A</v>
      </c>
      <c r="AM108" s="35" t="e">
        <f>IF(ISBLANK(O108),0,VLOOKUP(O108,LUTs!$A$6:$B$8,2))</f>
        <v>#N/A</v>
      </c>
      <c r="AN108" s="35" t="e">
        <f>IF(ISBLANK(P108),0,VLOOKUP(P108,LUTs!$A$6:$B$8,2))</f>
        <v>#N/A</v>
      </c>
      <c r="AO108" s="35" t="e">
        <f>IF(ISBLANK(Q108),0,VLOOKUP(Q108,LUTs!$A$6:$B$8,2))</f>
        <v>#N/A</v>
      </c>
      <c r="AP108" s="34" t="str">
        <f>IF(ISBLANK(R108),0,IF(ISERROR(VLOOKUP(R108,LUTs!$A$6:$B$8,2)),R108,VLOOKUP(R108,LUTs!$A$6:$B$8,2)))</f>
        <v/>
      </c>
      <c r="AQ108" s="35" t="e">
        <f>IF(ISBLANK(S108),0,VLOOKUP(S108,LUTs!$A$6:$B$8,2))</f>
        <v>#N/A</v>
      </c>
      <c r="AR108" s="34" t="str">
        <f>IF(ISBLANK(T108),0,IF(ISERROR(VLOOKUP(T108,LUTs!$A$6:$B$8,2)),T108,VLOOKUP(T108,LUTs!$A$6:$B$8,2)))</f>
        <v/>
      </c>
      <c r="AS108" s="35" t="e">
        <f>IF(ISBLANK(U108),0,VLOOKUP(U108,LUTs!$A$6:$B$8,2))</f>
        <v>#N/A</v>
      </c>
      <c r="AT108" s="35" t="e">
        <f>IF(ISBLANK(V108),0,VLOOKUP(V108,LUTs!$A$6:$B$8,2))</f>
        <v>#N/A</v>
      </c>
      <c r="AU108" s="35" t="e">
        <f>IF(ISBLANK(W108),0,VLOOKUP(W108,LUTs!$A$6:$B$8,2))</f>
        <v>#N/A</v>
      </c>
      <c r="AV108" s="35" t="e">
        <f>IF(ISBLANK(X108),0,VLOOKUP(X108,LUTs!$A$6:$B$8,2))</f>
        <v>#N/A</v>
      </c>
    </row>
    <row r="109" spans="1:48" ht="15.75" customHeight="1">
      <c r="A109" s="34" t="str">
        <f>IF(ISBLANK(Responses!A109), "", Responses!A109)</f>
        <v/>
      </c>
      <c r="B109" s="34" t="str">
        <f>IF(ISBLANK(Responses!B109), "", Responses!B109)</f>
        <v/>
      </c>
      <c r="C109" s="34" t="str">
        <f>IF(ISBLANK(Responses!U109), "", Responses!U109)</f>
        <v/>
      </c>
      <c r="D109" s="34" t="str">
        <f>IF(ISBLANK(Responses!V109), "", Responses!V109)</f>
        <v/>
      </c>
      <c r="E109" s="34" t="str">
        <f>IF(ISBLANK(Responses!W109), "", Responses!W109)</f>
        <v/>
      </c>
      <c r="F109" s="34" t="str">
        <f>IF(ISBLANK(Responses!X109), "", Responses!X109)</f>
        <v/>
      </c>
      <c r="G109" s="34" t="str">
        <f>IF(ISBLANK(Responses!Y109), "", Responses!Y109)</f>
        <v/>
      </c>
      <c r="H109" s="34" t="str">
        <f>IF(ISBLANK(Responses!Z109), "", Responses!Z109)</f>
        <v/>
      </c>
      <c r="I109" s="34" t="str">
        <f>IF(ISBLANK(Responses!AA109), "", Responses!AA109)</f>
        <v/>
      </c>
      <c r="J109" s="34" t="str">
        <f>IF(ISBLANK(Responses!AB109), "", Responses!AB109)</f>
        <v/>
      </c>
      <c r="K109" s="34" t="str">
        <f>IF(ISBLANK(Responses!AC109), "", Responses!AC109)</f>
        <v/>
      </c>
      <c r="L109" s="34" t="str">
        <f>IF(ISBLANK(Responses!AD109), "", Responses!AD109)</f>
        <v/>
      </c>
      <c r="M109" s="34" t="str">
        <f>IF(ISBLANK(Responses!AE109), "", Responses!AE109)</f>
        <v/>
      </c>
      <c r="N109" s="34" t="str">
        <f>IF(ISBLANK(Responses!AF109), "", Responses!AF109)</f>
        <v/>
      </c>
      <c r="O109" s="34" t="str">
        <f>IF(ISBLANK(Responses!AG109), "", Responses!AG109)</f>
        <v/>
      </c>
      <c r="P109" s="34" t="str">
        <f>IF(ISBLANK(Responses!AH109), "", Responses!AH109)</f>
        <v/>
      </c>
      <c r="Q109" s="34" t="str">
        <f>IF(ISBLANK(Responses!AI109), "", Responses!AI109)</f>
        <v/>
      </c>
      <c r="R109" s="34" t="str">
        <f>IF(ISBLANK(Responses!AJ109), "", Responses!AJ109)</f>
        <v/>
      </c>
      <c r="S109" s="34" t="str">
        <f>IF(ISBLANK(Responses!AK109), "", Responses!AK109)</f>
        <v/>
      </c>
      <c r="T109" s="34" t="str">
        <f>IF(ISBLANK(Responses!AL109), "", Responses!AL109)</f>
        <v/>
      </c>
      <c r="U109" s="34" t="str">
        <f>IF(ISBLANK(Responses!AM109), "", Responses!AM109)</f>
        <v/>
      </c>
      <c r="V109" s="34" t="str">
        <f>IF(ISBLANK(Responses!AN109), "", Responses!AN109)</f>
        <v/>
      </c>
      <c r="W109" s="34" t="str">
        <f>IF(ISBLANK(Responses!AO109), "", Responses!AO109)</f>
        <v/>
      </c>
      <c r="X109" s="34" t="str">
        <f>IF(ISBLANK(Responses!AP109), "", Responses!AP109)</f>
        <v/>
      </c>
      <c r="Y109" s="43" t="e">
        <f t="shared" si="0"/>
        <v>#N/A</v>
      </c>
      <c r="Z109" s="35" t="e">
        <f t="shared" si="1"/>
        <v>#N/A</v>
      </c>
      <c r="AA109" s="35" t="e">
        <f>IF(ISBLANK(C109),0,VLOOKUP(C109,LUTs!$A$6:$B$8,2))</f>
        <v>#N/A</v>
      </c>
      <c r="AB109" s="35" t="e">
        <f>IF(ISBLANK(D109),0,VLOOKUP(D109,LUTs!$A$6:$B$8,2))</f>
        <v>#N/A</v>
      </c>
      <c r="AC109" s="35" t="e">
        <f>IF(ISBLANK(E109),0,VLOOKUP(E109,LUTs!$A$6:$B$8,2))</f>
        <v>#N/A</v>
      </c>
      <c r="AD109" s="35" t="e">
        <f>IF(ISBLANK(F109),0,VLOOKUP(F109,LUTs!$A$6:$B$8,2))</f>
        <v>#N/A</v>
      </c>
      <c r="AE109" s="35" t="e">
        <f>IF(ISBLANK(G109),0,VLOOKUP(G109,LUTs!$A$6:$B$8,2))</f>
        <v>#N/A</v>
      </c>
      <c r="AF109" s="35" t="e">
        <f>IF(ISBLANK(H109),0,VLOOKUP(H109,LUTs!$A$6:$B$8,2))</f>
        <v>#N/A</v>
      </c>
      <c r="AG109" s="35" t="e">
        <f>IF(ISBLANK(I109),0,VLOOKUP(I109,LUTs!$A$6:$B$8,2))</f>
        <v>#N/A</v>
      </c>
      <c r="AH109" s="35" t="e">
        <f>IF(ISBLANK(J109),0,VLOOKUP(J109,LUTs!$A$6:$B$8,2))</f>
        <v>#N/A</v>
      </c>
      <c r="AI109" s="35" t="e">
        <f>IF(ISBLANK(K109),0,VLOOKUP(K109,LUTs!$A$6:$B$8,2))</f>
        <v>#N/A</v>
      </c>
      <c r="AJ109" s="35" t="e">
        <f>IF(ISBLANK(L109),0,VLOOKUP(L109,LUTs!$A$6:$B$8,2))</f>
        <v>#N/A</v>
      </c>
      <c r="AK109" s="35" t="e">
        <f>IF(ISBLANK(M109),0,VLOOKUP(M109,LUTs!$A$6:$B$8,2))</f>
        <v>#N/A</v>
      </c>
      <c r="AL109" s="35" t="e">
        <f>IF(ISBLANK(N109),0,VLOOKUP(N109,LUTs!$A$6:$B$8,2))</f>
        <v>#N/A</v>
      </c>
      <c r="AM109" s="35" t="e">
        <f>IF(ISBLANK(O109),0,VLOOKUP(O109,LUTs!$A$6:$B$8,2))</f>
        <v>#N/A</v>
      </c>
      <c r="AN109" s="35" t="e">
        <f>IF(ISBLANK(P109),0,VLOOKUP(P109,LUTs!$A$6:$B$8,2))</f>
        <v>#N/A</v>
      </c>
      <c r="AO109" s="35" t="e">
        <f>IF(ISBLANK(Q109),0,VLOOKUP(Q109,LUTs!$A$6:$B$8,2))</f>
        <v>#N/A</v>
      </c>
      <c r="AP109" s="34" t="str">
        <f>IF(ISBLANK(R109),0,IF(ISERROR(VLOOKUP(R109,LUTs!$A$6:$B$8,2)),R109,VLOOKUP(R109,LUTs!$A$6:$B$8,2)))</f>
        <v/>
      </c>
      <c r="AQ109" s="35" t="e">
        <f>IF(ISBLANK(S109),0,VLOOKUP(S109,LUTs!$A$6:$B$8,2))</f>
        <v>#N/A</v>
      </c>
      <c r="AR109" s="34" t="str">
        <f>IF(ISBLANK(T109),0,IF(ISERROR(VLOOKUP(T109,LUTs!$A$6:$B$8,2)),T109,VLOOKUP(T109,LUTs!$A$6:$B$8,2)))</f>
        <v/>
      </c>
      <c r="AS109" s="35" t="e">
        <f>IF(ISBLANK(U109),0,VLOOKUP(U109,LUTs!$A$6:$B$8,2))</f>
        <v>#N/A</v>
      </c>
      <c r="AT109" s="35" t="e">
        <f>IF(ISBLANK(V109),0,VLOOKUP(V109,LUTs!$A$6:$B$8,2))</f>
        <v>#N/A</v>
      </c>
      <c r="AU109" s="35" t="e">
        <f>IF(ISBLANK(W109),0,VLOOKUP(W109,LUTs!$A$6:$B$8,2))</f>
        <v>#N/A</v>
      </c>
      <c r="AV109" s="35" t="e">
        <f>IF(ISBLANK(X109),0,VLOOKUP(X109,LUTs!$A$6:$B$8,2))</f>
        <v>#N/A</v>
      </c>
    </row>
    <row r="110" spans="1:48" ht="15.75" customHeight="1">
      <c r="A110" s="34" t="str">
        <f>IF(ISBLANK(Responses!A110), "", Responses!A110)</f>
        <v/>
      </c>
      <c r="B110" s="34" t="str">
        <f>IF(ISBLANK(Responses!B110), "", Responses!B110)</f>
        <v/>
      </c>
      <c r="C110" s="34" t="str">
        <f>IF(ISBLANK(Responses!U110), "", Responses!U110)</f>
        <v/>
      </c>
      <c r="D110" s="34" t="str">
        <f>IF(ISBLANK(Responses!V110), "", Responses!V110)</f>
        <v/>
      </c>
      <c r="E110" s="34" t="str">
        <f>IF(ISBLANK(Responses!W110), "", Responses!W110)</f>
        <v/>
      </c>
      <c r="F110" s="34" t="str">
        <f>IF(ISBLANK(Responses!X110), "", Responses!X110)</f>
        <v/>
      </c>
      <c r="G110" s="34" t="str">
        <f>IF(ISBLANK(Responses!Y110), "", Responses!Y110)</f>
        <v/>
      </c>
      <c r="H110" s="34" t="str">
        <f>IF(ISBLANK(Responses!Z110), "", Responses!Z110)</f>
        <v/>
      </c>
      <c r="I110" s="34" t="str">
        <f>IF(ISBLANK(Responses!AA110), "", Responses!AA110)</f>
        <v/>
      </c>
      <c r="J110" s="34" t="str">
        <f>IF(ISBLANK(Responses!AB110), "", Responses!AB110)</f>
        <v/>
      </c>
      <c r="K110" s="34" t="str">
        <f>IF(ISBLANK(Responses!AC110), "", Responses!AC110)</f>
        <v/>
      </c>
      <c r="L110" s="34" t="str">
        <f>IF(ISBLANK(Responses!AD110), "", Responses!AD110)</f>
        <v/>
      </c>
      <c r="M110" s="34" t="str">
        <f>IF(ISBLANK(Responses!AE110), "", Responses!AE110)</f>
        <v/>
      </c>
      <c r="N110" s="34" t="str">
        <f>IF(ISBLANK(Responses!AF110), "", Responses!AF110)</f>
        <v/>
      </c>
      <c r="O110" s="34" t="str">
        <f>IF(ISBLANK(Responses!AG110), "", Responses!AG110)</f>
        <v/>
      </c>
      <c r="P110" s="34" t="str">
        <f>IF(ISBLANK(Responses!AH110), "", Responses!AH110)</f>
        <v/>
      </c>
      <c r="Q110" s="34" t="str">
        <f>IF(ISBLANK(Responses!AI110), "", Responses!AI110)</f>
        <v/>
      </c>
      <c r="R110" s="34" t="str">
        <f>IF(ISBLANK(Responses!AJ110), "", Responses!AJ110)</f>
        <v/>
      </c>
      <c r="S110" s="34" t="str">
        <f>IF(ISBLANK(Responses!AK110), "", Responses!AK110)</f>
        <v/>
      </c>
      <c r="T110" s="34" t="str">
        <f>IF(ISBLANK(Responses!AL110), "", Responses!AL110)</f>
        <v/>
      </c>
      <c r="U110" s="34" t="str">
        <f>IF(ISBLANK(Responses!AM110), "", Responses!AM110)</f>
        <v/>
      </c>
      <c r="V110" s="34" t="str">
        <f>IF(ISBLANK(Responses!AN110), "", Responses!AN110)</f>
        <v/>
      </c>
      <c r="W110" s="34" t="str">
        <f>IF(ISBLANK(Responses!AO110), "", Responses!AO110)</f>
        <v/>
      </c>
      <c r="X110" s="34" t="str">
        <f>IF(ISBLANK(Responses!AP110), "", Responses!AP110)</f>
        <v/>
      </c>
    </row>
    <row r="111" spans="1:48" ht="15.75" customHeight="1">
      <c r="A111" s="34" t="str">
        <f>IF(ISBLANK(Responses!A111), "", Responses!A111)</f>
        <v/>
      </c>
      <c r="B111" s="34" t="str">
        <f>IF(ISBLANK(Responses!B111), "", Responses!B111)</f>
        <v/>
      </c>
      <c r="C111" s="34" t="str">
        <f>IF(ISBLANK(Responses!U111), "", Responses!U111)</f>
        <v/>
      </c>
      <c r="D111" s="34" t="str">
        <f>IF(ISBLANK(Responses!V111), "", Responses!V111)</f>
        <v/>
      </c>
      <c r="E111" s="34" t="str">
        <f>IF(ISBLANK(Responses!W111), "", Responses!W111)</f>
        <v/>
      </c>
      <c r="F111" s="34" t="str">
        <f>IF(ISBLANK(Responses!X111), "", Responses!X111)</f>
        <v/>
      </c>
      <c r="G111" s="34" t="str">
        <f>IF(ISBLANK(Responses!Y111), "", Responses!Y111)</f>
        <v/>
      </c>
      <c r="H111" s="34" t="str">
        <f>IF(ISBLANK(Responses!Z111), "", Responses!Z111)</f>
        <v/>
      </c>
      <c r="I111" s="34" t="str">
        <f>IF(ISBLANK(Responses!AA111), "", Responses!AA111)</f>
        <v/>
      </c>
      <c r="J111" s="34" t="str">
        <f>IF(ISBLANK(Responses!AB111), "", Responses!AB111)</f>
        <v/>
      </c>
      <c r="K111" s="34" t="str">
        <f>IF(ISBLANK(Responses!AC111), "", Responses!AC111)</f>
        <v/>
      </c>
      <c r="L111" s="34" t="str">
        <f>IF(ISBLANK(Responses!AD111), "", Responses!AD111)</f>
        <v/>
      </c>
      <c r="M111" s="34" t="str">
        <f>IF(ISBLANK(Responses!AE111), "", Responses!AE111)</f>
        <v/>
      </c>
      <c r="N111" s="34" t="str">
        <f>IF(ISBLANK(Responses!AF111), "", Responses!AF111)</f>
        <v/>
      </c>
      <c r="O111" s="34" t="str">
        <f>IF(ISBLANK(Responses!AG111), "", Responses!AG111)</f>
        <v/>
      </c>
      <c r="P111" s="34" t="str">
        <f>IF(ISBLANK(Responses!AH111), "", Responses!AH111)</f>
        <v/>
      </c>
      <c r="Q111" s="34" t="str">
        <f>IF(ISBLANK(Responses!AI111), "", Responses!AI111)</f>
        <v/>
      </c>
      <c r="R111" s="34" t="str">
        <f>IF(ISBLANK(Responses!AJ111), "", Responses!AJ111)</f>
        <v/>
      </c>
      <c r="S111" s="34" t="str">
        <f>IF(ISBLANK(Responses!AK111), "", Responses!AK111)</f>
        <v/>
      </c>
      <c r="T111" s="34" t="str">
        <f>IF(ISBLANK(Responses!AL111), "", Responses!AL111)</f>
        <v/>
      </c>
      <c r="U111" s="34" t="str">
        <f>IF(ISBLANK(Responses!AM111), "", Responses!AM111)</f>
        <v/>
      </c>
      <c r="V111" s="34" t="str">
        <f>IF(ISBLANK(Responses!AN111), "", Responses!AN111)</f>
        <v/>
      </c>
      <c r="W111" s="34" t="str">
        <f>IF(ISBLANK(Responses!AO111), "", Responses!AO111)</f>
        <v/>
      </c>
      <c r="X111" s="34" t="str">
        <f>IF(ISBLANK(Responses!AP111), "", Responses!AP111)</f>
        <v/>
      </c>
    </row>
    <row r="112" spans="1:48" ht="15.75" customHeight="1">
      <c r="A112" s="34" t="str">
        <f>IF(ISBLANK(Responses!A112), "", Responses!A112)</f>
        <v/>
      </c>
      <c r="B112" s="34" t="str">
        <f>IF(ISBLANK(Responses!B112), "", Responses!B112)</f>
        <v/>
      </c>
      <c r="C112" s="34" t="str">
        <f>IF(ISBLANK(Responses!U112), "", Responses!U112)</f>
        <v/>
      </c>
      <c r="D112" s="34" t="str">
        <f>IF(ISBLANK(Responses!V112), "", Responses!V112)</f>
        <v/>
      </c>
      <c r="E112" s="34" t="str">
        <f>IF(ISBLANK(Responses!W112), "", Responses!W112)</f>
        <v/>
      </c>
      <c r="F112" s="34" t="str">
        <f>IF(ISBLANK(Responses!X112), "", Responses!X112)</f>
        <v/>
      </c>
      <c r="G112" s="34" t="str">
        <f>IF(ISBLANK(Responses!Y112), "", Responses!Y112)</f>
        <v/>
      </c>
      <c r="H112" s="34" t="str">
        <f>IF(ISBLANK(Responses!Z112), "", Responses!Z112)</f>
        <v/>
      </c>
      <c r="I112" s="34" t="str">
        <f>IF(ISBLANK(Responses!AA112), "", Responses!AA112)</f>
        <v/>
      </c>
      <c r="J112" s="34" t="str">
        <f>IF(ISBLANK(Responses!AB112), "", Responses!AB112)</f>
        <v/>
      </c>
      <c r="K112" s="34" t="str">
        <f>IF(ISBLANK(Responses!AC112), "", Responses!AC112)</f>
        <v/>
      </c>
      <c r="L112" s="34" t="str">
        <f>IF(ISBLANK(Responses!AD112), "", Responses!AD112)</f>
        <v/>
      </c>
      <c r="M112" s="34" t="str">
        <f>IF(ISBLANK(Responses!AE112), "", Responses!AE112)</f>
        <v/>
      </c>
      <c r="N112" s="34" t="str">
        <f>IF(ISBLANK(Responses!AF112), "", Responses!AF112)</f>
        <v/>
      </c>
      <c r="O112" s="34" t="str">
        <f>IF(ISBLANK(Responses!AG112), "", Responses!AG112)</f>
        <v/>
      </c>
      <c r="P112" s="34" t="str">
        <f>IF(ISBLANK(Responses!AH112), "", Responses!AH112)</f>
        <v/>
      </c>
      <c r="Q112" s="34" t="str">
        <f>IF(ISBLANK(Responses!AI112), "", Responses!AI112)</f>
        <v/>
      </c>
      <c r="R112" s="34" t="str">
        <f>IF(ISBLANK(Responses!AJ112), "", Responses!AJ112)</f>
        <v/>
      </c>
      <c r="S112" s="34" t="str">
        <f>IF(ISBLANK(Responses!AK112), "", Responses!AK112)</f>
        <v/>
      </c>
      <c r="T112" s="34" t="str">
        <f>IF(ISBLANK(Responses!AL112), "", Responses!AL112)</f>
        <v/>
      </c>
      <c r="U112" s="34" t="str">
        <f>IF(ISBLANK(Responses!AM112), "", Responses!AM112)</f>
        <v/>
      </c>
      <c r="V112" s="34" t="str">
        <f>IF(ISBLANK(Responses!AN112), "", Responses!AN112)</f>
        <v/>
      </c>
      <c r="W112" s="34" t="str">
        <f>IF(ISBLANK(Responses!AO112), "", Responses!AO112)</f>
        <v/>
      </c>
      <c r="X112" s="34" t="str">
        <f>IF(ISBLANK(Responses!AP112), "", Responses!AP112)</f>
        <v/>
      </c>
    </row>
    <row r="113" spans="1:24" ht="15.75" customHeight="1">
      <c r="A113" s="34" t="str">
        <f>IF(ISBLANK(Responses!A113), "", Responses!A113)</f>
        <v/>
      </c>
      <c r="B113" s="34" t="str">
        <f>IF(ISBLANK(Responses!B113), "", Responses!B113)</f>
        <v/>
      </c>
      <c r="C113" s="34" t="str">
        <f>IF(ISBLANK(Responses!U113), "", Responses!U113)</f>
        <v/>
      </c>
      <c r="D113" s="34" t="str">
        <f>IF(ISBLANK(Responses!V113), "", Responses!V113)</f>
        <v/>
      </c>
      <c r="E113" s="34" t="str">
        <f>IF(ISBLANK(Responses!W113), "", Responses!W113)</f>
        <v/>
      </c>
      <c r="F113" s="34" t="str">
        <f>IF(ISBLANK(Responses!X113), "", Responses!X113)</f>
        <v/>
      </c>
      <c r="G113" s="34" t="str">
        <f>IF(ISBLANK(Responses!Y113), "", Responses!Y113)</f>
        <v/>
      </c>
      <c r="H113" s="34" t="str">
        <f>IF(ISBLANK(Responses!Z113), "", Responses!Z113)</f>
        <v/>
      </c>
      <c r="I113" s="34" t="str">
        <f>IF(ISBLANK(Responses!AA113), "", Responses!AA113)</f>
        <v/>
      </c>
      <c r="J113" s="34" t="str">
        <f>IF(ISBLANK(Responses!AB113), "", Responses!AB113)</f>
        <v/>
      </c>
      <c r="K113" s="34" t="str">
        <f>IF(ISBLANK(Responses!AC113), "", Responses!AC113)</f>
        <v/>
      </c>
      <c r="L113" s="34" t="str">
        <f>IF(ISBLANK(Responses!AD113), "", Responses!AD113)</f>
        <v/>
      </c>
      <c r="M113" s="34" t="str">
        <f>IF(ISBLANK(Responses!AE113), "", Responses!AE113)</f>
        <v/>
      </c>
      <c r="N113" s="34" t="str">
        <f>IF(ISBLANK(Responses!AF113), "", Responses!AF113)</f>
        <v/>
      </c>
      <c r="O113" s="34" t="str">
        <f>IF(ISBLANK(Responses!AG113), "", Responses!AG113)</f>
        <v/>
      </c>
      <c r="P113" s="34" t="str">
        <f>IF(ISBLANK(Responses!AH113), "", Responses!AH113)</f>
        <v/>
      </c>
      <c r="Q113" s="34" t="str">
        <f>IF(ISBLANK(Responses!AI113), "", Responses!AI113)</f>
        <v/>
      </c>
      <c r="R113" s="34" t="str">
        <f>IF(ISBLANK(Responses!AJ113), "", Responses!AJ113)</f>
        <v/>
      </c>
      <c r="S113" s="34" t="str">
        <f>IF(ISBLANK(Responses!AK113), "", Responses!AK113)</f>
        <v/>
      </c>
      <c r="T113" s="34" t="str">
        <f>IF(ISBLANK(Responses!AL113), "", Responses!AL113)</f>
        <v/>
      </c>
      <c r="U113" s="34" t="str">
        <f>IF(ISBLANK(Responses!AM113), "", Responses!AM113)</f>
        <v/>
      </c>
      <c r="V113" s="34" t="str">
        <f>IF(ISBLANK(Responses!AN113), "", Responses!AN113)</f>
        <v/>
      </c>
      <c r="W113" s="34" t="str">
        <f>IF(ISBLANK(Responses!AO113), "", Responses!AO113)</f>
        <v/>
      </c>
      <c r="X113" s="34" t="str">
        <f>IF(ISBLANK(Responses!AP113), "", Responses!AP113)</f>
        <v/>
      </c>
    </row>
    <row r="114" spans="1:24" ht="15.75" customHeight="1">
      <c r="A114" s="34" t="str">
        <f>IF(ISBLANK(Responses!A114), "", Responses!A114)</f>
        <v/>
      </c>
      <c r="B114" s="34" t="str">
        <f>IF(ISBLANK(Responses!B114), "", Responses!B114)</f>
        <v/>
      </c>
      <c r="C114" s="34" t="str">
        <f>IF(ISBLANK(Responses!U114), "", Responses!U114)</f>
        <v/>
      </c>
      <c r="D114" s="34" t="str">
        <f>IF(ISBLANK(Responses!V114), "", Responses!V114)</f>
        <v/>
      </c>
      <c r="E114" s="34" t="str">
        <f>IF(ISBLANK(Responses!W114), "", Responses!W114)</f>
        <v/>
      </c>
      <c r="F114" s="34" t="str">
        <f>IF(ISBLANK(Responses!X114), "", Responses!X114)</f>
        <v/>
      </c>
      <c r="G114" s="34" t="str">
        <f>IF(ISBLANK(Responses!Y114), "", Responses!Y114)</f>
        <v/>
      </c>
      <c r="H114" s="34" t="str">
        <f>IF(ISBLANK(Responses!Z114), "", Responses!Z114)</f>
        <v/>
      </c>
      <c r="I114" s="34" t="str">
        <f>IF(ISBLANK(Responses!AA114), "", Responses!AA114)</f>
        <v/>
      </c>
      <c r="J114" s="34" t="str">
        <f>IF(ISBLANK(Responses!AB114), "", Responses!AB114)</f>
        <v/>
      </c>
      <c r="K114" s="34" t="str">
        <f>IF(ISBLANK(Responses!AC114), "", Responses!AC114)</f>
        <v/>
      </c>
      <c r="L114" s="34" t="str">
        <f>IF(ISBLANK(Responses!AD114), "", Responses!AD114)</f>
        <v/>
      </c>
      <c r="M114" s="34" t="str">
        <f>IF(ISBLANK(Responses!AE114), "", Responses!AE114)</f>
        <v/>
      </c>
      <c r="N114" s="34" t="str">
        <f>IF(ISBLANK(Responses!AF114), "", Responses!AF114)</f>
        <v/>
      </c>
      <c r="O114" s="34" t="str">
        <f>IF(ISBLANK(Responses!AG114), "", Responses!AG114)</f>
        <v/>
      </c>
      <c r="P114" s="34" t="str">
        <f>IF(ISBLANK(Responses!AH114), "", Responses!AH114)</f>
        <v/>
      </c>
      <c r="Q114" s="34" t="str">
        <f>IF(ISBLANK(Responses!AI114), "", Responses!AI114)</f>
        <v/>
      </c>
      <c r="R114" s="34" t="str">
        <f>IF(ISBLANK(Responses!AJ114), "", Responses!AJ114)</f>
        <v/>
      </c>
      <c r="S114" s="34" t="str">
        <f>IF(ISBLANK(Responses!AK114), "", Responses!AK114)</f>
        <v/>
      </c>
      <c r="T114" s="34" t="str">
        <f>IF(ISBLANK(Responses!AL114), "", Responses!AL114)</f>
        <v/>
      </c>
      <c r="U114" s="34" t="str">
        <f>IF(ISBLANK(Responses!AM114), "", Responses!AM114)</f>
        <v/>
      </c>
      <c r="V114" s="34" t="str">
        <f>IF(ISBLANK(Responses!AN114), "", Responses!AN114)</f>
        <v/>
      </c>
      <c r="W114" s="34" t="str">
        <f>IF(ISBLANK(Responses!AO114), "", Responses!AO114)</f>
        <v/>
      </c>
      <c r="X114" s="34" t="str">
        <f>IF(ISBLANK(Responses!AP114), "", Responses!AP114)</f>
        <v/>
      </c>
    </row>
    <row r="115" spans="1:24" ht="15.75" customHeight="1">
      <c r="A115" s="34" t="str">
        <f>IF(ISBLANK(Responses!A115), "", Responses!A115)</f>
        <v/>
      </c>
      <c r="B115" s="34" t="str">
        <f>IF(ISBLANK(Responses!B115), "", Responses!B115)</f>
        <v/>
      </c>
      <c r="C115" s="34" t="str">
        <f>IF(ISBLANK(Responses!U115), "", Responses!U115)</f>
        <v/>
      </c>
      <c r="D115" s="34" t="str">
        <f>IF(ISBLANK(Responses!V115), "", Responses!V115)</f>
        <v/>
      </c>
      <c r="E115" s="34" t="str">
        <f>IF(ISBLANK(Responses!W115), "", Responses!W115)</f>
        <v/>
      </c>
      <c r="F115" s="34" t="str">
        <f>IF(ISBLANK(Responses!X115), "", Responses!X115)</f>
        <v/>
      </c>
      <c r="G115" s="34" t="str">
        <f>IF(ISBLANK(Responses!Y115), "", Responses!Y115)</f>
        <v/>
      </c>
      <c r="H115" s="34" t="str">
        <f>IF(ISBLANK(Responses!Z115), "", Responses!Z115)</f>
        <v/>
      </c>
      <c r="I115" s="34" t="str">
        <f>IF(ISBLANK(Responses!AA115), "", Responses!AA115)</f>
        <v/>
      </c>
      <c r="J115" s="34" t="str">
        <f>IF(ISBLANK(Responses!AB115), "", Responses!AB115)</f>
        <v/>
      </c>
      <c r="K115" s="34" t="str">
        <f>IF(ISBLANK(Responses!AC115), "", Responses!AC115)</f>
        <v/>
      </c>
      <c r="L115" s="34" t="str">
        <f>IF(ISBLANK(Responses!AD115), "", Responses!AD115)</f>
        <v/>
      </c>
      <c r="M115" s="34" t="str">
        <f>IF(ISBLANK(Responses!AE115), "", Responses!AE115)</f>
        <v/>
      </c>
      <c r="N115" s="34" t="str">
        <f>IF(ISBLANK(Responses!AF115), "", Responses!AF115)</f>
        <v/>
      </c>
      <c r="O115" s="34" t="str">
        <f>IF(ISBLANK(Responses!AG115), "", Responses!AG115)</f>
        <v/>
      </c>
      <c r="P115" s="34" t="str">
        <f>IF(ISBLANK(Responses!AH115), "", Responses!AH115)</f>
        <v/>
      </c>
      <c r="Q115" s="34" t="str">
        <f>IF(ISBLANK(Responses!AI115), "", Responses!AI115)</f>
        <v/>
      </c>
      <c r="R115" s="34" t="str">
        <f>IF(ISBLANK(Responses!AJ115), "", Responses!AJ115)</f>
        <v/>
      </c>
      <c r="S115" s="34" t="str">
        <f>IF(ISBLANK(Responses!AK115), "", Responses!AK115)</f>
        <v/>
      </c>
      <c r="T115" s="34" t="str">
        <f>IF(ISBLANK(Responses!AL115), "", Responses!AL115)</f>
        <v/>
      </c>
      <c r="U115" s="34" t="str">
        <f>IF(ISBLANK(Responses!AM115), "", Responses!AM115)</f>
        <v/>
      </c>
      <c r="V115" s="34" t="str">
        <f>IF(ISBLANK(Responses!AN115), "", Responses!AN115)</f>
        <v/>
      </c>
      <c r="W115" s="34" t="str">
        <f>IF(ISBLANK(Responses!AO115), "", Responses!AO115)</f>
        <v/>
      </c>
      <c r="X115" s="34" t="str">
        <f>IF(ISBLANK(Responses!AP115), "", Responses!AP115)</f>
        <v/>
      </c>
    </row>
    <row r="116" spans="1:24" ht="15.75" customHeight="1">
      <c r="A116" s="34" t="str">
        <f>IF(ISBLANK(Responses!A116), "", Responses!A116)</f>
        <v/>
      </c>
      <c r="B116" s="34" t="str">
        <f>IF(ISBLANK(Responses!B116), "", Responses!B116)</f>
        <v/>
      </c>
      <c r="C116" s="34" t="str">
        <f>IF(ISBLANK(Responses!U116), "", Responses!U116)</f>
        <v/>
      </c>
      <c r="D116" s="34" t="str">
        <f>IF(ISBLANK(Responses!V116), "", Responses!V116)</f>
        <v/>
      </c>
      <c r="E116" s="34" t="str">
        <f>IF(ISBLANK(Responses!W116), "", Responses!W116)</f>
        <v/>
      </c>
      <c r="F116" s="34" t="str">
        <f>IF(ISBLANK(Responses!X116), "", Responses!X116)</f>
        <v/>
      </c>
      <c r="G116" s="34" t="str">
        <f>IF(ISBLANK(Responses!Y116), "", Responses!Y116)</f>
        <v/>
      </c>
      <c r="H116" s="34" t="str">
        <f>IF(ISBLANK(Responses!Z116), "", Responses!Z116)</f>
        <v/>
      </c>
      <c r="I116" s="34" t="str">
        <f>IF(ISBLANK(Responses!AA116), "", Responses!AA116)</f>
        <v/>
      </c>
      <c r="J116" s="34" t="str">
        <f>IF(ISBLANK(Responses!AB116), "", Responses!AB116)</f>
        <v/>
      </c>
      <c r="K116" s="34" t="str">
        <f>IF(ISBLANK(Responses!AC116), "", Responses!AC116)</f>
        <v/>
      </c>
      <c r="L116" s="34" t="str">
        <f>IF(ISBLANK(Responses!AD116), "", Responses!AD116)</f>
        <v/>
      </c>
      <c r="M116" s="34" t="str">
        <f>IF(ISBLANK(Responses!AE116), "", Responses!AE116)</f>
        <v/>
      </c>
      <c r="N116" s="34" t="str">
        <f>IF(ISBLANK(Responses!AF116), "", Responses!AF116)</f>
        <v/>
      </c>
      <c r="O116" s="34" t="str">
        <f>IF(ISBLANK(Responses!AG116), "", Responses!AG116)</f>
        <v/>
      </c>
      <c r="P116" s="34" t="str">
        <f>IF(ISBLANK(Responses!AH116), "", Responses!AH116)</f>
        <v/>
      </c>
      <c r="Q116" s="34" t="str">
        <f>IF(ISBLANK(Responses!AI116), "", Responses!AI116)</f>
        <v/>
      </c>
      <c r="R116" s="34" t="str">
        <f>IF(ISBLANK(Responses!AJ116), "", Responses!AJ116)</f>
        <v/>
      </c>
      <c r="S116" s="34" t="str">
        <f>IF(ISBLANK(Responses!AK116), "", Responses!AK116)</f>
        <v/>
      </c>
      <c r="T116" s="34" t="str">
        <f>IF(ISBLANK(Responses!AL116), "", Responses!AL116)</f>
        <v/>
      </c>
      <c r="U116" s="34" t="str">
        <f>IF(ISBLANK(Responses!AM116), "", Responses!AM116)</f>
        <v/>
      </c>
      <c r="V116" s="34" t="str">
        <f>IF(ISBLANK(Responses!AN116), "", Responses!AN116)</f>
        <v/>
      </c>
      <c r="W116" s="34" t="str">
        <f>IF(ISBLANK(Responses!AO116), "", Responses!AO116)</f>
        <v/>
      </c>
      <c r="X116" s="34" t="str">
        <f>IF(ISBLANK(Responses!AP116), "", Responses!AP116)</f>
        <v/>
      </c>
    </row>
    <row r="117" spans="1:24" ht="15.75" customHeight="1">
      <c r="A117" s="34" t="str">
        <f>IF(ISBLANK(Responses!A117), "", Responses!A117)</f>
        <v/>
      </c>
      <c r="B117" s="34" t="str">
        <f>IF(ISBLANK(Responses!B117), "", Responses!B117)</f>
        <v/>
      </c>
      <c r="C117" s="34" t="str">
        <f>IF(ISBLANK(Responses!U117), "", Responses!U117)</f>
        <v/>
      </c>
      <c r="D117" s="34" t="str">
        <f>IF(ISBLANK(Responses!V117), "", Responses!V117)</f>
        <v/>
      </c>
      <c r="E117" s="34" t="str">
        <f>IF(ISBLANK(Responses!W117), "", Responses!W117)</f>
        <v/>
      </c>
      <c r="F117" s="34" t="str">
        <f>IF(ISBLANK(Responses!X117), "", Responses!X117)</f>
        <v/>
      </c>
      <c r="G117" s="34" t="str">
        <f>IF(ISBLANK(Responses!Y117), "", Responses!Y117)</f>
        <v/>
      </c>
      <c r="H117" s="34" t="str">
        <f>IF(ISBLANK(Responses!Z117), "", Responses!Z117)</f>
        <v/>
      </c>
      <c r="I117" s="34" t="str">
        <f>IF(ISBLANK(Responses!AA117), "", Responses!AA117)</f>
        <v/>
      </c>
      <c r="J117" s="34" t="str">
        <f>IF(ISBLANK(Responses!AB117), "", Responses!AB117)</f>
        <v/>
      </c>
      <c r="K117" s="34" t="str">
        <f>IF(ISBLANK(Responses!AC117), "", Responses!AC117)</f>
        <v/>
      </c>
      <c r="L117" s="34" t="str">
        <f>IF(ISBLANK(Responses!AD117), "", Responses!AD117)</f>
        <v/>
      </c>
      <c r="M117" s="34" t="str">
        <f>IF(ISBLANK(Responses!AE117), "", Responses!AE117)</f>
        <v/>
      </c>
      <c r="N117" s="34" t="str">
        <f>IF(ISBLANK(Responses!AF117), "", Responses!AF117)</f>
        <v/>
      </c>
      <c r="O117" s="34" t="str">
        <f>IF(ISBLANK(Responses!AG117), "", Responses!AG117)</f>
        <v/>
      </c>
      <c r="P117" s="34" t="str">
        <f>IF(ISBLANK(Responses!AH117), "", Responses!AH117)</f>
        <v/>
      </c>
      <c r="Q117" s="34" t="str">
        <f>IF(ISBLANK(Responses!AI117), "", Responses!AI117)</f>
        <v/>
      </c>
      <c r="R117" s="34" t="str">
        <f>IF(ISBLANK(Responses!AJ117), "", Responses!AJ117)</f>
        <v/>
      </c>
      <c r="S117" s="34" t="str">
        <f>IF(ISBLANK(Responses!AK117), "", Responses!AK117)</f>
        <v/>
      </c>
      <c r="T117" s="34" t="str">
        <f>IF(ISBLANK(Responses!AL117), "", Responses!AL117)</f>
        <v/>
      </c>
      <c r="U117" s="34" t="str">
        <f>IF(ISBLANK(Responses!AM117), "", Responses!AM117)</f>
        <v/>
      </c>
      <c r="V117" s="34" t="str">
        <f>IF(ISBLANK(Responses!AN117), "", Responses!AN117)</f>
        <v/>
      </c>
      <c r="W117" s="34" t="str">
        <f>IF(ISBLANK(Responses!AO117), "", Responses!AO117)</f>
        <v/>
      </c>
      <c r="X117" s="34" t="str">
        <f>IF(ISBLANK(Responses!AP117), "", Responses!AP117)</f>
        <v/>
      </c>
    </row>
    <row r="118" spans="1:24" ht="15.75" customHeight="1">
      <c r="A118" s="34" t="str">
        <f>IF(ISBLANK(Responses!A118), "", Responses!A118)</f>
        <v/>
      </c>
      <c r="B118" s="34" t="str">
        <f>IF(ISBLANK(Responses!B118), "", Responses!B118)</f>
        <v/>
      </c>
      <c r="C118" s="34" t="str">
        <f>IF(ISBLANK(Responses!U118), "", Responses!U118)</f>
        <v/>
      </c>
      <c r="D118" s="34" t="str">
        <f>IF(ISBLANK(Responses!V118), "", Responses!V118)</f>
        <v/>
      </c>
      <c r="E118" s="34" t="str">
        <f>IF(ISBLANK(Responses!W118), "", Responses!W118)</f>
        <v/>
      </c>
      <c r="F118" s="34" t="str">
        <f>IF(ISBLANK(Responses!X118), "", Responses!X118)</f>
        <v/>
      </c>
      <c r="G118" s="34" t="str">
        <f>IF(ISBLANK(Responses!Y118), "", Responses!Y118)</f>
        <v/>
      </c>
      <c r="H118" s="34" t="str">
        <f>IF(ISBLANK(Responses!Z118), "", Responses!Z118)</f>
        <v/>
      </c>
      <c r="I118" s="34" t="str">
        <f>IF(ISBLANK(Responses!AA118), "", Responses!AA118)</f>
        <v/>
      </c>
      <c r="J118" s="34" t="str">
        <f>IF(ISBLANK(Responses!AB118), "", Responses!AB118)</f>
        <v/>
      </c>
      <c r="K118" s="34" t="str">
        <f>IF(ISBLANK(Responses!AC118), "", Responses!AC118)</f>
        <v/>
      </c>
      <c r="L118" s="34" t="str">
        <f>IF(ISBLANK(Responses!AD118), "", Responses!AD118)</f>
        <v/>
      </c>
      <c r="M118" s="34" t="str">
        <f>IF(ISBLANK(Responses!AE118), "", Responses!AE118)</f>
        <v/>
      </c>
      <c r="N118" s="34" t="str">
        <f>IF(ISBLANK(Responses!AF118), "", Responses!AF118)</f>
        <v/>
      </c>
      <c r="O118" s="34" t="str">
        <f>IF(ISBLANK(Responses!AG118), "", Responses!AG118)</f>
        <v/>
      </c>
      <c r="P118" s="34" t="str">
        <f>IF(ISBLANK(Responses!AH118), "", Responses!AH118)</f>
        <v/>
      </c>
      <c r="Q118" s="34" t="str">
        <f>IF(ISBLANK(Responses!AI118), "", Responses!AI118)</f>
        <v/>
      </c>
      <c r="R118" s="34" t="str">
        <f>IF(ISBLANK(Responses!AJ118), "", Responses!AJ118)</f>
        <v/>
      </c>
      <c r="S118" s="34" t="str">
        <f>IF(ISBLANK(Responses!AK118), "", Responses!AK118)</f>
        <v/>
      </c>
      <c r="T118" s="34" t="str">
        <f>IF(ISBLANK(Responses!AL118), "", Responses!AL118)</f>
        <v/>
      </c>
      <c r="U118" s="34" t="str">
        <f>IF(ISBLANK(Responses!AM118), "", Responses!AM118)</f>
        <v/>
      </c>
      <c r="V118" s="34" t="str">
        <f>IF(ISBLANK(Responses!AN118), "", Responses!AN118)</f>
        <v/>
      </c>
      <c r="W118" s="34" t="str">
        <f>IF(ISBLANK(Responses!AO118), "", Responses!AO118)</f>
        <v/>
      </c>
      <c r="X118" s="34" t="str">
        <f>IF(ISBLANK(Responses!AP118), "", Responses!AP118)</f>
        <v/>
      </c>
    </row>
    <row r="119" spans="1:24" ht="15.75" customHeight="1">
      <c r="A119" s="34" t="str">
        <f>IF(ISBLANK(Responses!A119), "", Responses!A119)</f>
        <v/>
      </c>
    </row>
    <row r="120" spans="1:24" ht="15.75" customHeight="1">
      <c r="A120" s="34" t="str">
        <f>IF(ISBLANK(Responses!A120), "", Responses!A120)</f>
        <v/>
      </c>
    </row>
    <row r="121" spans="1:24" ht="15.75" customHeight="1">
      <c r="A121" s="34" t="str">
        <f>IF(ISBLANK(Responses!A121), "", Responses!A121)</f>
        <v/>
      </c>
    </row>
    <row r="122" spans="1:24" ht="15.75" customHeight="1">
      <c r="A122" s="34" t="str">
        <f>IF(ISBLANK(Responses!A122), "", Responses!A122)</f>
        <v/>
      </c>
    </row>
    <row r="123" spans="1:24" ht="15.75" customHeight="1">
      <c r="A123" s="34" t="str">
        <f>IF(ISBLANK(Responses!A123), "", Responses!A123)</f>
        <v/>
      </c>
    </row>
    <row r="124" spans="1:24" ht="15.75" customHeight="1">
      <c r="A124" s="34" t="str">
        <f>IF(ISBLANK(Responses!A124), "", Responses!A124)</f>
        <v/>
      </c>
    </row>
    <row r="125" spans="1:24" ht="15.75" customHeight="1">
      <c r="A125" s="34" t="str">
        <f>IF(ISBLANK(Responses!A125), "", Responses!A125)</f>
        <v/>
      </c>
    </row>
    <row r="126" spans="1:24" ht="15.75" customHeight="1">
      <c r="A126" s="34" t="str">
        <f>IF(ISBLANK(Responses!A126), "", Responses!A126)</f>
        <v/>
      </c>
    </row>
    <row r="127" spans="1:24" ht="15.75" customHeight="1">
      <c r="A127" s="34" t="str">
        <f>IF(ISBLANK(Responses!A127), "", Responses!A127)</f>
        <v/>
      </c>
    </row>
    <row r="128" spans="1:24" ht="15.75" customHeight="1">
      <c r="A128" s="34" t="str">
        <f>IF(ISBLANK(Responses!A128), "", Responses!A128)</f>
        <v/>
      </c>
    </row>
    <row r="129" spans="1:1" ht="15.75" customHeight="1">
      <c r="A129" s="34" t="str">
        <f>IF(ISBLANK(Responses!A129), "", Responses!A129)</f>
        <v/>
      </c>
    </row>
    <row r="130" spans="1:1" ht="15.75" customHeight="1">
      <c r="A130" s="34" t="str">
        <f>IF(ISBLANK(Responses!A130), "", Responses!A130)</f>
        <v/>
      </c>
    </row>
    <row r="131" spans="1:1" ht="15.75" customHeight="1">
      <c r="A131" s="34" t="str">
        <f>IF(ISBLANK(Responses!A131), "", Responses!A131)</f>
        <v/>
      </c>
    </row>
    <row r="132" spans="1:1" ht="15.75" customHeight="1">
      <c r="A132" s="34" t="str">
        <f>IF(ISBLANK(Responses!A132), "", Responses!A132)</f>
        <v/>
      </c>
    </row>
    <row r="133" spans="1:1" ht="15.75" customHeight="1">
      <c r="A133" s="34" t="str">
        <f>IF(ISBLANK(Responses!A133), "", Responses!A133)</f>
        <v/>
      </c>
    </row>
    <row r="134" spans="1:1" ht="15.75" customHeight="1">
      <c r="A134" s="34" t="str">
        <f>IF(ISBLANK(Responses!A134), "", Responses!A134)</f>
        <v/>
      </c>
    </row>
    <row r="135" spans="1:1" ht="15.75" customHeight="1">
      <c r="A135" s="34" t="str">
        <f>IF(ISBLANK(Responses!A135), "", Responses!A135)</f>
        <v/>
      </c>
    </row>
    <row r="136" spans="1:1" ht="15.75" customHeight="1">
      <c r="A136" s="34" t="str">
        <f>IF(ISBLANK(Responses!A136), "", Responses!A136)</f>
        <v/>
      </c>
    </row>
    <row r="137" spans="1:1" ht="15.75" customHeight="1">
      <c r="A137" s="34" t="str">
        <f>IF(ISBLANK(Responses!A137), "", Responses!A137)</f>
        <v/>
      </c>
    </row>
    <row r="138" spans="1:1" ht="15.75" customHeight="1">
      <c r="A138" s="34" t="str">
        <f>IF(ISBLANK(Responses!A138), "", Responses!A138)</f>
        <v/>
      </c>
    </row>
    <row r="139" spans="1:1" ht="15.75" customHeight="1">
      <c r="A139" s="34" t="str">
        <f>IF(ISBLANK(Responses!A139), "", Responses!A139)</f>
        <v/>
      </c>
    </row>
    <row r="140" spans="1:1" ht="15.75" customHeight="1">
      <c r="A140" s="34" t="str">
        <f>IF(ISBLANK(Responses!A140), "", Responses!A140)</f>
        <v/>
      </c>
    </row>
    <row r="141" spans="1:1" ht="15.75" customHeight="1">
      <c r="A141" s="34" t="str">
        <f>IF(ISBLANK(Responses!A141), "", Responses!A141)</f>
        <v/>
      </c>
    </row>
    <row r="142" spans="1:1" ht="15.75" customHeight="1">
      <c r="A142" s="34" t="str">
        <f>IF(ISBLANK(Responses!A142), "", Responses!A142)</f>
        <v/>
      </c>
    </row>
    <row r="143" spans="1:1" ht="15.75" customHeight="1">
      <c r="A143" s="34" t="str">
        <f>IF(ISBLANK(Responses!A143), "", Responses!A143)</f>
        <v/>
      </c>
    </row>
    <row r="144" spans="1:1" ht="15.75" customHeight="1">
      <c r="A144" s="34" t="str">
        <f>IF(ISBLANK(Responses!A144), "", Responses!A144)</f>
        <v/>
      </c>
    </row>
    <row r="145" spans="1:1" ht="15.75" customHeight="1">
      <c r="A145" s="34" t="str">
        <f>IF(ISBLANK(Responses!A145), "", Responses!A145)</f>
        <v/>
      </c>
    </row>
    <row r="146" spans="1:1" ht="15.75" customHeight="1">
      <c r="A146" s="34" t="str">
        <f>IF(ISBLANK(Responses!A146), "", Responses!A146)</f>
        <v/>
      </c>
    </row>
    <row r="147" spans="1:1" ht="15.75" customHeight="1">
      <c r="A147" s="34" t="str">
        <f>IF(ISBLANK(Responses!A147), "", Responses!A147)</f>
        <v/>
      </c>
    </row>
    <row r="148" spans="1:1" ht="15.75" customHeight="1">
      <c r="A148" s="34" t="str">
        <f>IF(ISBLANK(Responses!A148), "", Responses!A148)</f>
        <v/>
      </c>
    </row>
    <row r="149" spans="1:1" ht="15.75" customHeight="1">
      <c r="A149" s="34" t="str">
        <f>IF(ISBLANK(Responses!A149), "", Responses!A149)</f>
        <v/>
      </c>
    </row>
    <row r="150" spans="1:1" ht="15.75" customHeight="1">
      <c r="A150" s="34" t="str">
        <f>IF(ISBLANK(Responses!A150), "", Responses!A150)</f>
        <v/>
      </c>
    </row>
    <row r="151" spans="1:1" ht="15.75" customHeight="1">
      <c r="A151" s="34" t="str">
        <f>IF(ISBLANK(Responses!A151), "", Responses!A151)</f>
        <v/>
      </c>
    </row>
    <row r="152" spans="1:1" ht="15.75" customHeight="1">
      <c r="A152" s="34" t="str">
        <f>IF(ISBLANK(Responses!A152), "", Responses!A152)</f>
        <v/>
      </c>
    </row>
    <row r="153" spans="1:1" ht="15.75" customHeight="1">
      <c r="A153" s="34" t="str">
        <f>IF(ISBLANK(Responses!A153), "", Responses!A153)</f>
        <v/>
      </c>
    </row>
    <row r="154" spans="1:1" ht="15.75" customHeight="1">
      <c r="A154" s="34" t="str">
        <f>IF(ISBLANK(Responses!A154), "", Responses!A154)</f>
        <v/>
      </c>
    </row>
    <row r="155" spans="1:1" ht="15.75" customHeight="1">
      <c r="A155" s="34" t="str">
        <f>IF(ISBLANK(Responses!A155), "", Responses!A155)</f>
        <v/>
      </c>
    </row>
    <row r="156" spans="1:1" ht="15.75" customHeight="1">
      <c r="A156" s="34" t="str">
        <f>IF(ISBLANK(Responses!A156), "", Responses!A156)</f>
        <v/>
      </c>
    </row>
    <row r="157" spans="1:1" ht="15.75" customHeight="1">
      <c r="A157" s="34" t="str">
        <f>IF(ISBLANK(Responses!A157), "", Responses!A157)</f>
        <v/>
      </c>
    </row>
    <row r="158" spans="1:1" ht="15.75" customHeight="1">
      <c r="A158" s="34" t="str">
        <f>IF(ISBLANK(Responses!A158), "", Responses!A158)</f>
        <v/>
      </c>
    </row>
    <row r="159" spans="1:1" ht="15.75" customHeight="1">
      <c r="A159" s="34" t="str">
        <f>IF(ISBLANK(Responses!A159), "", Responses!A159)</f>
        <v/>
      </c>
    </row>
    <row r="160" spans="1:1" ht="15.75" customHeight="1">
      <c r="A160" s="34" t="str">
        <f>IF(ISBLANK(Responses!A160), "", Responses!A160)</f>
        <v/>
      </c>
    </row>
    <row r="161" spans="1:1" ht="15.75" customHeight="1">
      <c r="A161" s="34" t="str">
        <f>IF(ISBLANK(Responses!A161), "", Responses!A161)</f>
        <v/>
      </c>
    </row>
    <row r="162" spans="1:1" ht="15.75" customHeight="1">
      <c r="A162" s="34" t="str">
        <f>IF(ISBLANK(Responses!A162), "", Responses!A162)</f>
        <v/>
      </c>
    </row>
    <row r="163" spans="1:1" ht="15.75" customHeight="1">
      <c r="A163" s="34" t="str">
        <f>IF(ISBLANK(Responses!A163), "", Responses!A163)</f>
        <v/>
      </c>
    </row>
    <row r="164" spans="1:1" ht="15.75" customHeight="1">
      <c r="A164" s="34" t="str">
        <f>IF(ISBLANK(Responses!A164), "", Responses!A164)</f>
        <v/>
      </c>
    </row>
    <row r="165" spans="1:1" ht="15.75" customHeight="1">
      <c r="A165" s="34" t="str">
        <f>IF(ISBLANK(Responses!A165), "", Responses!A165)</f>
        <v/>
      </c>
    </row>
    <row r="166" spans="1:1" ht="15.75" customHeight="1">
      <c r="A166" s="34" t="str">
        <f>IF(ISBLANK(Responses!A166), "", Responses!A166)</f>
        <v/>
      </c>
    </row>
    <row r="167" spans="1:1" ht="15.75" customHeight="1">
      <c r="A167" s="34" t="str">
        <f>IF(ISBLANK(Responses!A167), "", Responses!A167)</f>
        <v/>
      </c>
    </row>
    <row r="168" spans="1:1" ht="15.75" customHeight="1">
      <c r="A168" s="34" t="str">
        <f>IF(ISBLANK(Responses!A168), "", Responses!A168)</f>
        <v/>
      </c>
    </row>
    <row r="169" spans="1:1" ht="15.75" customHeight="1">
      <c r="A169" s="34" t="str">
        <f>IF(ISBLANK(Responses!A169), "", Responses!A169)</f>
        <v/>
      </c>
    </row>
    <row r="170" spans="1:1" ht="15.75" customHeight="1">
      <c r="A170" s="34" t="str">
        <f>IF(ISBLANK(Responses!A170), "", Responses!A170)</f>
        <v/>
      </c>
    </row>
    <row r="171" spans="1:1" ht="15.75" customHeight="1">
      <c r="A171" s="34" t="str">
        <f>IF(ISBLANK(Responses!A171), "", Responses!A171)</f>
        <v/>
      </c>
    </row>
    <row r="172" spans="1:1" ht="15.75" customHeight="1">
      <c r="A172" s="34" t="str">
        <f>IF(ISBLANK(Responses!A172), "", Responses!A172)</f>
        <v/>
      </c>
    </row>
    <row r="173" spans="1:1" ht="15.75" customHeight="1">
      <c r="A173" s="34" t="str">
        <f>IF(ISBLANK(Responses!A173), "", Responses!A173)</f>
        <v/>
      </c>
    </row>
    <row r="174" spans="1:1" ht="15.75" customHeight="1">
      <c r="A174" s="34" t="str">
        <f>IF(ISBLANK(Responses!A174), "", Responses!A174)</f>
        <v/>
      </c>
    </row>
    <row r="175" spans="1:1" ht="15.75" customHeight="1">
      <c r="A175" s="34" t="str">
        <f>IF(ISBLANK(Responses!A175), "", Responses!A175)</f>
        <v/>
      </c>
    </row>
    <row r="176" spans="1:1" ht="15.75" customHeight="1">
      <c r="A176" s="34" t="str">
        <f>IF(ISBLANK(Responses!A176), "", Responses!A176)</f>
        <v/>
      </c>
    </row>
    <row r="177" spans="1:1" ht="15.75" customHeight="1">
      <c r="A177" s="34" t="str">
        <f>IF(ISBLANK(Responses!A177), "", Responses!A177)</f>
        <v/>
      </c>
    </row>
    <row r="178" spans="1:1" ht="15.75" customHeight="1">
      <c r="A178" s="34" t="str">
        <f>IF(ISBLANK(Responses!A178), "", Responses!A178)</f>
        <v/>
      </c>
    </row>
    <row r="179" spans="1:1" ht="15.75" customHeight="1">
      <c r="A179" s="34" t="str">
        <f>IF(ISBLANK(Responses!A179), "", Responses!A179)</f>
        <v/>
      </c>
    </row>
    <row r="180" spans="1:1" ht="15.75" customHeight="1">
      <c r="A180" s="34" t="str">
        <f>IF(ISBLANK(Responses!A180), "", Responses!A180)</f>
        <v/>
      </c>
    </row>
    <row r="181" spans="1:1" ht="15.75" customHeight="1">
      <c r="A181" s="34" t="str">
        <f>IF(ISBLANK(Responses!A181), "", Responses!A181)</f>
        <v/>
      </c>
    </row>
    <row r="182" spans="1:1" ht="15.75" customHeight="1">
      <c r="A182" s="34" t="str">
        <f>IF(ISBLANK(Responses!A182), "", Responses!A182)</f>
        <v/>
      </c>
    </row>
    <row r="183" spans="1:1" ht="15.75" customHeight="1">
      <c r="A183" s="34" t="str">
        <f>IF(ISBLANK(Responses!A183), "", Responses!A183)</f>
        <v/>
      </c>
    </row>
    <row r="184" spans="1:1" ht="15.75" customHeight="1">
      <c r="A184" s="34" t="str">
        <f>IF(ISBLANK(Responses!A184), "", Responses!A184)</f>
        <v/>
      </c>
    </row>
    <row r="185" spans="1:1" ht="15.75" customHeight="1">
      <c r="A185" s="34" t="str">
        <f>IF(ISBLANK(Responses!A185), "", Responses!A185)</f>
        <v/>
      </c>
    </row>
    <row r="186" spans="1:1" ht="15.75" customHeight="1">
      <c r="A186" s="34" t="str">
        <f>IF(ISBLANK(Responses!A186), "", Responses!A186)</f>
        <v/>
      </c>
    </row>
    <row r="187" spans="1:1" ht="15.75" customHeight="1">
      <c r="A187" s="34" t="str">
        <f>IF(ISBLANK(Responses!A187), "", Responses!A187)</f>
        <v/>
      </c>
    </row>
    <row r="188" spans="1:1" ht="15.75" customHeight="1">
      <c r="A188" s="34" t="str">
        <f>IF(ISBLANK(Responses!A188), "", Responses!A188)</f>
        <v/>
      </c>
    </row>
    <row r="189" spans="1:1" ht="15.75" customHeight="1">
      <c r="A189" s="34" t="str">
        <f>IF(ISBLANK(Responses!A189), "", Responses!A189)</f>
        <v/>
      </c>
    </row>
    <row r="190" spans="1:1" ht="15.75" customHeight="1">
      <c r="A190" s="34" t="str">
        <f>IF(ISBLANK(Responses!A190), "", Responses!A190)</f>
        <v/>
      </c>
    </row>
    <row r="191" spans="1:1" ht="15.75" customHeight="1">
      <c r="A191" s="34" t="str">
        <f>IF(ISBLANK(Responses!A191), "", Responses!A191)</f>
        <v/>
      </c>
    </row>
    <row r="192" spans="1:1" ht="15.75" customHeight="1">
      <c r="A192" s="34" t="str">
        <f>IF(ISBLANK(Responses!A192), "", Responses!A192)</f>
        <v/>
      </c>
    </row>
    <row r="193" spans="1:1" ht="15.75" customHeight="1">
      <c r="A193" s="34" t="str">
        <f>IF(ISBLANK(Responses!A193), "", Responses!A193)</f>
        <v/>
      </c>
    </row>
    <row r="194" spans="1:1" ht="15.75" customHeight="1">
      <c r="A194" s="34" t="str">
        <f>IF(ISBLANK(Responses!A194), "", Responses!A194)</f>
        <v/>
      </c>
    </row>
    <row r="195" spans="1:1" ht="15.75" customHeight="1">
      <c r="A195" s="34" t="str">
        <f>IF(ISBLANK(Responses!A195), "", Responses!A195)</f>
        <v/>
      </c>
    </row>
    <row r="196" spans="1:1" ht="15.75" customHeight="1">
      <c r="A196" s="34" t="str">
        <f>IF(ISBLANK(Responses!A196), "", Responses!A196)</f>
        <v/>
      </c>
    </row>
    <row r="197" spans="1:1" ht="15.75" customHeight="1">
      <c r="A197" s="34" t="str">
        <f>IF(ISBLANK(Responses!A197), "", Responses!A197)</f>
        <v/>
      </c>
    </row>
    <row r="198" spans="1:1" ht="15.75" customHeight="1">
      <c r="A198" s="34" t="str">
        <f>IF(ISBLANK(Responses!A198), "", Responses!A198)</f>
        <v/>
      </c>
    </row>
    <row r="199" spans="1:1" ht="15.75" customHeight="1">
      <c r="A199" s="34" t="str">
        <f>IF(ISBLANK(Responses!A199), "", Responses!A199)</f>
        <v/>
      </c>
    </row>
    <row r="200" spans="1:1" ht="15.75" customHeight="1">
      <c r="A200" s="34" t="str">
        <f>IF(ISBLANK(Responses!A200), "", Responses!A200)</f>
        <v/>
      </c>
    </row>
    <row r="201" spans="1:1" ht="15.75" customHeight="1">
      <c r="A201" s="34" t="str">
        <f>IF(ISBLANK(Responses!A201), "", Responses!A201)</f>
        <v/>
      </c>
    </row>
    <row r="202" spans="1:1" ht="15.75" customHeight="1">
      <c r="A202" s="34" t="str">
        <f>IF(ISBLANK(Responses!A202), "", Responses!A202)</f>
        <v/>
      </c>
    </row>
    <row r="203" spans="1:1" ht="15.75" customHeight="1">
      <c r="A203" s="34" t="str">
        <f>IF(ISBLANK(Responses!A203), "", Responses!A203)</f>
        <v/>
      </c>
    </row>
    <row r="204" spans="1:1" ht="15.75" customHeight="1">
      <c r="A204" s="34" t="str">
        <f>IF(ISBLANK(Responses!A204), "", Responses!A204)</f>
        <v/>
      </c>
    </row>
    <row r="205" spans="1:1" ht="15.75" customHeight="1">
      <c r="A205" s="34" t="str">
        <f>IF(ISBLANK(Responses!A205), "", Responses!A205)</f>
        <v/>
      </c>
    </row>
    <row r="206" spans="1:1" ht="15.75" customHeight="1">
      <c r="A206" s="34" t="str">
        <f>IF(ISBLANK(Responses!A206), "", Responses!A206)</f>
        <v/>
      </c>
    </row>
    <row r="207" spans="1:1" ht="15.75" customHeight="1">
      <c r="A207" s="34" t="str">
        <f>IF(ISBLANK(Responses!A207), "", Responses!A207)</f>
        <v/>
      </c>
    </row>
    <row r="208" spans="1:1" ht="15.75" customHeight="1">
      <c r="A208" s="34" t="str">
        <f>IF(ISBLANK(Responses!A208), "", Responses!A208)</f>
        <v/>
      </c>
    </row>
    <row r="209" spans="1:1" ht="15.75" customHeight="1">
      <c r="A209" s="34" t="str">
        <f>IF(ISBLANK(Responses!A209), "", Responses!A209)</f>
        <v/>
      </c>
    </row>
    <row r="210" spans="1:1" ht="15.75" customHeight="1">
      <c r="A210" s="34" t="str">
        <f>IF(ISBLANK(Responses!A210), "", Responses!A210)</f>
        <v/>
      </c>
    </row>
    <row r="211" spans="1:1" ht="15.75" customHeight="1">
      <c r="A211" s="34" t="str">
        <f>IF(ISBLANK(Responses!A211), "", Responses!A211)</f>
        <v/>
      </c>
    </row>
    <row r="212" spans="1:1" ht="15.75" customHeight="1">
      <c r="A212" s="34" t="str">
        <f>IF(ISBLANK(Responses!A212), "", Responses!A212)</f>
        <v/>
      </c>
    </row>
    <row r="213" spans="1:1" ht="15.75" customHeight="1">
      <c r="A213" s="34" t="str">
        <f>IF(ISBLANK(Responses!A213), "", Responses!A213)</f>
        <v/>
      </c>
    </row>
    <row r="214" spans="1:1" ht="15.75" customHeight="1">
      <c r="A214" s="34" t="str">
        <f>IF(ISBLANK(Responses!A214), "", Responses!A214)</f>
        <v/>
      </c>
    </row>
    <row r="215" spans="1:1" ht="15.75" customHeight="1">
      <c r="A215" s="34" t="str">
        <f>IF(ISBLANK(Responses!A215), "", Responses!A215)</f>
        <v/>
      </c>
    </row>
    <row r="216" spans="1:1" ht="15.75" customHeight="1">
      <c r="A216" s="34" t="str">
        <f>IF(ISBLANK(Responses!A216), "", Responses!A216)</f>
        <v/>
      </c>
    </row>
    <row r="217" spans="1:1" ht="15.75" customHeight="1">
      <c r="A217" s="34" t="str">
        <f>IF(ISBLANK(Responses!A217), "", Responses!A217)</f>
        <v/>
      </c>
    </row>
    <row r="218" spans="1:1" ht="15.75" customHeight="1">
      <c r="A218" s="34" t="str">
        <f>IF(ISBLANK(Responses!A218), "", Responses!A218)</f>
        <v/>
      </c>
    </row>
    <row r="219" spans="1:1" ht="15.75" customHeight="1">
      <c r="A219" s="34" t="str">
        <f>IF(ISBLANK(Responses!A219), "", Responses!A219)</f>
        <v/>
      </c>
    </row>
    <row r="220" spans="1:1" ht="15.75" customHeight="1">
      <c r="A220" s="34" t="str">
        <f>IF(ISBLANK(Responses!A220), "", Responses!A220)</f>
        <v/>
      </c>
    </row>
    <row r="221" spans="1:1" ht="15.75" customHeight="1">
      <c r="A221" s="34" t="str">
        <f>IF(ISBLANK(Responses!A221), "", Responses!A221)</f>
        <v/>
      </c>
    </row>
    <row r="222" spans="1:1" ht="15.75" customHeight="1">
      <c r="A222" s="34" t="str">
        <f>IF(ISBLANK(Responses!A222), "", Responses!A222)</f>
        <v/>
      </c>
    </row>
    <row r="223" spans="1:1" ht="15.75" customHeight="1">
      <c r="A223" s="34" t="str">
        <f>IF(ISBLANK(Responses!A223), "", Responses!A223)</f>
        <v/>
      </c>
    </row>
    <row r="224" spans="1:1" ht="15.75" customHeight="1">
      <c r="A224" s="34" t="str">
        <f>IF(ISBLANK(Responses!A224), "", Responses!A224)</f>
        <v/>
      </c>
    </row>
    <row r="225" spans="1:1" ht="15.75" customHeight="1">
      <c r="A225" s="34" t="str">
        <f>IF(ISBLANK(Responses!A225), "", Responses!A225)</f>
        <v/>
      </c>
    </row>
    <row r="226" spans="1:1" ht="15.75" customHeight="1">
      <c r="A226" s="34" t="str">
        <f>IF(ISBLANK(Responses!A226), "", Responses!A226)</f>
        <v/>
      </c>
    </row>
    <row r="227" spans="1:1" ht="15.75" customHeight="1">
      <c r="A227" s="34" t="str">
        <f>IF(ISBLANK(Responses!A227), "", Responses!A227)</f>
        <v/>
      </c>
    </row>
    <row r="228" spans="1:1" ht="15.75" customHeight="1">
      <c r="A228" s="34" t="str">
        <f>IF(ISBLANK(Responses!A228), "", Responses!A228)</f>
        <v/>
      </c>
    </row>
    <row r="229" spans="1:1" ht="15.75" customHeight="1">
      <c r="A229" s="34" t="str">
        <f>IF(ISBLANK(Responses!A229), "", Responses!A229)</f>
        <v/>
      </c>
    </row>
    <row r="230" spans="1:1" ht="15.75" customHeight="1">
      <c r="A230" s="34" t="str">
        <f>IF(ISBLANK(Responses!A230), "", Responses!A230)</f>
        <v/>
      </c>
    </row>
    <row r="231" spans="1:1" ht="15.75" customHeight="1">
      <c r="A231" s="34" t="str">
        <f>IF(ISBLANK(Responses!A231), "", Responses!A231)</f>
        <v/>
      </c>
    </row>
    <row r="232" spans="1:1" ht="15.75" customHeight="1">
      <c r="A232" s="34" t="str">
        <f>IF(ISBLANK(Responses!A232), "", Responses!A232)</f>
        <v/>
      </c>
    </row>
    <row r="233" spans="1:1" ht="15.75" customHeight="1">
      <c r="A233" s="34" t="str">
        <f>IF(ISBLANK(Responses!A233), "", Responses!A233)</f>
        <v/>
      </c>
    </row>
    <row r="234" spans="1:1" ht="15.75" customHeight="1">
      <c r="A234" s="34" t="str">
        <f>IF(ISBLANK(Responses!A234), "", Responses!A234)</f>
        <v/>
      </c>
    </row>
    <row r="235" spans="1:1" ht="15.75" customHeight="1">
      <c r="A235" s="34" t="str">
        <f>IF(ISBLANK(Responses!A235), "", Responses!A235)</f>
        <v/>
      </c>
    </row>
    <row r="236" spans="1:1" ht="15.75" customHeight="1">
      <c r="A236" s="34" t="str">
        <f>IF(ISBLANK(Responses!A236), "", Responses!A236)</f>
        <v/>
      </c>
    </row>
    <row r="237" spans="1:1" ht="15.75" customHeight="1">
      <c r="A237" s="34" t="str">
        <f>IF(ISBLANK(Responses!A237), "", Responses!A237)</f>
        <v/>
      </c>
    </row>
    <row r="238" spans="1:1" ht="15.75" customHeight="1">
      <c r="A238" s="34" t="str">
        <f>IF(ISBLANK(Responses!A238), "", Responses!A238)</f>
        <v/>
      </c>
    </row>
    <row r="239" spans="1:1" ht="15.75" customHeight="1">
      <c r="A239" s="34" t="str">
        <f>IF(ISBLANK(Responses!A239), "", Responses!A239)</f>
        <v/>
      </c>
    </row>
    <row r="240" spans="1:1" ht="15.75" customHeight="1">
      <c r="A240" s="34" t="str">
        <f>IF(ISBLANK(Responses!A240), "", Responses!A240)</f>
        <v/>
      </c>
    </row>
    <row r="241" spans="1:1" ht="15.75" customHeight="1">
      <c r="A241" s="34" t="str">
        <f>IF(ISBLANK(Responses!A241), "", Responses!A241)</f>
        <v/>
      </c>
    </row>
    <row r="242" spans="1:1" ht="15.75" customHeight="1">
      <c r="A242" s="34" t="str">
        <f>IF(ISBLANK(Responses!A242), "", Responses!A242)</f>
        <v/>
      </c>
    </row>
    <row r="243" spans="1:1" ht="15.75" customHeight="1">
      <c r="A243" s="34" t="str">
        <f>IF(ISBLANK(Responses!A243), "", Responses!A243)</f>
        <v/>
      </c>
    </row>
    <row r="244" spans="1:1" ht="15.75" customHeight="1">
      <c r="A244" s="34" t="str">
        <f>IF(ISBLANK(Responses!A244), "", Responses!A244)</f>
        <v/>
      </c>
    </row>
    <row r="245" spans="1:1" ht="15.75" customHeight="1">
      <c r="A245" s="34" t="str">
        <f>IF(ISBLANK(Responses!A245), "", Responses!A245)</f>
        <v/>
      </c>
    </row>
    <row r="246" spans="1:1" ht="15.75" customHeight="1">
      <c r="A246" s="34" t="str">
        <f>IF(ISBLANK(Responses!A246), "", Responses!A246)</f>
        <v/>
      </c>
    </row>
    <row r="247" spans="1:1" ht="15.75" customHeight="1">
      <c r="A247" s="34" t="str">
        <f>IF(ISBLANK(Responses!A247), "", Responses!A247)</f>
        <v/>
      </c>
    </row>
    <row r="248" spans="1:1" ht="15.75" customHeight="1">
      <c r="A248" s="34" t="str">
        <f>IF(ISBLANK(Responses!A248), "", Responses!A248)</f>
        <v/>
      </c>
    </row>
    <row r="249" spans="1:1" ht="15.75" customHeight="1">
      <c r="A249" s="34" t="str">
        <f>IF(ISBLANK(Responses!A249), "", Responses!A249)</f>
        <v/>
      </c>
    </row>
    <row r="250" spans="1:1" ht="15.75" customHeight="1">
      <c r="A250" s="34" t="str">
        <f>IF(ISBLANK(Responses!A250), "", Responses!A250)</f>
        <v/>
      </c>
    </row>
    <row r="251" spans="1:1" ht="15.75" customHeight="1">
      <c r="A251" s="34" t="str">
        <f>IF(ISBLANK(Responses!A251), "", Responses!A251)</f>
        <v/>
      </c>
    </row>
    <row r="252" spans="1:1" ht="15.75" customHeight="1">
      <c r="A252" s="34" t="str">
        <f>IF(ISBLANK(Responses!A252), "", Responses!A252)</f>
        <v/>
      </c>
    </row>
    <row r="253" spans="1:1" ht="15.75" customHeight="1">
      <c r="A253" s="34" t="str">
        <f>IF(ISBLANK(Responses!A253), "", Responses!A253)</f>
        <v/>
      </c>
    </row>
    <row r="254" spans="1:1" ht="15.75" customHeight="1">
      <c r="A254" s="34" t="str">
        <f>IF(ISBLANK(Responses!A254), "", Responses!A254)</f>
        <v/>
      </c>
    </row>
    <row r="255" spans="1:1" ht="15.75" customHeight="1">
      <c r="A255" s="34" t="str">
        <f>IF(ISBLANK(Responses!A255), "", Responses!A255)</f>
        <v/>
      </c>
    </row>
    <row r="256" spans="1:1" ht="15.75" customHeight="1">
      <c r="A256" s="34" t="str">
        <f>IF(ISBLANK(Responses!A256), "", Responses!A256)</f>
        <v/>
      </c>
    </row>
    <row r="257" spans="1:1" ht="15.75" customHeight="1">
      <c r="A257" s="34" t="str">
        <f>IF(ISBLANK(Responses!A257), "", Responses!A257)</f>
        <v/>
      </c>
    </row>
    <row r="258" spans="1:1" ht="15.75" customHeight="1">
      <c r="A258" s="34" t="str">
        <f>IF(ISBLANK(Responses!A258), "", Responses!A258)</f>
        <v/>
      </c>
    </row>
    <row r="259" spans="1:1" ht="15.75" customHeight="1">
      <c r="A259" s="34" t="str">
        <f>IF(ISBLANK(Responses!A259), "", Responses!A259)</f>
        <v/>
      </c>
    </row>
    <row r="260" spans="1:1" ht="15.75" customHeight="1">
      <c r="A260" s="34" t="str">
        <f>IF(ISBLANK(Responses!A260), "", Responses!A260)</f>
        <v/>
      </c>
    </row>
    <row r="261" spans="1:1" ht="15.75" customHeight="1">
      <c r="A261" s="34" t="str">
        <f>IF(ISBLANK(Responses!A261), "", Responses!A261)</f>
        <v/>
      </c>
    </row>
    <row r="262" spans="1:1" ht="15.75" customHeight="1">
      <c r="A262" s="34" t="str">
        <f>IF(ISBLANK(Responses!A262), "", Responses!A262)</f>
        <v/>
      </c>
    </row>
    <row r="263" spans="1:1" ht="15.75" customHeight="1">
      <c r="A263" s="34" t="str">
        <f>IF(ISBLANK(Responses!A263), "", Responses!A263)</f>
        <v/>
      </c>
    </row>
    <row r="264" spans="1:1" ht="15.75" customHeight="1">
      <c r="A264" s="34" t="str">
        <f>IF(ISBLANK(Responses!A264), "", Responses!A264)</f>
        <v/>
      </c>
    </row>
    <row r="265" spans="1:1" ht="15.75" customHeight="1">
      <c r="A265" s="34" t="str">
        <f>IF(ISBLANK(Responses!A265), "", Responses!A265)</f>
        <v/>
      </c>
    </row>
    <row r="266" spans="1:1" ht="15.75" customHeight="1">
      <c r="A266" s="34" t="str">
        <f>IF(ISBLANK(Responses!A266), "", Responses!A266)</f>
        <v/>
      </c>
    </row>
    <row r="267" spans="1:1" ht="15.75" customHeight="1">
      <c r="A267" s="34" t="str">
        <f>IF(ISBLANK(Responses!A267), "", Responses!A267)</f>
        <v/>
      </c>
    </row>
    <row r="268" spans="1:1" ht="15.75" customHeight="1">
      <c r="A268" s="34" t="str">
        <f>IF(ISBLANK(Responses!A268), "", Responses!A268)</f>
        <v/>
      </c>
    </row>
    <row r="269" spans="1:1" ht="15.75" customHeight="1">
      <c r="A269" s="34" t="str">
        <f>IF(ISBLANK(Responses!A269), "", Responses!A269)</f>
        <v/>
      </c>
    </row>
    <row r="270" spans="1:1" ht="15.75" customHeight="1">
      <c r="A270" s="34" t="str">
        <f>IF(ISBLANK(Responses!A270), "", Responses!A270)</f>
        <v/>
      </c>
    </row>
    <row r="271" spans="1:1" ht="15.75" customHeight="1">
      <c r="A271" s="34" t="str">
        <f>IF(ISBLANK(Responses!A271), "", Responses!A271)</f>
        <v/>
      </c>
    </row>
    <row r="272" spans="1:1" ht="15.75" customHeight="1">
      <c r="A272" s="34" t="str">
        <f>IF(ISBLANK(Responses!A272), "", Responses!A272)</f>
        <v/>
      </c>
    </row>
    <row r="273" spans="1:1" ht="15.75" customHeight="1">
      <c r="A273" s="34" t="str">
        <f>IF(ISBLANK(Responses!A273), "", Responses!A273)</f>
        <v/>
      </c>
    </row>
    <row r="274" spans="1:1" ht="15.75" customHeight="1">
      <c r="A274" s="34" t="str">
        <f>IF(ISBLANK(Responses!A274), "", Responses!A274)</f>
        <v/>
      </c>
    </row>
    <row r="275" spans="1:1" ht="15.75" customHeight="1">
      <c r="A275" s="34" t="str">
        <f>IF(ISBLANK(Responses!A275), "", Responses!A275)</f>
        <v/>
      </c>
    </row>
    <row r="276" spans="1:1" ht="15.75" customHeight="1">
      <c r="A276" s="34" t="str">
        <f>IF(ISBLANK(Responses!A276), "", Responses!A276)</f>
        <v/>
      </c>
    </row>
    <row r="277" spans="1:1" ht="15.75" customHeight="1">
      <c r="A277" s="34" t="str">
        <f>IF(ISBLANK(Responses!A277), "", Responses!A277)</f>
        <v/>
      </c>
    </row>
    <row r="278" spans="1:1" ht="15.75" customHeight="1">
      <c r="A278" s="34" t="str">
        <f>IF(ISBLANK(Responses!A278), "", Responses!A278)</f>
        <v/>
      </c>
    </row>
    <row r="279" spans="1:1" ht="15.75" customHeight="1">
      <c r="A279" s="34" t="str">
        <f>IF(ISBLANK(Responses!A279), "", Responses!A279)</f>
        <v/>
      </c>
    </row>
    <row r="280" spans="1:1" ht="15.75" customHeight="1">
      <c r="A280" s="34" t="str">
        <f>IF(ISBLANK(Responses!A280), "", Responses!A280)</f>
        <v/>
      </c>
    </row>
    <row r="281" spans="1:1" ht="15.75" customHeight="1">
      <c r="A281" s="34" t="str">
        <f>IF(ISBLANK(Responses!A281), "", Responses!A281)</f>
        <v/>
      </c>
    </row>
    <row r="282" spans="1:1" ht="15.75" customHeight="1">
      <c r="A282" s="34" t="str">
        <f>IF(ISBLANK(Responses!A282), "", Responses!A282)</f>
        <v/>
      </c>
    </row>
    <row r="283" spans="1:1" ht="15.75" customHeight="1">
      <c r="A283" s="34" t="str">
        <f>IF(ISBLANK(Responses!A283), "", Responses!A283)</f>
        <v/>
      </c>
    </row>
    <row r="284" spans="1:1" ht="15.75" customHeight="1">
      <c r="A284" s="34" t="str">
        <f>IF(ISBLANK(Responses!A284), "", Responses!A284)</f>
        <v/>
      </c>
    </row>
    <row r="285" spans="1:1" ht="15.75" customHeight="1">
      <c r="A285" s="34" t="str">
        <f>IF(ISBLANK(Responses!A285), "", Responses!A285)</f>
        <v/>
      </c>
    </row>
    <row r="286" spans="1:1" ht="15.75" customHeight="1">
      <c r="A286" s="34" t="str">
        <f>IF(ISBLANK(Responses!A286), "", Responses!A286)</f>
        <v/>
      </c>
    </row>
    <row r="287" spans="1:1" ht="15.75" customHeight="1">
      <c r="A287" s="34" t="str">
        <f>IF(ISBLANK(Responses!A287), "", Responses!A287)</f>
        <v/>
      </c>
    </row>
    <row r="288" spans="1:1" ht="15.75" customHeight="1">
      <c r="A288" s="34" t="str">
        <f>IF(ISBLANK(Responses!A288), "", Responses!A288)</f>
        <v/>
      </c>
    </row>
    <row r="289" spans="1:1" ht="15.75" customHeight="1">
      <c r="A289" s="34" t="str">
        <f>IF(ISBLANK(Responses!A289), "", Responses!A289)</f>
        <v/>
      </c>
    </row>
    <row r="290" spans="1:1" ht="15.75" customHeight="1">
      <c r="A290" s="34" t="str">
        <f>IF(ISBLANK(Responses!A290), "", Responses!A290)</f>
        <v/>
      </c>
    </row>
    <row r="291" spans="1:1" ht="15.75" customHeight="1">
      <c r="A291" s="34" t="str">
        <f>IF(ISBLANK(Responses!A291), "", Responses!A291)</f>
        <v/>
      </c>
    </row>
    <row r="292" spans="1:1" ht="15.75" customHeight="1">
      <c r="A292" s="34" t="str">
        <f>IF(ISBLANK(Responses!A292), "", Responses!A292)</f>
        <v/>
      </c>
    </row>
    <row r="293" spans="1:1" ht="15.75" customHeight="1">
      <c r="A293" s="34" t="str">
        <f>IF(ISBLANK(Responses!A293), "", Responses!A293)</f>
        <v/>
      </c>
    </row>
    <row r="294" spans="1:1" ht="15.75" customHeight="1">
      <c r="A294" s="34" t="str">
        <f>IF(ISBLANK(Responses!A294), "", Responses!A294)</f>
        <v/>
      </c>
    </row>
    <row r="295" spans="1:1" ht="15.75" customHeight="1">
      <c r="A295" s="34" t="str">
        <f>IF(ISBLANK(Responses!A295), "", Responses!A295)</f>
        <v/>
      </c>
    </row>
    <row r="296" spans="1:1" ht="15.75" customHeight="1">
      <c r="A296" s="34" t="str">
        <f>IF(ISBLANK(Responses!A296), "", Responses!A296)</f>
        <v/>
      </c>
    </row>
    <row r="297" spans="1:1" ht="15.75" customHeight="1">
      <c r="A297" s="34" t="str">
        <f>IF(ISBLANK(Responses!A297), "", Responses!A297)</f>
        <v/>
      </c>
    </row>
    <row r="298" spans="1:1" ht="15.75" customHeight="1">
      <c r="A298" s="34" t="str">
        <f>IF(ISBLANK(Responses!A298), "", Responses!A298)</f>
        <v/>
      </c>
    </row>
    <row r="299" spans="1:1" ht="15.75" customHeight="1">
      <c r="A299" s="34" t="str">
        <f>IF(ISBLANK(Responses!A299), "", Responses!A299)</f>
        <v/>
      </c>
    </row>
    <row r="300" spans="1:1" ht="15.75" customHeight="1">
      <c r="A300" s="34" t="str">
        <f>IF(ISBLANK(Responses!A300), "", Responses!A300)</f>
        <v/>
      </c>
    </row>
    <row r="301" spans="1:1" ht="15.75" customHeight="1">
      <c r="A301" s="34" t="str">
        <f>IF(ISBLANK(Responses!A301), "", Responses!A301)</f>
        <v/>
      </c>
    </row>
    <row r="302" spans="1:1" ht="15.75" customHeight="1">
      <c r="A302" s="34" t="str">
        <f>IF(ISBLANK(Responses!A302), "", Responses!A302)</f>
        <v/>
      </c>
    </row>
    <row r="303" spans="1:1" ht="15.75" customHeight="1">
      <c r="A303" s="34" t="str">
        <f>IF(ISBLANK(Responses!A303), "", Responses!A303)</f>
        <v/>
      </c>
    </row>
    <row r="304" spans="1:1" ht="15.75" customHeight="1">
      <c r="A304" s="34" t="str">
        <f>IF(ISBLANK(Responses!A304), "", Responses!A304)</f>
        <v/>
      </c>
    </row>
    <row r="305" spans="1:1" ht="15.75" customHeight="1">
      <c r="A305" s="34" t="str">
        <f>IF(ISBLANK(Responses!A305), "", Responses!A305)</f>
        <v/>
      </c>
    </row>
    <row r="306" spans="1:1" ht="15.75" customHeight="1">
      <c r="A306" s="34" t="str">
        <f>IF(ISBLANK(Responses!A306), "", Responses!A306)</f>
        <v/>
      </c>
    </row>
    <row r="307" spans="1:1" ht="15.75" customHeight="1">
      <c r="A307" s="34" t="str">
        <f>IF(ISBLANK(Responses!A307), "", Responses!A307)</f>
        <v/>
      </c>
    </row>
    <row r="308" spans="1:1" ht="15.75" customHeight="1">
      <c r="A308" s="34" t="str">
        <f>IF(ISBLANK(Responses!A308), "", Responses!A308)</f>
        <v/>
      </c>
    </row>
    <row r="309" spans="1:1" ht="15.75" customHeight="1">
      <c r="A309" s="34" t="str">
        <f>IF(ISBLANK(Responses!A309), "", Responses!A309)</f>
        <v/>
      </c>
    </row>
    <row r="310" spans="1:1" ht="15.75" customHeight="1">
      <c r="A310" s="34" t="str">
        <f>IF(ISBLANK(Responses!A310), "", Responses!A310)</f>
        <v/>
      </c>
    </row>
    <row r="311" spans="1:1" ht="15.75" customHeight="1">
      <c r="A311" s="34" t="str">
        <f>IF(ISBLANK(Responses!A311), "", Responses!A311)</f>
        <v/>
      </c>
    </row>
    <row r="312" spans="1:1" ht="15.75" customHeight="1">
      <c r="A312" s="34" t="str">
        <f>IF(ISBLANK(Responses!A312), "", Responses!A312)</f>
        <v/>
      </c>
    </row>
    <row r="313" spans="1:1" ht="15.75" customHeight="1">
      <c r="A313" s="34" t="str">
        <f>IF(ISBLANK(Responses!A313), "", Responses!A313)</f>
        <v/>
      </c>
    </row>
    <row r="314" spans="1:1" ht="15.75" customHeight="1">
      <c r="A314" s="34" t="str">
        <f>IF(ISBLANK(Responses!A314), "", Responses!A314)</f>
        <v/>
      </c>
    </row>
    <row r="315" spans="1:1" ht="15.75" customHeight="1">
      <c r="A315" s="34" t="str">
        <f>IF(ISBLANK(Responses!A315), "", Responses!A315)</f>
        <v/>
      </c>
    </row>
    <row r="316" spans="1:1" ht="15.75" customHeight="1">
      <c r="A316" s="34" t="str">
        <f>IF(ISBLANK(Responses!A316), "", Responses!A316)</f>
        <v/>
      </c>
    </row>
    <row r="317" spans="1:1" ht="15.75" customHeight="1">
      <c r="A317" s="34" t="str">
        <f>IF(ISBLANK(Responses!A317), "", Responses!A317)</f>
        <v/>
      </c>
    </row>
    <row r="318" spans="1:1" ht="15.75" customHeight="1">
      <c r="A318" s="34" t="str">
        <f>IF(ISBLANK(Responses!A318), "", Responses!A318)</f>
        <v/>
      </c>
    </row>
    <row r="319" spans="1:1" ht="15.75" customHeight="1">
      <c r="A319" s="34" t="str">
        <f>IF(ISBLANK(Responses!A319), "", Responses!A319)</f>
        <v/>
      </c>
    </row>
    <row r="320" spans="1:1" ht="15.75" customHeight="1">
      <c r="A320" s="34" t="str">
        <f>IF(ISBLANK(Responses!A320), "", Responses!A320)</f>
        <v/>
      </c>
    </row>
    <row r="321" spans="1:1" ht="15.75" customHeight="1">
      <c r="A321" s="34" t="str">
        <f>IF(ISBLANK(Responses!A321), "", Responses!A321)</f>
        <v/>
      </c>
    </row>
    <row r="322" spans="1:1" ht="15.75" customHeight="1">
      <c r="A322" s="34" t="str">
        <f>IF(ISBLANK(Responses!A322), "", Responses!A322)</f>
        <v/>
      </c>
    </row>
    <row r="323" spans="1:1" ht="15.75" customHeight="1">
      <c r="A323" s="34" t="str">
        <f>IF(ISBLANK(Responses!A323), "", Responses!A323)</f>
        <v/>
      </c>
    </row>
    <row r="324" spans="1:1" ht="15.75" customHeight="1">
      <c r="A324" s="34" t="str">
        <f>IF(ISBLANK(Responses!A324), "", Responses!A324)</f>
        <v/>
      </c>
    </row>
    <row r="325" spans="1:1" ht="15.75" customHeight="1">
      <c r="A325" s="34" t="str">
        <f>IF(ISBLANK(Responses!A325), "", Responses!A325)</f>
        <v/>
      </c>
    </row>
    <row r="326" spans="1:1" ht="15.75" customHeight="1">
      <c r="A326" s="34" t="str">
        <f>IF(ISBLANK(Responses!A326), "", Responses!A326)</f>
        <v/>
      </c>
    </row>
    <row r="327" spans="1:1" ht="15.75" customHeight="1">
      <c r="A327" s="34" t="str">
        <f>IF(ISBLANK(Responses!A327), "", Responses!A327)</f>
        <v/>
      </c>
    </row>
    <row r="328" spans="1:1" ht="15.75" customHeight="1">
      <c r="A328" s="34" t="str">
        <f>IF(ISBLANK(Responses!A328), "", Responses!A328)</f>
        <v/>
      </c>
    </row>
    <row r="329" spans="1:1" ht="15.75" customHeight="1">
      <c r="A329" s="34" t="str">
        <f>IF(ISBLANK(Responses!A329), "", Responses!A329)</f>
        <v/>
      </c>
    </row>
    <row r="330" spans="1:1" ht="15.75" customHeight="1">
      <c r="A330" s="34" t="str">
        <f>IF(ISBLANK(Responses!A330), "", Responses!A330)</f>
        <v/>
      </c>
    </row>
    <row r="331" spans="1:1" ht="15.75" customHeight="1">
      <c r="A331" s="34" t="str">
        <f>IF(ISBLANK(Responses!A331), "", Responses!A331)</f>
        <v/>
      </c>
    </row>
    <row r="332" spans="1:1" ht="15.75" customHeight="1">
      <c r="A332" s="34" t="str">
        <f>IF(ISBLANK(Responses!A332), "", Responses!A332)</f>
        <v/>
      </c>
    </row>
    <row r="333" spans="1:1" ht="15.75" customHeight="1">
      <c r="A333" s="34" t="str">
        <f>IF(ISBLANK(Responses!A333), "", Responses!A333)</f>
        <v/>
      </c>
    </row>
    <row r="334" spans="1:1" ht="15.75" customHeight="1">
      <c r="A334" s="34" t="str">
        <f>IF(ISBLANK(Responses!A334), "", Responses!A334)</f>
        <v/>
      </c>
    </row>
    <row r="335" spans="1:1" ht="15.75" customHeight="1">
      <c r="A335" s="34" t="str">
        <f>IF(ISBLANK(Responses!A335), "", Responses!A335)</f>
        <v/>
      </c>
    </row>
    <row r="336" spans="1:1" ht="15.75" customHeight="1">
      <c r="A336" s="34" t="str">
        <f>IF(ISBLANK(Responses!A336), "", Responses!A336)</f>
        <v/>
      </c>
    </row>
    <row r="337" spans="1:1" ht="15.75" customHeight="1">
      <c r="A337" s="34" t="str">
        <f>IF(ISBLANK(Responses!A337), "", Responses!A337)</f>
        <v/>
      </c>
    </row>
    <row r="338" spans="1:1" ht="15.75" customHeight="1">
      <c r="A338" s="34" t="str">
        <f>IF(ISBLANK(Responses!A338), "", Responses!A338)</f>
        <v/>
      </c>
    </row>
    <row r="339" spans="1:1" ht="15.75" customHeight="1">
      <c r="A339" s="34" t="str">
        <f>IF(ISBLANK(Responses!A339), "", Responses!A339)</f>
        <v/>
      </c>
    </row>
    <row r="340" spans="1:1" ht="15.75" customHeight="1">
      <c r="A340" s="34" t="str">
        <f>IF(ISBLANK(Responses!A340), "", Responses!A340)</f>
        <v/>
      </c>
    </row>
    <row r="341" spans="1:1" ht="15.75" customHeight="1">
      <c r="A341" s="34" t="str">
        <f>IF(ISBLANK(Responses!A341), "", Responses!A341)</f>
        <v/>
      </c>
    </row>
    <row r="342" spans="1:1" ht="15.75" customHeight="1">
      <c r="A342" s="34" t="str">
        <f>IF(ISBLANK(Responses!A342), "", Responses!A342)</f>
        <v/>
      </c>
    </row>
    <row r="343" spans="1:1" ht="15.75" customHeight="1">
      <c r="A343" s="34" t="str">
        <f>IF(ISBLANK(Responses!A343), "", Responses!A343)</f>
        <v/>
      </c>
    </row>
    <row r="344" spans="1:1" ht="15.75" customHeight="1">
      <c r="A344" s="34" t="str">
        <f>IF(ISBLANK(Responses!A344), "", Responses!A344)</f>
        <v/>
      </c>
    </row>
    <row r="345" spans="1:1" ht="15.75" customHeight="1">
      <c r="A345" s="34" t="str">
        <f>IF(ISBLANK(Responses!A345), "", Responses!A345)</f>
        <v/>
      </c>
    </row>
    <row r="346" spans="1:1" ht="15.75" customHeight="1">
      <c r="A346" s="34" t="str">
        <f>IF(ISBLANK(Responses!A346), "", Responses!A346)</f>
        <v/>
      </c>
    </row>
    <row r="347" spans="1:1" ht="15.75" customHeight="1">
      <c r="A347" s="34" t="str">
        <f>IF(ISBLANK(Responses!A347), "", Responses!A347)</f>
        <v/>
      </c>
    </row>
    <row r="348" spans="1:1" ht="15.75" customHeight="1">
      <c r="A348" s="34" t="str">
        <f>IF(ISBLANK(Responses!A348), "", Responses!A348)</f>
        <v/>
      </c>
    </row>
    <row r="349" spans="1:1" ht="15.75" customHeight="1"/>
    <row r="350" spans="1:1" ht="15.75" customHeight="1"/>
    <row r="351" spans="1:1" ht="15.75" customHeight="1"/>
    <row r="352" spans="1:1"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D54E3866594B48B4C20F47F7EF01E9" ma:contentTypeVersion="4" ma:contentTypeDescription="Create a new document." ma:contentTypeScope="" ma:versionID="e418f868e6b4224b5995ce685d612694">
  <xsd:schema xmlns:xsd="http://www.w3.org/2001/XMLSchema" xmlns:xs="http://www.w3.org/2001/XMLSchema" xmlns:p="http://schemas.microsoft.com/office/2006/metadata/properties" xmlns:ns2="966d347c-0fa6-4739-92a6-d100d54a44dc" targetNamespace="http://schemas.microsoft.com/office/2006/metadata/properties" ma:root="true" ma:fieldsID="1441fe1fe9a5c5807550ef29c176bd7d" ns2:_="">
    <xsd:import namespace="966d347c-0fa6-4739-92a6-d100d54a44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d347c-0fa6-4739-92a6-d100d54a44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AB31F1-A061-44EC-8575-524314F443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d347c-0fa6-4739-92a6-d100d54a44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48E86B-9F48-4CB4-8ED2-44F72A54735A}">
  <ds:schemaRefs>
    <ds:schemaRef ds:uri="http://schemas.microsoft.com/sharepoint/v3/contenttype/forms"/>
  </ds:schemaRefs>
</ds:datastoreItem>
</file>

<file path=customXml/itemProps3.xml><?xml version="1.0" encoding="utf-8"?>
<ds:datastoreItem xmlns:ds="http://schemas.openxmlformats.org/officeDocument/2006/customXml" ds:itemID="{1E456DD0-01CF-4C9D-A518-30D3FF85FC90}">
  <ds:schemaRefs>
    <ds:schemaRef ds:uri="http://purl.org/dc/dcmitype/"/>
    <ds:schemaRef ds:uri="http://www.w3.org/XML/1998/namespac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966d347c-0fa6-4739-92a6-d100d54a44d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General_Instructions</vt:lpstr>
      <vt:lpstr>Risk Assessment Tool</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Telidetzki</dc:creator>
  <cp:lastModifiedBy>Telidetzki</cp:lastModifiedBy>
  <cp:revision/>
  <dcterms:created xsi:type="dcterms:W3CDTF">2020-06-06T17:23:10Z</dcterms:created>
  <dcterms:modified xsi:type="dcterms:W3CDTF">2020-07-09T21:47:38Z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0x010100F4D54E3866594B48B4C20F47F7EF01E9</vt:lpwstr>
  </property>
</Properties>
</file>