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/>
  <mc:AlternateContent xmlns:mc="http://schemas.openxmlformats.org/markup-compatibility/2006">
    <mc:Choice Requires="x15">
      <x15ac:absPath xmlns:x15ac="http://schemas.microsoft.com/office/spreadsheetml/2010/11/ac" url="C:\Users\Tuckers\Dropbox\NHARA Central Division Points\"/>
    </mc:Choice>
  </mc:AlternateContent>
  <xr:revisionPtr revIDLastSave="0" documentId="13_ncr:1_{FC4590DC-BCF9-4CBE-A637-DE856EBD9F30}" xr6:coauthVersionLast="40" xr6:coauthVersionMax="40" xr10:uidLastSave="{00000000-0000-0000-0000-000000000000}"/>
  <bookViews>
    <workbookView xWindow="-120" yWindow="-120" windowWidth="29040" windowHeight="15840" activeTab="2" xr2:uid="{00000000-000D-0000-FFFF-FFFF00000000}"/>
  </bookViews>
  <sheets>
    <sheet name="U12 Girls" sheetId="1" r:id="rId1"/>
    <sheet name="U12 Boys" sheetId="3" r:id="rId2"/>
    <sheet name="U14 Girls" sheetId="2" r:id="rId3"/>
    <sheet name="U14 Boys" sheetId="4" r:id="rId4"/>
    <sheet name="Q1-1" sheetId="5" r:id="rId5"/>
    <sheet name="Q1-2" sheetId="6" r:id="rId6"/>
    <sheet name="Q2-1" sheetId="7" r:id="rId7"/>
    <sheet name="Q2-2" sheetId="8" r:id="rId8"/>
    <sheet name="Q3-1" sheetId="9" r:id="rId9"/>
    <sheet name="Q3-2" sheetId="10" r:id="rId10"/>
    <sheet name="Q4-1" sheetId="11" r:id="rId11"/>
    <sheet name="Q4-2" sheetId="12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69" i="4" l="1"/>
  <c r="M68" i="4"/>
  <c r="M67" i="4"/>
  <c r="M66" i="4"/>
  <c r="M65" i="4"/>
  <c r="M64" i="4"/>
  <c r="M63" i="4"/>
  <c r="M62" i="4"/>
  <c r="M61" i="4"/>
  <c r="M60" i="4"/>
  <c r="M59" i="4"/>
  <c r="M58" i="4"/>
  <c r="M57" i="4"/>
  <c r="M56" i="4"/>
  <c r="M55" i="4"/>
  <c r="M54" i="4"/>
  <c r="M53" i="4"/>
  <c r="M52" i="4"/>
  <c r="M51" i="4"/>
  <c r="M50" i="4"/>
  <c r="M49" i="4"/>
  <c r="M48" i="4"/>
  <c r="M47" i="4"/>
  <c r="M46" i="4"/>
  <c r="M44" i="4"/>
  <c r="M43" i="4"/>
  <c r="M45" i="4"/>
  <c r="M35" i="4"/>
  <c r="M42" i="4"/>
  <c r="M38" i="4"/>
  <c r="M40" i="4"/>
  <c r="M41" i="4"/>
  <c r="M39" i="4"/>
  <c r="M37" i="4"/>
  <c r="M36" i="4"/>
  <c r="M34" i="4"/>
  <c r="M30" i="4"/>
  <c r="M33" i="4"/>
  <c r="M32" i="4"/>
  <c r="M31" i="4"/>
  <c r="M29" i="4"/>
  <c r="M28" i="4"/>
  <c r="M26" i="4"/>
  <c r="M24" i="4"/>
  <c r="M27" i="4"/>
  <c r="M25" i="4"/>
  <c r="M23" i="4"/>
  <c r="M20" i="4"/>
  <c r="M22" i="4"/>
  <c r="M21" i="4"/>
  <c r="M19" i="4"/>
  <c r="M17" i="4"/>
  <c r="M15" i="4"/>
  <c r="M14" i="4"/>
  <c r="M18" i="4"/>
  <c r="M16" i="4"/>
  <c r="M13" i="4"/>
  <c r="M8" i="4"/>
  <c r="M11" i="4"/>
  <c r="M6" i="4"/>
  <c r="M12" i="4"/>
  <c r="M9" i="4"/>
  <c r="M10" i="4"/>
  <c r="M7" i="4"/>
  <c r="M5" i="4"/>
  <c r="M4" i="4"/>
  <c r="M3" i="4"/>
  <c r="M2" i="4"/>
  <c r="M69" i="3"/>
  <c r="M68" i="3"/>
  <c r="M67" i="3"/>
  <c r="M62" i="3"/>
  <c r="M61" i="3"/>
  <c r="M66" i="3"/>
  <c r="M65" i="3"/>
  <c r="M50" i="3"/>
  <c r="M64" i="3"/>
  <c r="M63" i="3"/>
  <c r="M57" i="3"/>
  <c r="M59" i="3"/>
  <c r="M60" i="3"/>
  <c r="M58" i="3"/>
  <c r="M51" i="3"/>
  <c r="M56" i="3"/>
  <c r="M54" i="3"/>
  <c r="M55" i="3"/>
  <c r="M53" i="3"/>
  <c r="M52" i="3"/>
  <c r="M49" i="3"/>
  <c r="M48" i="3"/>
  <c r="M39" i="3"/>
  <c r="M47" i="3"/>
  <c r="M45" i="3"/>
  <c r="M46" i="3"/>
  <c r="M44" i="3"/>
  <c r="M43" i="3"/>
  <c r="M42" i="3"/>
  <c r="M41" i="3"/>
  <c r="M40" i="3"/>
  <c r="M37" i="3"/>
  <c r="M38" i="3"/>
  <c r="M36" i="3"/>
  <c r="M34" i="3"/>
  <c r="M35" i="3"/>
  <c r="M32" i="3"/>
  <c r="M30" i="3"/>
  <c r="M33" i="3"/>
  <c r="M26" i="3"/>
  <c r="M28" i="3"/>
  <c r="M31" i="3"/>
  <c r="M24" i="3"/>
  <c r="M29" i="3"/>
  <c r="M17" i="3"/>
  <c r="M27" i="3"/>
  <c r="M16" i="3"/>
  <c r="M21" i="3"/>
  <c r="M19" i="3"/>
  <c r="M25" i="3"/>
  <c r="M20" i="3"/>
  <c r="M23" i="3"/>
  <c r="M22" i="3"/>
  <c r="M15" i="3"/>
  <c r="M18" i="3"/>
  <c r="M14" i="3"/>
  <c r="M11" i="3"/>
  <c r="M12" i="3"/>
  <c r="M13" i="3"/>
  <c r="M10" i="3"/>
  <c r="M6" i="3"/>
  <c r="M9" i="3"/>
  <c r="M7" i="3"/>
  <c r="M8" i="3"/>
  <c r="M5" i="3"/>
  <c r="M3" i="3"/>
  <c r="M4" i="3"/>
  <c r="M2" i="3"/>
  <c r="M69" i="1"/>
  <c r="M68" i="1"/>
  <c r="M67" i="1"/>
  <c r="M66" i="1"/>
  <c r="M65" i="1"/>
  <c r="M64" i="1"/>
  <c r="M63" i="1"/>
  <c r="M62" i="1"/>
  <c r="M61" i="1"/>
  <c r="M60" i="1"/>
  <c r="M59" i="1"/>
  <c r="M58" i="1"/>
  <c r="M57" i="1"/>
  <c r="M56" i="1"/>
  <c r="M55" i="1"/>
  <c r="M54" i="1"/>
  <c r="M53" i="1"/>
  <c r="M52" i="1"/>
  <c r="M51" i="1"/>
  <c r="M50" i="1"/>
  <c r="M46" i="1"/>
  <c r="M47" i="1"/>
  <c r="M48" i="1"/>
  <c r="M49" i="1"/>
  <c r="M43" i="1"/>
  <c r="M40" i="1"/>
  <c r="M45" i="1"/>
  <c r="M44" i="1"/>
  <c r="M42" i="1"/>
  <c r="M41" i="1"/>
  <c r="M34" i="1"/>
  <c r="M38" i="1"/>
  <c r="M37" i="1"/>
  <c r="M36" i="1"/>
  <c r="M39" i="1"/>
  <c r="M35" i="1"/>
  <c r="M33" i="1"/>
  <c r="M32" i="1"/>
  <c r="M31" i="1"/>
  <c r="M27" i="1"/>
  <c r="M29" i="1"/>
  <c r="M30" i="1"/>
  <c r="M20" i="1"/>
  <c r="M28" i="1"/>
  <c r="M25" i="1"/>
  <c r="M26" i="1"/>
  <c r="M24" i="1"/>
  <c r="M17" i="1"/>
  <c r="M23" i="1"/>
  <c r="M22" i="1"/>
  <c r="M21" i="1"/>
  <c r="M18" i="1"/>
  <c r="M19" i="1"/>
  <c r="M15" i="1"/>
  <c r="M16" i="1"/>
  <c r="M14" i="1"/>
  <c r="M11" i="1"/>
  <c r="M8" i="1"/>
  <c r="M13" i="1"/>
  <c r="M12" i="1"/>
  <c r="M10" i="1"/>
  <c r="M9" i="1"/>
  <c r="M6" i="1"/>
  <c r="M7" i="1"/>
  <c r="M4" i="1"/>
  <c r="M5" i="1"/>
  <c r="M3" i="1"/>
  <c r="M2" i="1"/>
  <c r="M3" i="2"/>
  <c r="M4" i="2"/>
  <c r="M6" i="2"/>
  <c r="M7" i="2"/>
  <c r="M9" i="2"/>
  <c r="M8" i="2"/>
  <c r="M10" i="2"/>
  <c r="M5" i="2"/>
  <c r="M12" i="2"/>
  <c r="M14" i="2"/>
  <c r="M15" i="2"/>
  <c r="M16" i="2"/>
  <c r="M11" i="2"/>
  <c r="M13" i="2"/>
  <c r="M17" i="2"/>
  <c r="M20" i="2"/>
  <c r="M24" i="2"/>
  <c r="M19" i="2"/>
  <c r="M23" i="2"/>
  <c r="M27" i="2"/>
  <c r="M28" i="2"/>
  <c r="M25" i="2"/>
  <c r="M21" i="2"/>
  <c r="M26" i="2"/>
  <c r="M22" i="2"/>
  <c r="M29" i="2"/>
  <c r="M31" i="2"/>
  <c r="M18" i="2"/>
  <c r="M32" i="2"/>
  <c r="M33" i="2"/>
  <c r="M35" i="2"/>
  <c r="M30" i="2"/>
  <c r="M36" i="2"/>
  <c r="M37" i="2"/>
  <c r="M34" i="2"/>
  <c r="M38" i="2"/>
  <c r="M41" i="2"/>
  <c r="M42" i="2"/>
  <c r="M43" i="2"/>
  <c r="M39" i="2"/>
  <c r="M44" i="2"/>
  <c r="M45" i="2"/>
  <c r="M40" i="2"/>
  <c r="M47" i="2"/>
  <c r="M46" i="2"/>
  <c r="M48" i="2"/>
  <c r="M49" i="2"/>
  <c r="M51" i="2"/>
  <c r="M50" i="2"/>
  <c r="M52" i="2"/>
  <c r="M54" i="2"/>
  <c r="M55" i="2"/>
  <c r="M56" i="2"/>
  <c r="M53" i="2"/>
  <c r="M57" i="2"/>
  <c r="M58" i="2"/>
  <c r="M59" i="2"/>
  <c r="M60" i="2"/>
  <c r="M61" i="2"/>
  <c r="M62" i="2"/>
  <c r="M63" i="2"/>
  <c r="M64" i="2"/>
  <c r="M65" i="2"/>
  <c r="M66" i="2"/>
  <c r="M67" i="2"/>
  <c r="M68" i="2"/>
  <c r="M69" i="2"/>
  <c r="M2" i="2"/>
  <c r="K10" i="7" l="1"/>
  <c r="K11" i="7"/>
  <c r="K12" i="7"/>
  <c r="K13" i="7"/>
  <c r="K14" i="7"/>
  <c r="K15" i="7"/>
  <c r="K16" i="7"/>
  <c r="K17" i="7"/>
  <c r="K18" i="7"/>
  <c r="K19" i="7"/>
  <c r="K20" i="7"/>
  <c r="K21" i="7"/>
  <c r="K22" i="7"/>
  <c r="K23" i="7"/>
  <c r="K24" i="7"/>
  <c r="K25" i="7"/>
  <c r="K26" i="7"/>
  <c r="K27" i="7"/>
  <c r="K28" i="7"/>
  <c r="K29" i="7"/>
  <c r="K30" i="7"/>
  <c r="K31" i="7"/>
  <c r="K32" i="7"/>
  <c r="K33" i="7"/>
  <c r="K34" i="7"/>
  <c r="K35" i="7"/>
  <c r="K36" i="7"/>
  <c r="K37" i="7"/>
  <c r="K38" i="7"/>
  <c r="K39" i="7"/>
  <c r="K40" i="7"/>
  <c r="K41" i="7"/>
  <c r="K42" i="7"/>
  <c r="K43" i="7"/>
  <c r="K44" i="7"/>
  <c r="K45" i="7"/>
  <c r="K46" i="7"/>
  <c r="K47" i="7"/>
  <c r="K48" i="7"/>
  <c r="K49" i="7"/>
  <c r="K50" i="7"/>
  <c r="K51" i="7"/>
  <c r="K52" i="7"/>
  <c r="K53" i="7"/>
  <c r="K54" i="7"/>
  <c r="K55" i="7"/>
  <c r="K56" i="7"/>
  <c r="K57" i="7"/>
  <c r="K58" i="7"/>
  <c r="K59" i="7"/>
  <c r="K60" i="7"/>
  <c r="K61" i="7"/>
  <c r="K62" i="7"/>
  <c r="K63" i="7"/>
  <c r="K64" i="7"/>
  <c r="K65" i="7"/>
  <c r="K66" i="7"/>
  <c r="K67" i="7"/>
  <c r="K68" i="7"/>
  <c r="K69" i="7"/>
  <c r="K70" i="7"/>
  <c r="K71" i="7"/>
  <c r="K72" i="7"/>
  <c r="K73" i="7"/>
  <c r="K74" i="7"/>
  <c r="K75" i="7"/>
  <c r="K76" i="7"/>
  <c r="K77" i="7"/>
  <c r="K78" i="7"/>
  <c r="K79" i="7"/>
  <c r="K80" i="7"/>
  <c r="K81" i="7"/>
  <c r="K82" i="7"/>
  <c r="K83" i="7"/>
  <c r="K84" i="7"/>
  <c r="K85" i="7"/>
  <c r="K86" i="7"/>
  <c r="K87" i="7"/>
  <c r="K88" i="7"/>
  <c r="K89" i="7"/>
  <c r="K90" i="7"/>
  <c r="K91" i="7"/>
  <c r="K92" i="7"/>
  <c r="K93" i="7"/>
  <c r="K94" i="7"/>
  <c r="K95" i="7"/>
  <c r="K96" i="7"/>
  <c r="K97" i="7"/>
  <c r="K98" i="7"/>
  <c r="K99" i="7"/>
  <c r="K100" i="7"/>
  <c r="K101" i="7"/>
  <c r="K102" i="7"/>
  <c r="K103" i="7"/>
  <c r="K104" i="7"/>
  <c r="K105" i="7"/>
  <c r="K106" i="7"/>
  <c r="K107" i="7"/>
  <c r="K108" i="7"/>
  <c r="K109" i="7"/>
  <c r="K110" i="7"/>
  <c r="K111" i="7"/>
  <c r="K112" i="7"/>
  <c r="K113" i="7"/>
  <c r="K114" i="7"/>
  <c r="K115" i="7"/>
  <c r="K116" i="7"/>
  <c r="K117" i="7"/>
  <c r="K118" i="7"/>
  <c r="K119" i="7"/>
  <c r="K120" i="7"/>
  <c r="K121" i="7"/>
  <c r="K122" i="7"/>
  <c r="K123" i="7"/>
  <c r="K124" i="7"/>
  <c r="K125" i="7"/>
  <c r="K126" i="7"/>
  <c r="K127" i="7"/>
  <c r="K128" i="7"/>
  <c r="K129" i="7"/>
  <c r="K130" i="7"/>
  <c r="K131" i="7"/>
  <c r="K132" i="7"/>
  <c r="K133" i="7"/>
  <c r="K134" i="7"/>
  <c r="K135" i="7"/>
  <c r="K136" i="7"/>
  <c r="K137" i="7"/>
  <c r="K138" i="7"/>
  <c r="K139" i="7"/>
  <c r="K140" i="7"/>
  <c r="K141" i="7"/>
  <c r="K142" i="7"/>
  <c r="K143" i="7"/>
  <c r="K144" i="7"/>
  <c r="K145" i="7"/>
  <c r="K146" i="7"/>
  <c r="K147" i="7"/>
  <c r="K148" i="7"/>
  <c r="K149" i="7"/>
  <c r="K150" i="7"/>
  <c r="K151" i="7"/>
  <c r="K152" i="7"/>
  <c r="K153" i="7"/>
  <c r="K154" i="7"/>
  <c r="K155" i="7"/>
  <c r="K156" i="7"/>
  <c r="K157" i="7"/>
  <c r="K158" i="7"/>
  <c r="K159" i="7"/>
  <c r="K160" i="7"/>
  <c r="K161" i="7"/>
  <c r="K162" i="7"/>
  <c r="K163" i="7"/>
  <c r="K164" i="7"/>
  <c r="K165" i="7"/>
  <c r="K166" i="7"/>
  <c r="K167" i="7"/>
  <c r="K168" i="7"/>
  <c r="K169" i="7"/>
  <c r="K170" i="7"/>
  <c r="K171" i="7"/>
  <c r="K172" i="7"/>
  <c r="K173" i="7"/>
  <c r="K174" i="7"/>
  <c r="K175" i="7"/>
  <c r="K176" i="7"/>
  <c r="K177" i="7"/>
  <c r="K178" i="7"/>
  <c r="K179" i="7"/>
  <c r="K180" i="7"/>
  <c r="K181" i="7"/>
  <c r="K182" i="7"/>
  <c r="K183" i="7"/>
  <c r="K184" i="7"/>
  <c r="K185" i="7"/>
  <c r="K186" i="7"/>
  <c r="K187" i="7"/>
  <c r="K188" i="7"/>
  <c r="K189" i="7"/>
  <c r="K190" i="7"/>
  <c r="K191" i="7"/>
  <c r="K192" i="7"/>
  <c r="K193" i="7"/>
  <c r="K194" i="7"/>
  <c r="K195" i="7"/>
  <c r="K196" i="7"/>
  <c r="K197" i="7"/>
  <c r="K198" i="7"/>
  <c r="K199" i="7"/>
  <c r="K200" i="7"/>
  <c r="K201" i="7"/>
  <c r="K202" i="7"/>
  <c r="K203" i="7"/>
  <c r="K204" i="7"/>
  <c r="K205" i="7"/>
  <c r="K206" i="7"/>
  <c r="K207" i="7"/>
  <c r="K208" i="7"/>
  <c r="K209" i="7"/>
  <c r="K210" i="7"/>
  <c r="K211" i="7"/>
  <c r="K212" i="7"/>
  <c r="K213" i="7"/>
  <c r="K214" i="7"/>
  <c r="K215" i="7"/>
  <c r="K216" i="7"/>
  <c r="K217" i="7"/>
  <c r="K218" i="7"/>
  <c r="K219" i="7"/>
  <c r="K220" i="7"/>
  <c r="K221" i="7"/>
  <c r="K222" i="7"/>
  <c r="K223" i="7"/>
  <c r="K224" i="7"/>
  <c r="K225" i="7"/>
  <c r="K226" i="7"/>
  <c r="K227" i="7"/>
  <c r="K228" i="7"/>
  <c r="K229" i="7"/>
  <c r="K230" i="7"/>
  <c r="K231" i="7"/>
  <c r="K232" i="7"/>
  <c r="K233" i="7"/>
  <c r="K234" i="7"/>
  <c r="K235" i="7"/>
  <c r="K236" i="7"/>
  <c r="K237" i="7"/>
  <c r="K238" i="7"/>
  <c r="K239" i="7"/>
  <c r="K240" i="7"/>
  <c r="K241" i="7"/>
  <c r="K242" i="7"/>
  <c r="K243" i="7"/>
  <c r="K244" i="7"/>
  <c r="K245" i="7"/>
  <c r="K246" i="7"/>
  <c r="K247" i="7"/>
  <c r="K248" i="7"/>
  <c r="K249" i="7"/>
  <c r="K250" i="7"/>
  <c r="K251" i="7"/>
  <c r="K252" i="7"/>
  <c r="K253" i="7"/>
  <c r="K254" i="7"/>
  <c r="K255" i="7"/>
  <c r="K256" i="7"/>
  <c r="K257" i="7"/>
  <c r="K9" i="7"/>
  <c r="N69" i="4" l="1"/>
  <c r="N68" i="4"/>
  <c r="N67" i="4"/>
  <c r="N66" i="4"/>
  <c r="N65" i="4"/>
  <c r="N64" i="4"/>
  <c r="N63" i="4"/>
  <c r="N62" i="4"/>
  <c r="N61" i="4"/>
  <c r="N60" i="4"/>
  <c r="N59" i="4"/>
  <c r="N58" i="4"/>
  <c r="N57" i="4"/>
  <c r="N56" i="4"/>
  <c r="N55" i="4"/>
  <c r="N54" i="4"/>
  <c r="N53" i="4"/>
  <c r="N52" i="4"/>
  <c r="N51" i="4"/>
  <c r="N50" i="4"/>
  <c r="N49" i="4"/>
  <c r="N48" i="4"/>
  <c r="N47" i="4"/>
  <c r="N46" i="4"/>
  <c r="N44" i="4"/>
  <c r="N11" i="4"/>
  <c r="N25" i="4"/>
  <c r="N30" i="4"/>
  <c r="N24" i="4"/>
  <c r="N9" i="4"/>
  <c r="N21" i="4"/>
  <c r="N3" i="4"/>
  <c r="N40" i="4"/>
  <c r="N23" i="4"/>
  <c r="N36" i="4"/>
  <c r="N35" i="4"/>
  <c r="N2" i="4"/>
  <c r="N42" i="4"/>
  <c r="N32" i="4"/>
  <c r="N12" i="4"/>
  <c r="N41" i="4"/>
  <c r="N20" i="4"/>
  <c r="N13" i="4"/>
  <c r="N39" i="4"/>
  <c r="N17" i="4"/>
  <c r="N19" i="4"/>
  <c r="N26" i="4"/>
  <c r="N33" i="4"/>
  <c r="N6" i="4"/>
  <c r="N8" i="4"/>
  <c r="N15" i="4"/>
  <c r="N45" i="4"/>
  <c r="N27" i="4"/>
  <c r="N34" i="4"/>
  <c r="N43" i="4"/>
  <c r="N16" i="4"/>
  <c r="N14" i="4"/>
  <c r="N38" i="4"/>
  <c r="N22" i="4"/>
  <c r="N10" i="4"/>
  <c r="N7" i="4"/>
  <c r="N29" i="4"/>
  <c r="N31" i="4"/>
  <c r="N5" i="4"/>
  <c r="N37" i="4"/>
  <c r="N4" i="4"/>
  <c r="N28" i="4"/>
  <c r="N18" i="4"/>
  <c r="N69" i="2"/>
  <c r="N68" i="2"/>
  <c r="N67" i="2"/>
  <c r="N66" i="2"/>
  <c r="N65" i="2"/>
  <c r="N64" i="2"/>
  <c r="N63" i="2"/>
  <c r="N62" i="2"/>
  <c r="N61" i="2"/>
  <c r="N60" i="2"/>
  <c r="N59" i="2"/>
  <c r="N58" i="2"/>
  <c r="N23" i="2"/>
  <c r="N32" i="2"/>
  <c r="N17" i="2"/>
  <c r="N7" i="2"/>
  <c r="N16" i="2"/>
  <c r="N27" i="2"/>
  <c r="N50" i="2"/>
  <c r="N34" i="2"/>
  <c r="N8" i="2"/>
  <c r="N24" i="2"/>
  <c r="N28" i="2"/>
  <c r="N57" i="2"/>
  <c r="N13" i="2"/>
  <c r="N49" i="2"/>
  <c r="N11" i="2"/>
  <c r="N6" i="2"/>
  <c r="N42" i="2"/>
  <c r="N53" i="2"/>
  <c r="N37" i="2"/>
  <c r="N43" i="2"/>
  <c r="N29" i="2"/>
  <c r="N25" i="2"/>
  <c r="N56" i="2"/>
  <c r="N2" i="2"/>
  <c r="N3" i="2"/>
  <c r="N4" i="2"/>
  <c r="N22" i="2"/>
  <c r="N12" i="2"/>
  <c r="N36" i="2"/>
  <c r="N46" i="2"/>
  <c r="N52" i="2"/>
  <c r="N33" i="2"/>
  <c r="N20" i="2"/>
  <c r="N18" i="2"/>
  <c r="N45" i="2"/>
  <c r="N48" i="2"/>
  <c r="N47" i="2"/>
  <c r="N14" i="2"/>
  <c r="N40" i="2"/>
  <c r="N26" i="2"/>
  <c r="N35" i="2"/>
  <c r="N38" i="2"/>
  <c r="N21" i="2"/>
  <c r="N5" i="2"/>
  <c r="N10" i="2"/>
  <c r="N55" i="2"/>
  <c r="N39" i="2"/>
  <c r="N44" i="2"/>
  <c r="N15" i="2"/>
  <c r="N41" i="2"/>
  <c r="N9" i="2"/>
  <c r="N30" i="2"/>
  <c r="N31" i="2"/>
  <c r="N54" i="2"/>
  <c r="N19" i="2"/>
  <c r="N51" i="2"/>
  <c r="N69" i="3"/>
  <c r="N68" i="3"/>
  <c r="N67" i="3"/>
  <c r="N7" i="3"/>
  <c r="N3" i="3"/>
  <c r="N13" i="3"/>
  <c r="N41" i="3"/>
  <c r="N37" i="3"/>
  <c r="N34" i="3"/>
  <c r="N21" i="3"/>
  <c r="N6" i="3"/>
  <c r="N40" i="3"/>
  <c r="N10" i="3"/>
  <c r="N31" i="3"/>
  <c r="N57" i="3"/>
  <c r="N5" i="3"/>
  <c r="N30" i="3"/>
  <c r="N17" i="3"/>
  <c r="N18" i="3"/>
  <c r="N47" i="3"/>
  <c r="N62" i="3"/>
  <c r="N2" i="3"/>
  <c r="N25" i="3"/>
  <c r="N12" i="3"/>
  <c r="N4" i="3"/>
  <c r="N15" i="3"/>
  <c r="N61" i="3"/>
  <c r="N20" i="3"/>
  <c r="N23" i="3"/>
  <c r="N58" i="3"/>
  <c r="N53" i="3"/>
  <c r="N55" i="3"/>
  <c r="N8" i="3"/>
  <c r="N14" i="3"/>
  <c r="N19" i="3"/>
  <c r="N36" i="3"/>
  <c r="N43" i="3"/>
  <c r="N22" i="3"/>
  <c r="N48" i="3"/>
  <c r="N42" i="3"/>
  <c r="N27" i="3"/>
  <c r="N59" i="3"/>
  <c r="N52" i="3"/>
  <c r="N24" i="3"/>
  <c r="N51" i="3"/>
  <c r="N54" i="3"/>
  <c r="N50" i="3"/>
  <c r="N39" i="3"/>
  <c r="N44" i="3"/>
  <c r="N28" i="3"/>
  <c r="N49" i="3"/>
  <c r="N26" i="3"/>
  <c r="N16" i="3"/>
  <c r="N38" i="3"/>
  <c r="N60" i="3"/>
  <c r="N35" i="3"/>
  <c r="N46" i="3"/>
  <c r="N63" i="3"/>
  <c r="N66" i="3"/>
  <c r="N32" i="3"/>
  <c r="N11" i="3"/>
  <c r="N65" i="3"/>
  <c r="N29" i="3"/>
  <c r="N64" i="3"/>
  <c r="N56" i="3"/>
  <c r="N45" i="3"/>
  <c r="N33" i="3"/>
  <c r="N9" i="3"/>
  <c r="N49" i="1"/>
  <c r="N44" i="1"/>
  <c r="N32" i="1"/>
  <c r="N18" i="1"/>
  <c r="N2" i="1"/>
  <c r="N21" i="1"/>
  <c r="N35" i="1"/>
  <c r="N28" i="1"/>
  <c r="N51" i="1"/>
  <c r="N37" i="1"/>
  <c r="N30" i="1"/>
  <c r="N12" i="1"/>
  <c r="N5" i="1"/>
  <c r="N50" i="1"/>
  <c r="N46" i="1"/>
  <c r="N16" i="1"/>
  <c r="N27" i="1"/>
  <c r="N43" i="1"/>
  <c r="N19" i="1"/>
  <c r="N38" i="1"/>
  <c r="N54" i="1"/>
  <c r="N47" i="1"/>
  <c r="N14" i="1"/>
  <c r="N23" i="1"/>
  <c r="N31" i="1"/>
  <c r="N10" i="1"/>
  <c r="N15" i="1"/>
  <c r="N42" i="1"/>
  <c r="N40" i="1"/>
  <c r="N53" i="1"/>
  <c r="N25" i="1"/>
  <c r="N26" i="1"/>
  <c r="N20" i="1"/>
  <c r="N17" i="1"/>
  <c r="N6" i="1"/>
  <c r="N41" i="1"/>
  <c r="N33" i="1"/>
  <c r="N34" i="1"/>
  <c r="N3" i="1"/>
  <c r="N55" i="1"/>
  <c r="N13" i="1"/>
  <c r="N9" i="1"/>
  <c r="N45" i="1"/>
  <c r="N52" i="1"/>
  <c r="N11" i="1"/>
  <c r="N7" i="1"/>
  <c r="N22" i="1"/>
  <c r="N39" i="1"/>
  <c r="N36" i="1"/>
  <c r="N29" i="1"/>
  <c r="N4" i="1"/>
  <c r="N8" i="1"/>
  <c r="N48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24" i="1"/>
  <c r="L69" i="4" l="1"/>
  <c r="K69" i="4"/>
  <c r="J69" i="4"/>
  <c r="I69" i="4"/>
  <c r="H69" i="4"/>
  <c r="G69" i="4"/>
  <c r="L68" i="4"/>
  <c r="K68" i="4"/>
  <c r="J68" i="4"/>
  <c r="I68" i="4"/>
  <c r="H68" i="4"/>
  <c r="G68" i="4"/>
  <c r="L67" i="4"/>
  <c r="K67" i="4"/>
  <c r="J67" i="4"/>
  <c r="I67" i="4"/>
  <c r="H67" i="4"/>
  <c r="G67" i="4"/>
  <c r="L66" i="4"/>
  <c r="K66" i="4"/>
  <c r="J66" i="4"/>
  <c r="I66" i="4"/>
  <c r="H66" i="4"/>
  <c r="G66" i="4"/>
  <c r="L65" i="4"/>
  <c r="K65" i="4"/>
  <c r="J65" i="4"/>
  <c r="I65" i="4"/>
  <c r="H65" i="4"/>
  <c r="G65" i="4"/>
  <c r="L64" i="4"/>
  <c r="K64" i="4"/>
  <c r="J64" i="4"/>
  <c r="I64" i="4"/>
  <c r="H64" i="4"/>
  <c r="G64" i="4"/>
  <c r="L63" i="4"/>
  <c r="K63" i="4"/>
  <c r="J63" i="4"/>
  <c r="I63" i="4"/>
  <c r="H63" i="4"/>
  <c r="G63" i="4"/>
  <c r="L62" i="4"/>
  <c r="K62" i="4"/>
  <c r="J62" i="4"/>
  <c r="I62" i="4"/>
  <c r="H62" i="4"/>
  <c r="G62" i="4"/>
  <c r="L61" i="4"/>
  <c r="K61" i="4"/>
  <c r="J61" i="4"/>
  <c r="I61" i="4"/>
  <c r="H61" i="4"/>
  <c r="G61" i="4"/>
  <c r="L60" i="4"/>
  <c r="K60" i="4"/>
  <c r="J60" i="4"/>
  <c r="I60" i="4"/>
  <c r="H60" i="4"/>
  <c r="G60" i="4"/>
  <c r="L59" i="4"/>
  <c r="K59" i="4"/>
  <c r="J59" i="4"/>
  <c r="I59" i="4"/>
  <c r="H59" i="4"/>
  <c r="G59" i="4"/>
  <c r="L58" i="4"/>
  <c r="K58" i="4"/>
  <c r="J58" i="4"/>
  <c r="I58" i="4"/>
  <c r="H58" i="4"/>
  <c r="G58" i="4"/>
  <c r="L57" i="4"/>
  <c r="K57" i="4"/>
  <c r="J57" i="4"/>
  <c r="I57" i="4"/>
  <c r="H57" i="4"/>
  <c r="G57" i="4"/>
  <c r="L56" i="4"/>
  <c r="K56" i="4"/>
  <c r="J56" i="4"/>
  <c r="I56" i="4"/>
  <c r="H56" i="4"/>
  <c r="G56" i="4"/>
  <c r="L55" i="4"/>
  <c r="K55" i="4"/>
  <c r="J55" i="4"/>
  <c r="I55" i="4"/>
  <c r="H55" i="4"/>
  <c r="G55" i="4"/>
  <c r="L54" i="4"/>
  <c r="K54" i="4"/>
  <c r="J54" i="4"/>
  <c r="I54" i="4"/>
  <c r="H54" i="4"/>
  <c r="G54" i="4"/>
  <c r="L53" i="4"/>
  <c r="K53" i="4"/>
  <c r="J53" i="4"/>
  <c r="I53" i="4"/>
  <c r="H53" i="4"/>
  <c r="G53" i="4"/>
  <c r="L52" i="4"/>
  <c r="K52" i="4"/>
  <c r="J52" i="4"/>
  <c r="I52" i="4"/>
  <c r="H52" i="4"/>
  <c r="G52" i="4"/>
  <c r="L51" i="4"/>
  <c r="K51" i="4"/>
  <c r="J51" i="4"/>
  <c r="I51" i="4"/>
  <c r="H51" i="4"/>
  <c r="G51" i="4"/>
  <c r="L50" i="4"/>
  <c r="K50" i="4"/>
  <c r="J50" i="4"/>
  <c r="I50" i="4"/>
  <c r="H50" i="4"/>
  <c r="G50" i="4"/>
  <c r="L49" i="4"/>
  <c r="K49" i="4"/>
  <c r="J49" i="4"/>
  <c r="I49" i="4"/>
  <c r="H49" i="4"/>
  <c r="G49" i="4"/>
  <c r="L48" i="4"/>
  <c r="K48" i="4"/>
  <c r="J48" i="4"/>
  <c r="I48" i="4"/>
  <c r="H48" i="4"/>
  <c r="G48" i="4"/>
  <c r="L47" i="4"/>
  <c r="K47" i="4"/>
  <c r="J47" i="4"/>
  <c r="I47" i="4"/>
  <c r="H47" i="4"/>
  <c r="G47" i="4"/>
  <c r="L46" i="4"/>
  <c r="K46" i="4"/>
  <c r="J46" i="4"/>
  <c r="I46" i="4"/>
  <c r="H46" i="4"/>
  <c r="G46" i="4"/>
  <c r="L44" i="4"/>
  <c r="K44" i="4"/>
  <c r="J44" i="4"/>
  <c r="I44" i="4"/>
  <c r="H44" i="4"/>
  <c r="G44" i="4"/>
  <c r="L11" i="4"/>
  <c r="K11" i="4"/>
  <c r="J11" i="4"/>
  <c r="I11" i="4"/>
  <c r="H11" i="4"/>
  <c r="G11" i="4"/>
  <c r="L25" i="4"/>
  <c r="K25" i="4"/>
  <c r="J25" i="4"/>
  <c r="I25" i="4"/>
  <c r="H25" i="4"/>
  <c r="G25" i="4"/>
  <c r="L30" i="4"/>
  <c r="K30" i="4"/>
  <c r="J30" i="4"/>
  <c r="I30" i="4"/>
  <c r="H30" i="4"/>
  <c r="G30" i="4"/>
  <c r="L24" i="4"/>
  <c r="K24" i="4"/>
  <c r="J24" i="4"/>
  <c r="I24" i="4"/>
  <c r="H24" i="4"/>
  <c r="G24" i="4"/>
  <c r="L9" i="4"/>
  <c r="K9" i="4"/>
  <c r="J9" i="4"/>
  <c r="I9" i="4"/>
  <c r="H9" i="4"/>
  <c r="G9" i="4"/>
  <c r="L21" i="4"/>
  <c r="K21" i="4"/>
  <c r="J21" i="4"/>
  <c r="I21" i="4"/>
  <c r="H21" i="4"/>
  <c r="G21" i="4"/>
  <c r="L3" i="4"/>
  <c r="K3" i="4"/>
  <c r="J3" i="4"/>
  <c r="I3" i="4"/>
  <c r="H3" i="4"/>
  <c r="G3" i="4"/>
  <c r="L40" i="4"/>
  <c r="K40" i="4"/>
  <c r="J40" i="4"/>
  <c r="I40" i="4"/>
  <c r="H40" i="4"/>
  <c r="G40" i="4"/>
  <c r="L23" i="4"/>
  <c r="K23" i="4"/>
  <c r="J23" i="4"/>
  <c r="I23" i="4"/>
  <c r="H23" i="4"/>
  <c r="G23" i="4"/>
  <c r="L36" i="4"/>
  <c r="K36" i="4"/>
  <c r="J36" i="4"/>
  <c r="I36" i="4"/>
  <c r="H36" i="4"/>
  <c r="G36" i="4"/>
  <c r="L35" i="4"/>
  <c r="K35" i="4"/>
  <c r="J35" i="4"/>
  <c r="I35" i="4"/>
  <c r="H35" i="4"/>
  <c r="G35" i="4"/>
  <c r="L2" i="4"/>
  <c r="K2" i="4"/>
  <c r="J2" i="4"/>
  <c r="I2" i="4"/>
  <c r="H2" i="4"/>
  <c r="G2" i="4"/>
  <c r="L42" i="4"/>
  <c r="K42" i="4"/>
  <c r="J42" i="4"/>
  <c r="I42" i="4"/>
  <c r="H42" i="4"/>
  <c r="G42" i="4"/>
  <c r="L32" i="4"/>
  <c r="K32" i="4"/>
  <c r="J32" i="4"/>
  <c r="I32" i="4"/>
  <c r="H32" i="4"/>
  <c r="G32" i="4"/>
  <c r="L12" i="4"/>
  <c r="K12" i="4"/>
  <c r="J12" i="4"/>
  <c r="I12" i="4"/>
  <c r="H12" i="4"/>
  <c r="G12" i="4"/>
  <c r="L41" i="4"/>
  <c r="K41" i="4"/>
  <c r="J41" i="4"/>
  <c r="I41" i="4"/>
  <c r="H41" i="4"/>
  <c r="G41" i="4"/>
  <c r="L20" i="4"/>
  <c r="K20" i="4"/>
  <c r="J20" i="4"/>
  <c r="I20" i="4"/>
  <c r="H20" i="4"/>
  <c r="G20" i="4"/>
  <c r="L13" i="4"/>
  <c r="K13" i="4"/>
  <c r="J13" i="4"/>
  <c r="I13" i="4"/>
  <c r="H13" i="4"/>
  <c r="G13" i="4"/>
  <c r="L39" i="4"/>
  <c r="K39" i="4"/>
  <c r="J39" i="4"/>
  <c r="I39" i="4"/>
  <c r="H39" i="4"/>
  <c r="G39" i="4"/>
  <c r="L17" i="4"/>
  <c r="K17" i="4"/>
  <c r="J17" i="4"/>
  <c r="I17" i="4"/>
  <c r="H17" i="4"/>
  <c r="G17" i="4"/>
  <c r="L19" i="4"/>
  <c r="K19" i="4"/>
  <c r="J19" i="4"/>
  <c r="I19" i="4"/>
  <c r="H19" i="4"/>
  <c r="G19" i="4"/>
  <c r="L26" i="4"/>
  <c r="K26" i="4"/>
  <c r="J26" i="4"/>
  <c r="I26" i="4"/>
  <c r="H26" i="4"/>
  <c r="G26" i="4"/>
  <c r="L33" i="4"/>
  <c r="K33" i="4"/>
  <c r="J33" i="4"/>
  <c r="I33" i="4"/>
  <c r="H33" i="4"/>
  <c r="G33" i="4"/>
  <c r="L6" i="4"/>
  <c r="K6" i="4"/>
  <c r="J6" i="4"/>
  <c r="I6" i="4"/>
  <c r="H6" i="4"/>
  <c r="G6" i="4"/>
  <c r="L8" i="4"/>
  <c r="K8" i="4"/>
  <c r="J8" i="4"/>
  <c r="I8" i="4"/>
  <c r="H8" i="4"/>
  <c r="G8" i="4"/>
  <c r="L15" i="4"/>
  <c r="K15" i="4"/>
  <c r="J15" i="4"/>
  <c r="I15" i="4"/>
  <c r="H15" i="4"/>
  <c r="G15" i="4"/>
  <c r="L45" i="4"/>
  <c r="K45" i="4"/>
  <c r="J45" i="4"/>
  <c r="I45" i="4"/>
  <c r="H45" i="4"/>
  <c r="G45" i="4"/>
  <c r="L27" i="4"/>
  <c r="K27" i="4"/>
  <c r="J27" i="4"/>
  <c r="I27" i="4"/>
  <c r="H27" i="4"/>
  <c r="G27" i="4"/>
  <c r="L34" i="4"/>
  <c r="K34" i="4"/>
  <c r="J34" i="4"/>
  <c r="I34" i="4"/>
  <c r="H34" i="4"/>
  <c r="G34" i="4"/>
  <c r="L43" i="4"/>
  <c r="K43" i="4"/>
  <c r="J43" i="4"/>
  <c r="I43" i="4"/>
  <c r="H43" i="4"/>
  <c r="G43" i="4"/>
  <c r="L16" i="4"/>
  <c r="K16" i="4"/>
  <c r="J16" i="4"/>
  <c r="I16" i="4"/>
  <c r="H16" i="4"/>
  <c r="G16" i="4"/>
  <c r="L14" i="4"/>
  <c r="K14" i="4"/>
  <c r="J14" i="4"/>
  <c r="I14" i="4"/>
  <c r="H14" i="4"/>
  <c r="G14" i="4"/>
  <c r="L38" i="4"/>
  <c r="K38" i="4"/>
  <c r="J38" i="4"/>
  <c r="I38" i="4"/>
  <c r="H38" i="4"/>
  <c r="G38" i="4"/>
  <c r="L22" i="4"/>
  <c r="K22" i="4"/>
  <c r="J22" i="4"/>
  <c r="I22" i="4"/>
  <c r="H22" i="4"/>
  <c r="G22" i="4"/>
  <c r="L10" i="4"/>
  <c r="K10" i="4"/>
  <c r="J10" i="4"/>
  <c r="I10" i="4"/>
  <c r="H10" i="4"/>
  <c r="G10" i="4"/>
  <c r="L7" i="4"/>
  <c r="K7" i="4"/>
  <c r="J7" i="4"/>
  <c r="I7" i="4"/>
  <c r="H7" i="4"/>
  <c r="G7" i="4"/>
  <c r="L29" i="4"/>
  <c r="K29" i="4"/>
  <c r="J29" i="4"/>
  <c r="I29" i="4"/>
  <c r="H29" i="4"/>
  <c r="G29" i="4"/>
  <c r="L31" i="4"/>
  <c r="K31" i="4"/>
  <c r="J31" i="4"/>
  <c r="I31" i="4"/>
  <c r="H31" i="4"/>
  <c r="G31" i="4"/>
  <c r="L5" i="4"/>
  <c r="K5" i="4"/>
  <c r="J5" i="4"/>
  <c r="I5" i="4"/>
  <c r="H5" i="4"/>
  <c r="G5" i="4"/>
  <c r="L37" i="4"/>
  <c r="K37" i="4"/>
  <c r="J37" i="4"/>
  <c r="I37" i="4"/>
  <c r="H37" i="4"/>
  <c r="G37" i="4"/>
  <c r="L4" i="4"/>
  <c r="K4" i="4"/>
  <c r="J4" i="4"/>
  <c r="I4" i="4"/>
  <c r="H4" i="4"/>
  <c r="G4" i="4"/>
  <c r="L28" i="4"/>
  <c r="K28" i="4"/>
  <c r="J28" i="4"/>
  <c r="I28" i="4"/>
  <c r="H28" i="4"/>
  <c r="G28" i="4"/>
  <c r="L18" i="4"/>
  <c r="K18" i="4"/>
  <c r="J18" i="4"/>
  <c r="I18" i="4"/>
  <c r="H18" i="4"/>
  <c r="G18" i="4"/>
  <c r="L69" i="2"/>
  <c r="K69" i="2"/>
  <c r="J69" i="2"/>
  <c r="I69" i="2"/>
  <c r="H69" i="2"/>
  <c r="G69" i="2"/>
  <c r="L68" i="2"/>
  <c r="K68" i="2"/>
  <c r="J68" i="2"/>
  <c r="I68" i="2"/>
  <c r="H68" i="2"/>
  <c r="G68" i="2"/>
  <c r="L67" i="2"/>
  <c r="K67" i="2"/>
  <c r="J67" i="2"/>
  <c r="I67" i="2"/>
  <c r="H67" i="2"/>
  <c r="G67" i="2"/>
  <c r="L66" i="2"/>
  <c r="K66" i="2"/>
  <c r="J66" i="2"/>
  <c r="I66" i="2"/>
  <c r="H66" i="2"/>
  <c r="G66" i="2"/>
  <c r="L65" i="2"/>
  <c r="K65" i="2"/>
  <c r="J65" i="2"/>
  <c r="I65" i="2"/>
  <c r="H65" i="2"/>
  <c r="G65" i="2"/>
  <c r="L64" i="2"/>
  <c r="K64" i="2"/>
  <c r="J64" i="2"/>
  <c r="I64" i="2"/>
  <c r="H64" i="2"/>
  <c r="G64" i="2"/>
  <c r="L63" i="2"/>
  <c r="K63" i="2"/>
  <c r="J63" i="2"/>
  <c r="I63" i="2"/>
  <c r="H63" i="2"/>
  <c r="G63" i="2"/>
  <c r="L62" i="2"/>
  <c r="K62" i="2"/>
  <c r="J62" i="2"/>
  <c r="I62" i="2"/>
  <c r="H62" i="2"/>
  <c r="G62" i="2"/>
  <c r="L61" i="2"/>
  <c r="K61" i="2"/>
  <c r="J61" i="2"/>
  <c r="I61" i="2"/>
  <c r="H61" i="2"/>
  <c r="G61" i="2"/>
  <c r="L60" i="2"/>
  <c r="K60" i="2"/>
  <c r="J60" i="2"/>
  <c r="I60" i="2"/>
  <c r="H60" i="2"/>
  <c r="G60" i="2"/>
  <c r="L59" i="2"/>
  <c r="K59" i="2"/>
  <c r="J59" i="2"/>
  <c r="I59" i="2"/>
  <c r="H59" i="2"/>
  <c r="G59" i="2"/>
  <c r="L58" i="2"/>
  <c r="K58" i="2"/>
  <c r="J58" i="2"/>
  <c r="I58" i="2"/>
  <c r="H58" i="2"/>
  <c r="G58" i="2"/>
  <c r="L23" i="2"/>
  <c r="K23" i="2"/>
  <c r="J23" i="2"/>
  <c r="I23" i="2"/>
  <c r="H23" i="2"/>
  <c r="G23" i="2"/>
  <c r="L32" i="2"/>
  <c r="K32" i="2"/>
  <c r="J32" i="2"/>
  <c r="I32" i="2"/>
  <c r="H32" i="2"/>
  <c r="G32" i="2"/>
  <c r="L17" i="2"/>
  <c r="K17" i="2"/>
  <c r="J17" i="2"/>
  <c r="I17" i="2"/>
  <c r="H17" i="2"/>
  <c r="G17" i="2"/>
  <c r="L7" i="2"/>
  <c r="K7" i="2"/>
  <c r="J7" i="2"/>
  <c r="I7" i="2"/>
  <c r="H7" i="2"/>
  <c r="G7" i="2"/>
  <c r="L16" i="2"/>
  <c r="K16" i="2"/>
  <c r="J16" i="2"/>
  <c r="I16" i="2"/>
  <c r="H16" i="2"/>
  <c r="G16" i="2"/>
  <c r="L27" i="2"/>
  <c r="K27" i="2"/>
  <c r="J27" i="2"/>
  <c r="I27" i="2"/>
  <c r="H27" i="2"/>
  <c r="G27" i="2"/>
  <c r="L50" i="2"/>
  <c r="K50" i="2"/>
  <c r="J50" i="2"/>
  <c r="I50" i="2"/>
  <c r="H50" i="2"/>
  <c r="G50" i="2"/>
  <c r="L34" i="2"/>
  <c r="K34" i="2"/>
  <c r="J34" i="2"/>
  <c r="I34" i="2"/>
  <c r="H34" i="2"/>
  <c r="G34" i="2"/>
  <c r="L8" i="2"/>
  <c r="K8" i="2"/>
  <c r="J8" i="2"/>
  <c r="I8" i="2"/>
  <c r="H8" i="2"/>
  <c r="G8" i="2"/>
  <c r="L24" i="2"/>
  <c r="K24" i="2"/>
  <c r="J24" i="2"/>
  <c r="I24" i="2"/>
  <c r="H24" i="2"/>
  <c r="G24" i="2"/>
  <c r="L28" i="2"/>
  <c r="K28" i="2"/>
  <c r="J28" i="2"/>
  <c r="I28" i="2"/>
  <c r="H28" i="2"/>
  <c r="G28" i="2"/>
  <c r="L57" i="2"/>
  <c r="K57" i="2"/>
  <c r="J57" i="2"/>
  <c r="I57" i="2"/>
  <c r="H57" i="2"/>
  <c r="G57" i="2"/>
  <c r="L13" i="2"/>
  <c r="K13" i="2"/>
  <c r="J13" i="2"/>
  <c r="I13" i="2"/>
  <c r="H13" i="2"/>
  <c r="G13" i="2"/>
  <c r="L49" i="2"/>
  <c r="K49" i="2"/>
  <c r="J49" i="2"/>
  <c r="I49" i="2"/>
  <c r="H49" i="2"/>
  <c r="G49" i="2"/>
  <c r="L11" i="2"/>
  <c r="K11" i="2"/>
  <c r="J11" i="2"/>
  <c r="I11" i="2"/>
  <c r="H11" i="2"/>
  <c r="G11" i="2"/>
  <c r="L6" i="2"/>
  <c r="K6" i="2"/>
  <c r="J6" i="2"/>
  <c r="I6" i="2"/>
  <c r="H6" i="2"/>
  <c r="G6" i="2"/>
  <c r="L42" i="2"/>
  <c r="K42" i="2"/>
  <c r="J42" i="2"/>
  <c r="I42" i="2"/>
  <c r="H42" i="2"/>
  <c r="G42" i="2"/>
  <c r="L53" i="2"/>
  <c r="K53" i="2"/>
  <c r="J53" i="2"/>
  <c r="I53" i="2"/>
  <c r="H53" i="2"/>
  <c r="G53" i="2"/>
  <c r="L37" i="2"/>
  <c r="K37" i="2"/>
  <c r="J37" i="2"/>
  <c r="I37" i="2"/>
  <c r="H37" i="2"/>
  <c r="G37" i="2"/>
  <c r="L43" i="2"/>
  <c r="K43" i="2"/>
  <c r="J43" i="2"/>
  <c r="I43" i="2"/>
  <c r="H43" i="2"/>
  <c r="G43" i="2"/>
  <c r="L29" i="2"/>
  <c r="K29" i="2"/>
  <c r="J29" i="2"/>
  <c r="I29" i="2"/>
  <c r="H29" i="2"/>
  <c r="G29" i="2"/>
  <c r="L25" i="2"/>
  <c r="K25" i="2"/>
  <c r="J25" i="2"/>
  <c r="I25" i="2"/>
  <c r="H25" i="2"/>
  <c r="G25" i="2"/>
  <c r="L56" i="2"/>
  <c r="K56" i="2"/>
  <c r="J56" i="2"/>
  <c r="I56" i="2"/>
  <c r="H56" i="2"/>
  <c r="G56" i="2"/>
  <c r="L2" i="2"/>
  <c r="K2" i="2"/>
  <c r="J2" i="2"/>
  <c r="I2" i="2"/>
  <c r="H2" i="2"/>
  <c r="G2" i="2"/>
  <c r="L3" i="2"/>
  <c r="K3" i="2"/>
  <c r="J3" i="2"/>
  <c r="I3" i="2"/>
  <c r="H3" i="2"/>
  <c r="G3" i="2"/>
  <c r="L4" i="2"/>
  <c r="K4" i="2"/>
  <c r="J4" i="2"/>
  <c r="I4" i="2"/>
  <c r="H4" i="2"/>
  <c r="G4" i="2"/>
  <c r="L22" i="2"/>
  <c r="K22" i="2"/>
  <c r="J22" i="2"/>
  <c r="I22" i="2"/>
  <c r="H22" i="2"/>
  <c r="G22" i="2"/>
  <c r="L12" i="2"/>
  <c r="K12" i="2"/>
  <c r="J12" i="2"/>
  <c r="I12" i="2"/>
  <c r="H12" i="2"/>
  <c r="G12" i="2"/>
  <c r="L36" i="2"/>
  <c r="K36" i="2"/>
  <c r="J36" i="2"/>
  <c r="I36" i="2"/>
  <c r="H36" i="2"/>
  <c r="G36" i="2"/>
  <c r="L46" i="2"/>
  <c r="K46" i="2"/>
  <c r="J46" i="2"/>
  <c r="I46" i="2"/>
  <c r="H46" i="2"/>
  <c r="G46" i="2"/>
  <c r="L52" i="2"/>
  <c r="K52" i="2"/>
  <c r="J52" i="2"/>
  <c r="I52" i="2"/>
  <c r="H52" i="2"/>
  <c r="G52" i="2"/>
  <c r="L33" i="2"/>
  <c r="K33" i="2"/>
  <c r="J33" i="2"/>
  <c r="I33" i="2"/>
  <c r="H33" i="2"/>
  <c r="G33" i="2"/>
  <c r="L20" i="2"/>
  <c r="K20" i="2"/>
  <c r="J20" i="2"/>
  <c r="I20" i="2"/>
  <c r="H20" i="2"/>
  <c r="G20" i="2"/>
  <c r="L18" i="2"/>
  <c r="K18" i="2"/>
  <c r="J18" i="2"/>
  <c r="I18" i="2"/>
  <c r="H18" i="2"/>
  <c r="G18" i="2"/>
  <c r="L45" i="2"/>
  <c r="K45" i="2"/>
  <c r="J45" i="2"/>
  <c r="I45" i="2"/>
  <c r="H45" i="2"/>
  <c r="G45" i="2"/>
  <c r="L48" i="2"/>
  <c r="K48" i="2"/>
  <c r="J48" i="2"/>
  <c r="I48" i="2"/>
  <c r="H48" i="2"/>
  <c r="G48" i="2"/>
  <c r="L47" i="2"/>
  <c r="K47" i="2"/>
  <c r="J47" i="2"/>
  <c r="I47" i="2"/>
  <c r="H47" i="2"/>
  <c r="G47" i="2"/>
  <c r="L14" i="2"/>
  <c r="K14" i="2"/>
  <c r="J14" i="2"/>
  <c r="I14" i="2"/>
  <c r="H14" i="2"/>
  <c r="G14" i="2"/>
  <c r="L40" i="2"/>
  <c r="K40" i="2"/>
  <c r="J40" i="2"/>
  <c r="I40" i="2"/>
  <c r="H40" i="2"/>
  <c r="G40" i="2"/>
  <c r="L26" i="2"/>
  <c r="K26" i="2"/>
  <c r="J26" i="2"/>
  <c r="I26" i="2"/>
  <c r="H26" i="2"/>
  <c r="G26" i="2"/>
  <c r="L35" i="2"/>
  <c r="K35" i="2"/>
  <c r="J35" i="2"/>
  <c r="I35" i="2"/>
  <c r="H35" i="2"/>
  <c r="G35" i="2"/>
  <c r="L38" i="2"/>
  <c r="K38" i="2"/>
  <c r="J38" i="2"/>
  <c r="I38" i="2"/>
  <c r="H38" i="2"/>
  <c r="G38" i="2"/>
  <c r="L21" i="2"/>
  <c r="K21" i="2"/>
  <c r="J21" i="2"/>
  <c r="I21" i="2"/>
  <c r="H21" i="2"/>
  <c r="G21" i="2"/>
  <c r="L5" i="2"/>
  <c r="K5" i="2"/>
  <c r="J5" i="2"/>
  <c r="I5" i="2"/>
  <c r="H5" i="2"/>
  <c r="G5" i="2"/>
  <c r="L10" i="2"/>
  <c r="K10" i="2"/>
  <c r="J10" i="2"/>
  <c r="I10" i="2"/>
  <c r="H10" i="2"/>
  <c r="G10" i="2"/>
  <c r="L55" i="2"/>
  <c r="K55" i="2"/>
  <c r="J55" i="2"/>
  <c r="I55" i="2"/>
  <c r="H55" i="2"/>
  <c r="G55" i="2"/>
  <c r="L39" i="2"/>
  <c r="K39" i="2"/>
  <c r="J39" i="2"/>
  <c r="I39" i="2"/>
  <c r="H39" i="2"/>
  <c r="G39" i="2"/>
  <c r="L44" i="2"/>
  <c r="K44" i="2"/>
  <c r="J44" i="2"/>
  <c r="I44" i="2"/>
  <c r="H44" i="2"/>
  <c r="G44" i="2"/>
  <c r="L15" i="2"/>
  <c r="K15" i="2"/>
  <c r="J15" i="2"/>
  <c r="I15" i="2"/>
  <c r="H15" i="2"/>
  <c r="G15" i="2"/>
  <c r="L41" i="2"/>
  <c r="K41" i="2"/>
  <c r="J41" i="2"/>
  <c r="I41" i="2"/>
  <c r="H41" i="2"/>
  <c r="G41" i="2"/>
  <c r="L9" i="2"/>
  <c r="K9" i="2"/>
  <c r="J9" i="2"/>
  <c r="I9" i="2"/>
  <c r="H9" i="2"/>
  <c r="G9" i="2"/>
  <c r="L30" i="2"/>
  <c r="K30" i="2"/>
  <c r="J30" i="2"/>
  <c r="I30" i="2"/>
  <c r="H30" i="2"/>
  <c r="G30" i="2"/>
  <c r="L31" i="2"/>
  <c r="K31" i="2"/>
  <c r="J31" i="2"/>
  <c r="I31" i="2"/>
  <c r="H31" i="2"/>
  <c r="G31" i="2"/>
  <c r="L54" i="2"/>
  <c r="K54" i="2"/>
  <c r="J54" i="2"/>
  <c r="I54" i="2"/>
  <c r="H54" i="2"/>
  <c r="G54" i="2"/>
  <c r="L19" i="2"/>
  <c r="K19" i="2"/>
  <c r="J19" i="2"/>
  <c r="I19" i="2"/>
  <c r="H19" i="2"/>
  <c r="G19" i="2"/>
  <c r="L51" i="2"/>
  <c r="K51" i="2"/>
  <c r="J51" i="2"/>
  <c r="I51" i="2"/>
  <c r="H51" i="2"/>
  <c r="G51" i="2"/>
  <c r="L69" i="3"/>
  <c r="K69" i="3"/>
  <c r="J69" i="3"/>
  <c r="I69" i="3"/>
  <c r="H69" i="3"/>
  <c r="G69" i="3"/>
  <c r="L68" i="3"/>
  <c r="K68" i="3"/>
  <c r="J68" i="3"/>
  <c r="I68" i="3"/>
  <c r="H68" i="3"/>
  <c r="G68" i="3"/>
  <c r="L67" i="3"/>
  <c r="K67" i="3"/>
  <c r="J67" i="3"/>
  <c r="I67" i="3"/>
  <c r="H67" i="3"/>
  <c r="G67" i="3"/>
  <c r="L7" i="3"/>
  <c r="K7" i="3"/>
  <c r="J7" i="3"/>
  <c r="I7" i="3"/>
  <c r="H7" i="3"/>
  <c r="G7" i="3"/>
  <c r="L3" i="3"/>
  <c r="K3" i="3"/>
  <c r="J3" i="3"/>
  <c r="I3" i="3"/>
  <c r="H3" i="3"/>
  <c r="G3" i="3"/>
  <c r="L13" i="3"/>
  <c r="K13" i="3"/>
  <c r="J13" i="3"/>
  <c r="I13" i="3"/>
  <c r="H13" i="3"/>
  <c r="G13" i="3"/>
  <c r="L41" i="3"/>
  <c r="K41" i="3"/>
  <c r="J41" i="3"/>
  <c r="I41" i="3"/>
  <c r="H41" i="3"/>
  <c r="G41" i="3"/>
  <c r="L37" i="3"/>
  <c r="K37" i="3"/>
  <c r="J37" i="3"/>
  <c r="I37" i="3"/>
  <c r="H37" i="3"/>
  <c r="G37" i="3"/>
  <c r="L34" i="3"/>
  <c r="K34" i="3"/>
  <c r="J34" i="3"/>
  <c r="I34" i="3"/>
  <c r="H34" i="3"/>
  <c r="G34" i="3"/>
  <c r="L21" i="3"/>
  <c r="K21" i="3"/>
  <c r="J21" i="3"/>
  <c r="I21" i="3"/>
  <c r="H21" i="3"/>
  <c r="G21" i="3"/>
  <c r="L6" i="3"/>
  <c r="K6" i="3"/>
  <c r="J6" i="3"/>
  <c r="I6" i="3"/>
  <c r="H6" i="3"/>
  <c r="G6" i="3"/>
  <c r="L40" i="3"/>
  <c r="K40" i="3"/>
  <c r="J40" i="3"/>
  <c r="I40" i="3"/>
  <c r="H40" i="3"/>
  <c r="G40" i="3"/>
  <c r="L10" i="3"/>
  <c r="K10" i="3"/>
  <c r="J10" i="3"/>
  <c r="I10" i="3"/>
  <c r="H10" i="3"/>
  <c r="G10" i="3"/>
  <c r="L31" i="3"/>
  <c r="K31" i="3"/>
  <c r="J31" i="3"/>
  <c r="I31" i="3"/>
  <c r="H31" i="3"/>
  <c r="G31" i="3"/>
  <c r="L57" i="3"/>
  <c r="K57" i="3"/>
  <c r="J57" i="3"/>
  <c r="I57" i="3"/>
  <c r="H57" i="3"/>
  <c r="G57" i="3"/>
  <c r="L5" i="3"/>
  <c r="K5" i="3"/>
  <c r="J5" i="3"/>
  <c r="I5" i="3"/>
  <c r="H5" i="3"/>
  <c r="G5" i="3"/>
  <c r="L30" i="3"/>
  <c r="K30" i="3"/>
  <c r="J30" i="3"/>
  <c r="I30" i="3"/>
  <c r="H30" i="3"/>
  <c r="G30" i="3"/>
  <c r="L17" i="3"/>
  <c r="K17" i="3"/>
  <c r="J17" i="3"/>
  <c r="I17" i="3"/>
  <c r="H17" i="3"/>
  <c r="G17" i="3"/>
  <c r="L18" i="3"/>
  <c r="K18" i="3"/>
  <c r="J18" i="3"/>
  <c r="I18" i="3"/>
  <c r="H18" i="3"/>
  <c r="G18" i="3"/>
  <c r="L47" i="3"/>
  <c r="K47" i="3"/>
  <c r="J47" i="3"/>
  <c r="I47" i="3"/>
  <c r="H47" i="3"/>
  <c r="G47" i="3"/>
  <c r="L62" i="3"/>
  <c r="K62" i="3"/>
  <c r="J62" i="3"/>
  <c r="I62" i="3"/>
  <c r="H62" i="3"/>
  <c r="G62" i="3"/>
  <c r="L2" i="3"/>
  <c r="K2" i="3"/>
  <c r="J2" i="3"/>
  <c r="I2" i="3"/>
  <c r="H2" i="3"/>
  <c r="G2" i="3"/>
  <c r="L25" i="3"/>
  <c r="K25" i="3"/>
  <c r="J25" i="3"/>
  <c r="I25" i="3"/>
  <c r="H25" i="3"/>
  <c r="G25" i="3"/>
  <c r="L12" i="3"/>
  <c r="K12" i="3"/>
  <c r="J12" i="3"/>
  <c r="I12" i="3"/>
  <c r="H12" i="3"/>
  <c r="G12" i="3"/>
  <c r="L4" i="3"/>
  <c r="K4" i="3"/>
  <c r="J4" i="3"/>
  <c r="I4" i="3"/>
  <c r="H4" i="3"/>
  <c r="G4" i="3"/>
  <c r="L15" i="3"/>
  <c r="K15" i="3"/>
  <c r="J15" i="3"/>
  <c r="I15" i="3"/>
  <c r="H15" i="3"/>
  <c r="G15" i="3"/>
  <c r="L61" i="3"/>
  <c r="K61" i="3"/>
  <c r="J61" i="3"/>
  <c r="I61" i="3"/>
  <c r="H61" i="3"/>
  <c r="G61" i="3"/>
  <c r="L20" i="3"/>
  <c r="K20" i="3"/>
  <c r="J20" i="3"/>
  <c r="I20" i="3"/>
  <c r="H20" i="3"/>
  <c r="G20" i="3"/>
  <c r="L23" i="3"/>
  <c r="K23" i="3"/>
  <c r="J23" i="3"/>
  <c r="I23" i="3"/>
  <c r="H23" i="3"/>
  <c r="G23" i="3"/>
  <c r="L58" i="3"/>
  <c r="K58" i="3"/>
  <c r="J58" i="3"/>
  <c r="I58" i="3"/>
  <c r="H58" i="3"/>
  <c r="G58" i="3"/>
  <c r="L53" i="3"/>
  <c r="K53" i="3"/>
  <c r="J53" i="3"/>
  <c r="I53" i="3"/>
  <c r="H53" i="3"/>
  <c r="G53" i="3"/>
  <c r="L55" i="3"/>
  <c r="K55" i="3"/>
  <c r="J55" i="3"/>
  <c r="I55" i="3"/>
  <c r="H55" i="3"/>
  <c r="G55" i="3"/>
  <c r="L8" i="3"/>
  <c r="K8" i="3"/>
  <c r="J8" i="3"/>
  <c r="I8" i="3"/>
  <c r="H8" i="3"/>
  <c r="G8" i="3"/>
  <c r="L14" i="3"/>
  <c r="K14" i="3"/>
  <c r="J14" i="3"/>
  <c r="I14" i="3"/>
  <c r="H14" i="3"/>
  <c r="G14" i="3"/>
  <c r="L19" i="3"/>
  <c r="K19" i="3"/>
  <c r="J19" i="3"/>
  <c r="I19" i="3"/>
  <c r="H19" i="3"/>
  <c r="G19" i="3"/>
  <c r="L36" i="3"/>
  <c r="K36" i="3"/>
  <c r="J36" i="3"/>
  <c r="I36" i="3"/>
  <c r="H36" i="3"/>
  <c r="G36" i="3"/>
  <c r="L43" i="3"/>
  <c r="K43" i="3"/>
  <c r="J43" i="3"/>
  <c r="I43" i="3"/>
  <c r="H43" i="3"/>
  <c r="G43" i="3"/>
  <c r="L22" i="3"/>
  <c r="K22" i="3"/>
  <c r="J22" i="3"/>
  <c r="I22" i="3"/>
  <c r="H22" i="3"/>
  <c r="G22" i="3"/>
  <c r="L48" i="3"/>
  <c r="K48" i="3"/>
  <c r="J48" i="3"/>
  <c r="I48" i="3"/>
  <c r="H48" i="3"/>
  <c r="G48" i="3"/>
  <c r="L42" i="3"/>
  <c r="K42" i="3"/>
  <c r="J42" i="3"/>
  <c r="I42" i="3"/>
  <c r="H42" i="3"/>
  <c r="G42" i="3"/>
  <c r="L27" i="3"/>
  <c r="K27" i="3"/>
  <c r="J27" i="3"/>
  <c r="I27" i="3"/>
  <c r="H27" i="3"/>
  <c r="G27" i="3"/>
  <c r="L59" i="3"/>
  <c r="K59" i="3"/>
  <c r="J59" i="3"/>
  <c r="I59" i="3"/>
  <c r="H59" i="3"/>
  <c r="G59" i="3"/>
  <c r="L52" i="3"/>
  <c r="K52" i="3"/>
  <c r="J52" i="3"/>
  <c r="I52" i="3"/>
  <c r="H52" i="3"/>
  <c r="G52" i="3"/>
  <c r="L24" i="3"/>
  <c r="K24" i="3"/>
  <c r="J24" i="3"/>
  <c r="I24" i="3"/>
  <c r="H24" i="3"/>
  <c r="G24" i="3"/>
  <c r="L51" i="3"/>
  <c r="K51" i="3"/>
  <c r="J51" i="3"/>
  <c r="I51" i="3"/>
  <c r="H51" i="3"/>
  <c r="G51" i="3"/>
  <c r="L54" i="3"/>
  <c r="K54" i="3"/>
  <c r="J54" i="3"/>
  <c r="I54" i="3"/>
  <c r="H54" i="3"/>
  <c r="G54" i="3"/>
  <c r="L50" i="3"/>
  <c r="K50" i="3"/>
  <c r="J50" i="3"/>
  <c r="I50" i="3"/>
  <c r="H50" i="3"/>
  <c r="G50" i="3"/>
  <c r="L39" i="3"/>
  <c r="K39" i="3"/>
  <c r="J39" i="3"/>
  <c r="I39" i="3"/>
  <c r="H39" i="3"/>
  <c r="G39" i="3"/>
  <c r="L44" i="3"/>
  <c r="K44" i="3"/>
  <c r="J44" i="3"/>
  <c r="I44" i="3"/>
  <c r="H44" i="3"/>
  <c r="G44" i="3"/>
  <c r="L28" i="3"/>
  <c r="K28" i="3"/>
  <c r="J28" i="3"/>
  <c r="I28" i="3"/>
  <c r="H28" i="3"/>
  <c r="G28" i="3"/>
  <c r="L49" i="3"/>
  <c r="K49" i="3"/>
  <c r="J49" i="3"/>
  <c r="I49" i="3"/>
  <c r="H49" i="3"/>
  <c r="G49" i="3"/>
  <c r="L26" i="3"/>
  <c r="K26" i="3"/>
  <c r="J26" i="3"/>
  <c r="I26" i="3"/>
  <c r="H26" i="3"/>
  <c r="G26" i="3"/>
  <c r="L16" i="3"/>
  <c r="K16" i="3"/>
  <c r="J16" i="3"/>
  <c r="I16" i="3"/>
  <c r="H16" i="3"/>
  <c r="G16" i="3"/>
  <c r="L38" i="3"/>
  <c r="K38" i="3"/>
  <c r="J38" i="3"/>
  <c r="I38" i="3"/>
  <c r="H38" i="3"/>
  <c r="G38" i="3"/>
  <c r="L60" i="3"/>
  <c r="K60" i="3"/>
  <c r="J60" i="3"/>
  <c r="I60" i="3"/>
  <c r="H60" i="3"/>
  <c r="G60" i="3"/>
  <c r="L35" i="3"/>
  <c r="K35" i="3"/>
  <c r="J35" i="3"/>
  <c r="I35" i="3"/>
  <c r="H35" i="3"/>
  <c r="G35" i="3"/>
  <c r="L46" i="3"/>
  <c r="K46" i="3"/>
  <c r="J46" i="3"/>
  <c r="I46" i="3"/>
  <c r="H46" i="3"/>
  <c r="G46" i="3"/>
  <c r="L63" i="3"/>
  <c r="K63" i="3"/>
  <c r="J63" i="3"/>
  <c r="I63" i="3"/>
  <c r="H63" i="3"/>
  <c r="G63" i="3"/>
  <c r="L66" i="3"/>
  <c r="K66" i="3"/>
  <c r="J66" i="3"/>
  <c r="I66" i="3"/>
  <c r="H66" i="3"/>
  <c r="G66" i="3"/>
  <c r="L32" i="3"/>
  <c r="K32" i="3"/>
  <c r="J32" i="3"/>
  <c r="I32" i="3"/>
  <c r="H32" i="3"/>
  <c r="G32" i="3"/>
  <c r="L11" i="3"/>
  <c r="K11" i="3"/>
  <c r="J11" i="3"/>
  <c r="I11" i="3"/>
  <c r="H11" i="3"/>
  <c r="G11" i="3"/>
  <c r="L65" i="3"/>
  <c r="K65" i="3"/>
  <c r="J65" i="3"/>
  <c r="I65" i="3"/>
  <c r="H65" i="3"/>
  <c r="G65" i="3"/>
  <c r="L29" i="3"/>
  <c r="K29" i="3"/>
  <c r="J29" i="3"/>
  <c r="I29" i="3"/>
  <c r="H29" i="3"/>
  <c r="G29" i="3"/>
  <c r="L64" i="3"/>
  <c r="K64" i="3"/>
  <c r="J64" i="3"/>
  <c r="I64" i="3"/>
  <c r="H64" i="3"/>
  <c r="G64" i="3"/>
  <c r="L56" i="3"/>
  <c r="K56" i="3"/>
  <c r="J56" i="3"/>
  <c r="I56" i="3"/>
  <c r="H56" i="3"/>
  <c r="G56" i="3"/>
  <c r="L45" i="3"/>
  <c r="K45" i="3"/>
  <c r="J45" i="3"/>
  <c r="I45" i="3"/>
  <c r="H45" i="3"/>
  <c r="G45" i="3"/>
  <c r="L33" i="3"/>
  <c r="K33" i="3"/>
  <c r="J33" i="3"/>
  <c r="I33" i="3"/>
  <c r="H33" i="3"/>
  <c r="G33" i="3"/>
  <c r="L9" i="3"/>
  <c r="K9" i="3"/>
  <c r="J9" i="3"/>
  <c r="I9" i="3"/>
  <c r="H9" i="3"/>
  <c r="G9" i="3"/>
  <c r="L69" i="1"/>
  <c r="K69" i="1"/>
  <c r="J69" i="1"/>
  <c r="I69" i="1"/>
  <c r="H69" i="1"/>
  <c r="G69" i="1"/>
  <c r="L68" i="1"/>
  <c r="K68" i="1"/>
  <c r="J68" i="1"/>
  <c r="I68" i="1"/>
  <c r="H68" i="1"/>
  <c r="G68" i="1"/>
  <c r="L67" i="1"/>
  <c r="K67" i="1"/>
  <c r="J67" i="1"/>
  <c r="I67" i="1"/>
  <c r="H67" i="1"/>
  <c r="G67" i="1"/>
  <c r="L66" i="1"/>
  <c r="K66" i="1"/>
  <c r="J66" i="1"/>
  <c r="I66" i="1"/>
  <c r="H66" i="1"/>
  <c r="G66" i="1"/>
  <c r="L65" i="1"/>
  <c r="K65" i="1"/>
  <c r="J65" i="1"/>
  <c r="I65" i="1"/>
  <c r="H65" i="1"/>
  <c r="G65" i="1"/>
  <c r="L64" i="1"/>
  <c r="K64" i="1"/>
  <c r="J64" i="1"/>
  <c r="I64" i="1"/>
  <c r="H64" i="1"/>
  <c r="G64" i="1"/>
  <c r="L63" i="1"/>
  <c r="K63" i="1"/>
  <c r="J63" i="1"/>
  <c r="I63" i="1"/>
  <c r="H63" i="1"/>
  <c r="G63" i="1"/>
  <c r="L62" i="1"/>
  <c r="K62" i="1"/>
  <c r="J62" i="1"/>
  <c r="I62" i="1"/>
  <c r="H62" i="1"/>
  <c r="G62" i="1"/>
  <c r="L61" i="1"/>
  <c r="K61" i="1"/>
  <c r="J61" i="1"/>
  <c r="I61" i="1"/>
  <c r="H61" i="1"/>
  <c r="G61" i="1"/>
  <c r="L60" i="1"/>
  <c r="K60" i="1"/>
  <c r="J60" i="1"/>
  <c r="I60" i="1"/>
  <c r="H60" i="1"/>
  <c r="G60" i="1"/>
  <c r="L59" i="1"/>
  <c r="K59" i="1"/>
  <c r="J59" i="1"/>
  <c r="I59" i="1"/>
  <c r="H59" i="1"/>
  <c r="G59" i="1"/>
  <c r="L58" i="1"/>
  <c r="K58" i="1"/>
  <c r="J58" i="1"/>
  <c r="I58" i="1"/>
  <c r="H58" i="1"/>
  <c r="G58" i="1"/>
  <c r="L57" i="1"/>
  <c r="K57" i="1"/>
  <c r="J57" i="1"/>
  <c r="I57" i="1"/>
  <c r="H57" i="1"/>
  <c r="G57" i="1"/>
  <c r="L56" i="1"/>
  <c r="K56" i="1"/>
  <c r="J56" i="1"/>
  <c r="I56" i="1"/>
  <c r="H56" i="1"/>
  <c r="G56" i="1"/>
  <c r="L48" i="1"/>
  <c r="K48" i="1"/>
  <c r="J48" i="1"/>
  <c r="I48" i="1"/>
  <c r="H48" i="1"/>
  <c r="G48" i="1"/>
  <c r="L8" i="1"/>
  <c r="K8" i="1"/>
  <c r="J8" i="1"/>
  <c r="I8" i="1"/>
  <c r="H8" i="1"/>
  <c r="G8" i="1"/>
  <c r="L4" i="1"/>
  <c r="K4" i="1"/>
  <c r="J4" i="1"/>
  <c r="I4" i="1"/>
  <c r="H4" i="1"/>
  <c r="G4" i="1"/>
  <c r="L29" i="1"/>
  <c r="K29" i="1"/>
  <c r="J29" i="1"/>
  <c r="I29" i="1"/>
  <c r="H29" i="1"/>
  <c r="G29" i="1"/>
  <c r="L36" i="1"/>
  <c r="K36" i="1"/>
  <c r="J36" i="1"/>
  <c r="I36" i="1"/>
  <c r="H36" i="1"/>
  <c r="G36" i="1"/>
  <c r="L39" i="1"/>
  <c r="K39" i="1"/>
  <c r="J39" i="1"/>
  <c r="I39" i="1"/>
  <c r="H39" i="1"/>
  <c r="G39" i="1"/>
  <c r="L22" i="1"/>
  <c r="K22" i="1"/>
  <c r="J22" i="1"/>
  <c r="I22" i="1"/>
  <c r="H22" i="1"/>
  <c r="G22" i="1"/>
  <c r="L7" i="1"/>
  <c r="K7" i="1"/>
  <c r="J7" i="1"/>
  <c r="I7" i="1"/>
  <c r="H7" i="1"/>
  <c r="G7" i="1"/>
  <c r="L11" i="1"/>
  <c r="K11" i="1"/>
  <c r="J11" i="1"/>
  <c r="I11" i="1"/>
  <c r="H11" i="1"/>
  <c r="G11" i="1"/>
  <c r="L52" i="1"/>
  <c r="K52" i="1"/>
  <c r="J52" i="1"/>
  <c r="I52" i="1"/>
  <c r="H52" i="1"/>
  <c r="G52" i="1"/>
  <c r="L45" i="1"/>
  <c r="K45" i="1"/>
  <c r="J45" i="1"/>
  <c r="I45" i="1"/>
  <c r="H45" i="1"/>
  <c r="G45" i="1"/>
  <c r="L9" i="1"/>
  <c r="K9" i="1"/>
  <c r="J9" i="1"/>
  <c r="I9" i="1"/>
  <c r="H9" i="1"/>
  <c r="G9" i="1"/>
  <c r="L13" i="1"/>
  <c r="K13" i="1"/>
  <c r="J13" i="1"/>
  <c r="I13" i="1"/>
  <c r="H13" i="1"/>
  <c r="G13" i="1"/>
  <c r="L55" i="1"/>
  <c r="K55" i="1"/>
  <c r="J55" i="1"/>
  <c r="I55" i="1"/>
  <c r="H55" i="1"/>
  <c r="G55" i="1"/>
  <c r="L3" i="1"/>
  <c r="K3" i="1"/>
  <c r="J3" i="1"/>
  <c r="I3" i="1"/>
  <c r="H3" i="1"/>
  <c r="G3" i="1"/>
  <c r="L34" i="1"/>
  <c r="K34" i="1"/>
  <c r="J34" i="1"/>
  <c r="I34" i="1"/>
  <c r="H34" i="1"/>
  <c r="G34" i="1"/>
  <c r="L33" i="1"/>
  <c r="K33" i="1"/>
  <c r="J33" i="1"/>
  <c r="I33" i="1"/>
  <c r="H33" i="1"/>
  <c r="G33" i="1"/>
  <c r="L41" i="1"/>
  <c r="K41" i="1"/>
  <c r="J41" i="1"/>
  <c r="I41" i="1"/>
  <c r="H41" i="1"/>
  <c r="G41" i="1"/>
  <c r="L6" i="1"/>
  <c r="K6" i="1"/>
  <c r="J6" i="1"/>
  <c r="I6" i="1"/>
  <c r="H6" i="1"/>
  <c r="G6" i="1"/>
  <c r="L17" i="1"/>
  <c r="K17" i="1"/>
  <c r="J17" i="1"/>
  <c r="I17" i="1"/>
  <c r="H17" i="1"/>
  <c r="G17" i="1"/>
  <c r="L20" i="1"/>
  <c r="K20" i="1"/>
  <c r="J20" i="1"/>
  <c r="I20" i="1"/>
  <c r="H20" i="1"/>
  <c r="G20" i="1"/>
  <c r="L26" i="1"/>
  <c r="K26" i="1"/>
  <c r="J26" i="1"/>
  <c r="I26" i="1"/>
  <c r="H26" i="1"/>
  <c r="G26" i="1"/>
  <c r="L25" i="1"/>
  <c r="K25" i="1"/>
  <c r="J25" i="1"/>
  <c r="I25" i="1"/>
  <c r="H25" i="1"/>
  <c r="G25" i="1"/>
  <c r="L53" i="1"/>
  <c r="K53" i="1"/>
  <c r="J53" i="1"/>
  <c r="I53" i="1"/>
  <c r="H53" i="1"/>
  <c r="G53" i="1"/>
  <c r="L40" i="1"/>
  <c r="K40" i="1"/>
  <c r="J40" i="1"/>
  <c r="I40" i="1"/>
  <c r="H40" i="1"/>
  <c r="G40" i="1"/>
  <c r="L42" i="1"/>
  <c r="K42" i="1"/>
  <c r="J42" i="1"/>
  <c r="I42" i="1"/>
  <c r="H42" i="1"/>
  <c r="G42" i="1"/>
  <c r="L15" i="1"/>
  <c r="K15" i="1"/>
  <c r="J15" i="1"/>
  <c r="I15" i="1"/>
  <c r="H15" i="1"/>
  <c r="G15" i="1"/>
  <c r="L10" i="1"/>
  <c r="K10" i="1"/>
  <c r="J10" i="1"/>
  <c r="I10" i="1"/>
  <c r="H10" i="1"/>
  <c r="G10" i="1"/>
  <c r="L31" i="1"/>
  <c r="K31" i="1"/>
  <c r="J31" i="1"/>
  <c r="I31" i="1"/>
  <c r="H31" i="1"/>
  <c r="G31" i="1"/>
  <c r="L23" i="1"/>
  <c r="K23" i="1"/>
  <c r="J23" i="1"/>
  <c r="I23" i="1"/>
  <c r="H23" i="1"/>
  <c r="G23" i="1"/>
  <c r="L14" i="1"/>
  <c r="K14" i="1"/>
  <c r="J14" i="1"/>
  <c r="I14" i="1"/>
  <c r="H14" i="1"/>
  <c r="G14" i="1"/>
  <c r="L47" i="1"/>
  <c r="K47" i="1"/>
  <c r="J47" i="1"/>
  <c r="I47" i="1"/>
  <c r="H47" i="1"/>
  <c r="G47" i="1"/>
  <c r="L54" i="1"/>
  <c r="K54" i="1"/>
  <c r="J54" i="1"/>
  <c r="I54" i="1"/>
  <c r="H54" i="1"/>
  <c r="G54" i="1"/>
  <c r="L38" i="1"/>
  <c r="K38" i="1"/>
  <c r="J38" i="1"/>
  <c r="I38" i="1"/>
  <c r="H38" i="1"/>
  <c r="G38" i="1"/>
  <c r="L19" i="1"/>
  <c r="K19" i="1"/>
  <c r="J19" i="1"/>
  <c r="I19" i="1"/>
  <c r="H19" i="1"/>
  <c r="G19" i="1"/>
  <c r="L43" i="1"/>
  <c r="K43" i="1"/>
  <c r="J43" i="1"/>
  <c r="I43" i="1"/>
  <c r="H43" i="1"/>
  <c r="G43" i="1"/>
  <c r="L27" i="1"/>
  <c r="K27" i="1"/>
  <c r="J27" i="1"/>
  <c r="I27" i="1"/>
  <c r="H27" i="1"/>
  <c r="G27" i="1"/>
  <c r="L16" i="1"/>
  <c r="K16" i="1"/>
  <c r="J16" i="1"/>
  <c r="I16" i="1"/>
  <c r="H16" i="1"/>
  <c r="G16" i="1"/>
  <c r="L46" i="1"/>
  <c r="K46" i="1"/>
  <c r="J46" i="1"/>
  <c r="I46" i="1"/>
  <c r="H46" i="1"/>
  <c r="G46" i="1"/>
  <c r="L50" i="1"/>
  <c r="K50" i="1"/>
  <c r="J50" i="1"/>
  <c r="I50" i="1"/>
  <c r="H50" i="1"/>
  <c r="G50" i="1"/>
  <c r="L5" i="1"/>
  <c r="K5" i="1"/>
  <c r="J5" i="1"/>
  <c r="I5" i="1"/>
  <c r="H5" i="1"/>
  <c r="G5" i="1"/>
  <c r="L12" i="1"/>
  <c r="K12" i="1"/>
  <c r="J12" i="1"/>
  <c r="I12" i="1"/>
  <c r="H12" i="1"/>
  <c r="G12" i="1"/>
  <c r="L30" i="1"/>
  <c r="K30" i="1"/>
  <c r="J30" i="1"/>
  <c r="I30" i="1"/>
  <c r="H30" i="1"/>
  <c r="G30" i="1"/>
  <c r="L37" i="1"/>
  <c r="K37" i="1"/>
  <c r="J37" i="1"/>
  <c r="I37" i="1"/>
  <c r="H37" i="1"/>
  <c r="G37" i="1"/>
  <c r="L51" i="1"/>
  <c r="K51" i="1"/>
  <c r="J51" i="1"/>
  <c r="I51" i="1"/>
  <c r="H51" i="1"/>
  <c r="G51" i="1"/>
  <c r="L28" i="1"/>
  <c r="K28" i="1"/>
  <c r="J28" i="1"/>
  <c r="I28" i="1"/>
  <c r="H28" i="1"/>
  <c r="G28" i="1"/>
  <c r="L35" i="1"/>
  <c r="K35" i="1"/>
  <c r="J35" i="1"/>
  <c r="I35" i="1"/>
  <c r="H35" i="1"/>
  <c r="G35" i="1"/>
  <c r="L21" i="1"/>
  <c r="K21" i="1"/>
  <c r="J21" i="1"/>
  <c r="I21" i="1"/>
  <c r="H21" i="1"/>
  <c r="G21" i="1"/>
  <c r="L2" i="1"/>
  <c r="K2" i="1"/>
  <c r="J2" i="1"/>
  <c r="I2" i="1"/>
  <c r="H2" i="1"/>
  <c r="G2" i="1"/>
  <c r="L18" i="1"/>
  <c r="K18" i="1"/>
  <c r="J18" i="1"/>
  <c r="I18" i="1"/>
  <c r="H18" i="1"/>
  <c r="G18" i="1"/>
  <c r="L32" i="1"/>
  <c r="K32" i="1"/>
  <c r="J32" i="1"/>
  <c r="I32" i="1"/>
  <c r="H32" i="1"/>
  <c r="G32" i="1"/>
  <c r="L44" i="1"/>
  <c r="K44" i="1"/>
  <c r="J44" i="1"/>
  <c r="I44" i="1"/>
  <c r="H44" i="1"/>
  <c r="G44" i="1"/>
  <c r="L49" i="1"/>
  <c r="K49" i="1"/>
  <c r="J49" i="1"/>
  <c r="I49" i="1"/>
  <c r="H49" i="1"/>
  <c r="G49" i="1"/>
  <c r="L24" i="1"/>
  <c r="K24" i="1"/>
  <c r="J24" i="1"/>
  <c r="I24" i="1"/>
  <c r="H24" i="1"/>
  <c r="G24" i="1"/>
  <c r="S51" i="2" l="1"/>
  <c r="T30" i="2"/>
  <c r="O26" i="2"/>
  <c r="T12" i="2"/>
  <c r="Q2" i="2"/>
  <c r="T43" i="2"/>
  <c r="Q6" i="2"/>
  <c r="T57" i="2"/>
  <c r="Q34" i="2"/>
  <c r="T7" i="2"/>
  <c r="Q58" i="2"/>
  <c r="T62" i="2"/>
  <c r="Q66" i="2"/>
  <c r="S44" i="2"/>
  <c r="P5" i="2"/>
  <c r="Q48" i="2"/>
  <c r="O33" i="2"/>
  <c r="S46" i="4"/>
  <c r="S62" i="4"/>
  <c r="S54" i="4"/>
  <c r="T69" i="3"/>
  <c r="Q36" i="2"/>
  <c r="S13" i="2"/>
  <c r="T23" i="2"/>
  <c r="Q60" i="2"/>
  <c r="P64" i="2"/>
  <c r="Q68" i="2"/>
  <c r="S48" i="4"/>
  <c r="S52" i="4"/>
  <c r="S56" i="4"/>
  <c r="S60" i="4"/>
  <c r="S64" i="4"/>
  <c r="S68" i="4"/>
  <c r="T63" i="2"/>
  <c r="S11" i="4"/>
  <c r="P15" i="2"/>
  <c r="Q35" i="2"/>
  <c r="T20" i="2"/>
  <c r="S29" i="2"/>
  <c r="S31" i="2"/>
  <c r="O41" i="2"/>
  <c r="T55" i="2"/>
  <c r="T14" i="2"/>
  <c r="O46" i="2"/>
  <c r="Q25" i="2"/>
  <c r="S53" i="2"/>
  <c r="T49" i="2"/>
  <c r="P24" i="2"/>
  <c r="T27" i="2"/>
  <c r="P32" i="2"/>
  <c r="O54" i="2"/>
  <c r="O38" i="2"/>
  <c r="S18" i="2"/>
  <c r="S4" i="2"/>
  <c r="T9" i="2"/>
  <c r="T21" i="2"/>
  <c r="O45" i="2"/>
  <c r="Q22" i="2"/>
  <c r="O37" i="2"/>
  <c r="O11" i="2"/>
  <c r="S28" i="2"/>
  <c r="S17" i="2"/>
  <c r="O39" i="2"/>
  <c r="S40" i="2"/>
  <c r="S52" i="2"/>
  <c r="P7" i="4"/>
  <c r="Q7" i="4"/>
  <c r="S7" i="4"/>
  <c r="T7" i="4"/>
  <c r="O7" i="4"/>
  <c r="T22" i="4"/>
  <c r="O22" i="4"/>
  <c r="S22" i="4"/>
  <c r="P22" i="4"/>
  <c r="Q22" i="4"/>
  <c r="P14" i="4"/>
  <c r="T14" i="4"/>
  <c r="Q14" i="4"/>
  <c r="S14" i="4"/>
  <c r="O14" i="4"/>
  <c r="S43" i="4"/>
  <c r="O43" i="4"/>
  <c r="T43" i="4"/>
  <c r="P43" i="4"/>
  <c r="Q43" i="4"/>
  <c r="P27" i="4"/>
  <c r="O27" i="4"/>
  <c r="Q27" i="4"/>
  <c r="S27" i="4"/>
  <c r="T27" i="4"/>
  <c r="T15" i="4"/>
  <c r="S15" i="4"/>
  <c r="O15" i="4"/>
  <c r="P15" i="4"/>
  <c r="Q15" i="4"/>
  <c r="P6" i="4"/>
  <c r="T6" i="4"/>
  <c r="Q6" i="4"/>
  <c r="O6" i="4"/>
  <c r="S6" i="4"/>
  <c r="S26" i="4"/>
  <c r="O26" i="4"/>
  <c r="T26" i="4"/>
  <c r="P26" i="4"/>
  <c r="Q26" i="4"/>
  <c r="P17" i="4"/>
  <c r="Q17" i="4"/>
  <c r="S17" i="4"/>
  <c r="T17" i="4"/>
  <c r="O17" i="4"/>
  <c r="T13" i="4"/>
  <c r="S13" i="4"/>
  <c r="P13" i="4"/>
  <c r="O13" i="4"/>
  <c r="Q13" i="4"/>
  <c r="P41" i="4"/>
  <c r="T41" i="4"/>
  <c r="Q41" i="4"/>
  <c r="O41" i="4"/>
  <c r="S41" i="4"/>
  <c r="O32" i="4"/>
  <c r="S32" i="4"/>
  <c r="T32" i="4"/>
  <c r="P32" i="4"/>
  <c r="Q32" i="4"/>
  <c r="P2" i="4"/>
  <c r="Q2" i="4"/>
  <c r="O2" i="4"/>
  <c r="S2" i="4"/>
  <c r="T2" i="4"/>
  <c r="T36" i="4"/>
  <c r="S36" i="4"/>
  <c r="P36" i="4"/>
  <c r="O36" i="4"/>
  <c r="Q36" i="4"/>
  <c r="P40" i="4"/>
  <c r="T40" i="4"/>
  <c r="Q40" i="4"/>
  <c r="O40" i="4"/>
  <c r="S40" i="4"/>
  <c r="S69" i="3"/>
  <c r="S63" i="2"/>
  <c r="Q62" i="2"/>
  <c r="Q7" i="2"/>
  <c r="Q57" i="2"/>
  <c r="P68" i="2"/>
  <c r="P60" i="2"/>
  <c r="P27" i="2"/>
  <c r="P49" i="2"/>
  <c r="T60" i="2"/>
  <c r="P4" i="2"/>
  <c r="T46" i="2"/>
  <c r="Q14" i="2"/>
  <c r="O55" i="2"/>
  <c r="P22" i="2"/>
  <c r="Q40" i="2"/>
  <c r="Q9" i="2"/>
  <c r="S43" i="2"/>
  <c r="P12" i="2"/>
  <c r="Q26" i="2"/>
  <c r="T5" i="2"/>
  <c r="O30" i="2"/>
  <c r="P49" i="1"/>
  <c r="O49" i="1"/>
  <c r="Q49" i="1"/>
  <c r="S49" i="1"/>
  <c r="T49" i="1"/>
  <c r="Q32" i="1"/>
  <c r="S32" i="1"/>
  <c r="P32" i="1"/>
  <c r="T32" i="1"/>
  <c r="O32" i="1"/>
  <c r="S2" i="1"/>
  <c r="O2" i="1"/>
  <c r="T2" i="1"/>
  <c r="P2" i="1"/>
  <c r="Q2" i="1"/>
  <c r="P35" i="1"/>
  <c r="Q35" i="1"/>
  <c r="T35" i="1"/>
  <c r="O35" i="1"/>
  <c r="S35" i="1"/>
  <c r="Q51" i="1"/>
  <c r="S51" i="1"/>
  <c r="P51" i="1"/>
  <c r="T51" i="1"/>
  <c r="O51" i="1"/>
  <c r="O30" i="1"/>
  <c r="T30" i="1"/>
  <c r="P30" i="1"/>
  <c r="Q30" i="1"/>
  <c r="S30" i="1"/>
  <c r="P5" i="1"/>
  <c r="Q5" i="1"/>
  <c r="T5" i="1"/>
  <c r="O5" i="1"/>
  <c r="S5" i="1"/>
  <c r="S46" i="1"/>
  <c r="O46" i="1"/>
  <c r="T46" i="1"/>
  <c r="Q46" i="1"/>
  <c r="P46" i="1"/>
  <c r="O27" i="1"/>
  <c r="T27" i="1"/>
  <c r="P27" i="1"/>
  <c r="Q27" i="1"/>
  <c r="S27" i="1"/>
  <c r="Q19" i="1"/>
  <c r="S19" i="1"/>
  <c r="O19" i="1"/>
  <c r="P19" i="1"/>
  <c r="T19" i="1"/>
  <c r="S54" i="1"/>
  <c r="O54" i="1"/>
  <c r="T54" i="1"/>
  <c r="Q54" i="1"/>
  <c r="P54" i="1"/>
  <c r="P14" i="1"/>
  <c r="Q14" i="1"/>
  <c r="O14" i="1"/>
  <c r="S14" i="1"/>
  <c r="T14" i="1"/>
  <c r="Q31" i="1"/>
  <c r="S31" i="1"/>
  <c r="O31" i="1"/>
  <c r="P31" i="1"/>
  <c r="T31" i="1"/>
  <c r="O15" i="1"/>
  <c r="T15" i="1"/>
  <c r="P15" i="1"/>
  <c r="S15" i="1"/>
  <c r="Q15" i="1"/>
  <c r="P40" i="1"/>
  <c r="Q40" i="1"/>
  <c r="O40" i="1"/>
  <c r="S40" i="1"/>
  <c r="T40" i="1"/>
  <c r="S25" i="1"/>
  <c r="O25" i="1"/>
  <c r="T25" i="1"/>
  <c r="P25" i="1"/>
  <c r="Q25" i="1"/>
  <c r="O20" i="1"/>
  <c r="T20" i="1"/>
  <c r="P20" i="1"/>
  <c r="S20" i="1"/>
  <c r="Q20" i="1"/>
  <c r="Q6" i="1"/>
  <c r="S6" i="1"/>
  <c r="P6" i="1"/>
  <c r="T6" i="1"/>
  <c r="O6" i="1"/>
  <c r="S33" i="1"/>
  <c r="O33" i="1"/>
  <c r="T33" i="1"/>
  <c r="P33" i="1"/>
  <c r="Q33" i="1"/>
  <c r="P3" i="1"/>
  <c r="Q3" i="1"/>
  <c r="T3" i="1"/>
  <c r="O3" i="1"/>
  <c r="S3" i="1"/>
  <c r="Q13" i="1"/>
  <c r="S13" i="1"/>
  <c r="P13" i="1"/>
  <c r="T13" i="1"/>
  <c r="O13" i="1"/>
  <c r="O45" i="1"/>
  <c r="T45" i="1"/>
  <c r="P45" i="1"/>
  <c r="Q45" i="1"/>
  <c r="S45" i="1"/>
  <c r="P11" i="1"/>
  <c r="Q11" i="1"/>
  <c r="T11" i="1"/>
  <c r="O11" i="1"/>
  <c r="S11" i="1"/>
  <c r="S22" i="1"/>
  <c r="O22" i="1"/>
  <c r="T22" i="1"/>
  <c r="Q22" i="1"/>
  <c r="P22" i="1"/>
  <c r="O36" i="1"/>
  <c r="T36" i="1"/>
  <c r="S36" i="1"/>
  <c r="P36" i="1"/>
  <c r="Q36" i="1"/>
  <c r="Q4" i="1"/>
  <c r="T4" i="1"/>
  <c r="O4" i="1"/>
  <c r="P4" i="1"/>
  <c r="S4" i="1"/>
  <c r="S48" i="1"/>
  <c r="T48" i="1"/>
  <c r="O48" i="1"/>
  <c r="P48" i="1"/>
  <c r="Q48" i="1"/>
  <c r="P57" i="1"/>
  <c r="T57" i="1"/>
  <c r="O57" i="1"/>
  <c r="Q57" i="1"/>
  <c r="S57" i="1"/>
  <c r="Q59" i="1"/>
  <c r="T59" i="1"/>
  <c r="O59" i="1"/>
  <c r="P59" i="1"/>
  <c r="S59" i="1"/>
  <c r="O61" i="1"/>
  <c r="T61" i="1"/>
  <c r="P61" i="1"/>
  <c r="Q61" i="1"/>
  <c r="S61" i="1"/>
  <c r="P63" i="1"/>
  <c r="T63" i="1"/>
  <c r="O63" i="1"/>
  <c r="Q63" i="1"/>
  <c r="S63" i="1"/>
  <c r="S65" i="1"/>
  <c r="O65" i="1"/>
  <c r="P65" i="1"/>
  <c r="Q65" i="1"/>
  <c r="T65" i="1"/>
  <c r="O67" i="1"/>
  <c r="T67" i="1"/>
  <c r="P67" i="1"/>
  <c r="Q67" i="1"/>
  <c r="S67" i="1"/>
  <c r="Q69" i="1"/>
  <c r="O69" i="1"/>
  <c r="P69" i="1"/>
  <c r="S69" i="1"/>
  <c r="T69" i="1"/>
  <c r="P33" i="3"/>
  <c r="T33" i="3"/>
  <c r="O33" i="3"/>
  <c r="S33" i="3"/>
  <c r="Q33" i="3"/>
  <c r="S56" i="3"/>
  <c r="Q56" i="3"/>
  <c r="P56" i="3"/>
  <c r="T56" i="3"/>
  <c r="O56" i="3"/>
  <c r="P29" i="3"/>
  <c r="T29" i="3"/>
  <c r="O29" i="3"/>
  <c r="S29" i="3"/>
  <c r="Q29" i="3"/>
  <c r="S11" i="3"/>
  <c r="Q11" i="3"/>
  <c r="P11" i="3"/>
  <c r="T11" i="3"/>
  <c r="O11" i="3"/>
  <c r="P66" i="3"/>
  <c r="T66" i="3"/>
  <c r="O66" i="3"/>
  <c r="S66" i="3"/>
  <c r="Q66" i="3"/>
  <c r="S46" i="3"/>
  <c r="T46" i="3"/>
  <c r="Q46" i="3"/>
  <c r="P46" i="3"/>
  <c r="O46" i="3"/>
  <c r="P60" i="3"/>
  <c r="O60" i="3"/>
  <c r="T60" i="3"/>
  <c r="S60" i="3"/>
  <c r="Q60" i="3"/>
  <c r="S16" i="3"/>
  <c r="O16" i="3"/>
  <c r="T16" i="3"/>
  <c r="Q16" i="3"/>
  <c r="P16" i="3"/>
  <c r="P49" i="3"/>
  <c r="Q49" i="3"/>
  <c r="O49" i="3"/>
  <c r="T49" i="3"/>
  <c r="S49" i="3"/>
  <c r="S44" i="3"/>
  <c r="P44" i="3"/>
  <c r="O44" i="3"/>
  <c r="T44" i="3"/>
  <c r="Q44" i="3"/>
  <c r="P50" i="3"/>
  <c r="S50" i="3"/>
  <c r="Q50" i="3"/>
  <c r="O50" i="3"/>
  <c r="T50" i="3"/>
  <c r="S51" i="3"/>
  <c r="Q51" i="3"/>
  <c r="P51" i="3"/>
  <c r="O51" i="3"/>
  <c r="T51" i="3"/>
  <c r="P52" i="3"/>
  <c r="T52" i="3"/>
  <c r="S52" i="3"/>
  <c r="Q52" i="3"/>
  <c r="O52" i="3"/>
  <c r="S27" i="3"/>
  <c r="T27" i="3"/>
  <c r="Q27" i="3"/>
  <c r="P27" i="3"/>
  <c r="O27" i="3"/>
  <c r="P48" i="3"/>
  <c r="O48" i="3"/>
  <c r="T48" i="3"/>
  <c r="S48" i="3"/>
  <c r="Q48" i="3"/>
  <c r="S43" i="3"/>
  <c r="O43" i="3"/>
  <c r="T43" i="3"/>
  <c r="Q43" i="3"/>
  <c r="P43" i="3"/>
  <c r="P19" i="3"/>
  <c r="Q19" i="3"/>
  <c r="O19" i="3"/>
  <c r="T19" i="3"/>
  <c r="S19" i="3"/>
  <c r="S8" i="3"/>
  <c r="P8" i="3"/>
  <c r="O8" i="3"/>
  <c r="T8" i="3"/>
  <c r="Q8" i="3"/>
  <c r="P53" i="3"/>
  <c r="S53" i="3"/>
  <c r="Q53" i="3"/>
  <c r="O53" i="3"/>
  <c r="T53" i="3"/>
  <c r="S23" i="3"/>
  <c r="Q23" i="3"/>
  <c r="P23" i="3"/>
  <c r="O23" i="3"/>
  <c r="T23" i="3"/>
  <c r="P61" i="3"/>
  <c r="T61" i="3"/>
  <c r="S61" i="3"/>
  <c r="Q61" i="3"/>
  <c r="O61" i="3"/>
  <c r="S4" i="3"/>
  <c r="T4" i="3"/>
  <c r="Q4" i="3"/>
  <c r="P4" i="3"/>
  <c r="O4" i="3"/>
  <c r="P25" i="3"/>
  <c r="O25" i="3"/>
  <c r="T25" i="3"/>
  <c r="S25" i="3"/>
  <c r="Q25" i="3"/>
  <c r="S62" i="3"/>
  <c r="O62" i="3"/>
  <c r="T62" i="3"/>
  <c r="Q62" i="3"/>
  <c r="P62" i="3"/>
  <c r="P18" i="3"/>
  <c r="Q18" i="3"/>
  <c r="O18" i="3"/>
  <c r="T18" i="3"/>
  <c r="S18" i="3"/>
  <c r="S30" i="3"/>
  <c r="P30" i="3"/>
  <c r="O30" i="3"/>
  <c r="T30" i="3"/>
  <c r="Q30" i="3"/>
  <c r="P57" i="3"/>
  <c r="S57" i="3"/>
  <c r="Q57" i="3"/>
  <c r="O57" i="3"/>
  <c r="T57" i="3"/>
  <c r="S10" i="3"/>
  <c r="Q10" i="3"/>
  <c r="P10" i="3"/>
  <c r="O10" i="3"/>
  <c r="T10" i="3"/>
  <c r="P6" i="3"/>
  <c r="T6" i="3"/>
  <c r="S6" i="3"/>
  <c r="Q6" i="3"/>
  <c r="O6" i="3"/>
  <c r="S34" i="3"/>
  <c r="T34" i="3"/>
  <c r="Q34" i="3"/>
  <c r="P34" i="3"/>
  <c r="O34" i="3"/>
  <c r="P41" i="3"/>
  <c r="O41" i="3"/>
  <c r="T41" i="3"/>
  <c r="S41" i="3"/>
  <c r="Q41" i="3"/>
  <c r="S3" i="3"/>
  <c r="O3" i="3"/>
  <c r="T3" i="3"/>
  <c r="Q3" i="3"/>
  <c r="P3" i="3"/>
  <c r="P67" i="3"/>
  <c r="S67" i="3"/>
  <c r="Q67" i="3"/>
  <c r="O67" i="3"/>
  <c r="T67" i="3"/>
  <c r="O19" i="2"/>
  <c r="S19" i="2"/>
  <c r="P19" i="2"/>
  <c r="Q15" i="2"/>
  <c r="S15" i="2"/>
  <c r="S10" i="2"/>
  <c r="T10" i="2"/>
  <c r="P10" i="2"/>
  <c r="S35" i="2"/>
  <c r="P35" i="2"/>
  <c r="T47" i="2"/>
  <c r="P47" i="2"/>
  <c r="S47" i="2"/>
  <c r="T52" i="2"/>
  <c r="P52" i="2"/>
  <c r="Q52" i="2"/>
  <c r="S36" i="2"/>
  <c r="T36" i="2"/>
  <c r="P36" i="2"/>
  <c r="S3" i="2"/>
  <c r="Q3" i="2"/>
  <c r="O56" i="2"/>
  <c r="T56" i="2"/>
  <c r="P56" i="2"/>
  <c r="T29" i="2"/>
  <c r="P29" i="2"/>
  <c r="Q29" i="2"/>
  <c r="S37" i="2"/>
  <c r="Q37" i="2"/>
  <c r="T11" i="2"/>
  <c r="P11" i="2"/>
  <c r="Q11" i="2"/>
  <c r="O28" i="2"/>
  <c r="P28" i="2"/>
  <c r="Q28" i="2"/>
  <c r="O8" i="2"/>
  <c r="Q8" i="2"/>
  <c r="P8" i="2"/>
  <c r="O50" i="2"/>
  <c r="P50" i="2"/>
  <c r="T50" i="2"/>
  <c r="Q50" i="2"/>
  <c r="O16" i="2"/>
  <c r="T16" i="2"/>
  <c r="Q16" i="2"/>
  <c r="P16" i="2"/>
  <c r="O17" i="2"/>
  <c r="P17" i="2"/>
  <c r="Q17" i="2"/>
  <c r="O23" i="2"/>
  <c r="Q23" i="2"/>
  <c r="P23" i="2"/>
  <c r="O59" i="2"/>
  <c r="T59" i="2"/>
  <c r="P59" i="2"/>
  <c r="Q59" i="2"/>
  <c r="O61" i="2"/>
  <c r="Q61" i="2"/>
  <c r="T61" i="2"/>
  <c r="P61" i="2"/>
  <c r="O63" i="2"/>
  <c r="P63" i="2"/>
  <c r="Q63" i="2"/>
  <c r="O65" i="2"/>
  <c r="Q65" i="2"/>
  <c r="P65" i="2"/>
  <c r="O67" i="2"/>
  <c r="P67" i="2"/>
  <c r="T67" i="2"/>
  <c r="Q67" i="2"/>
  <c r="O69" i="2"/>
  <c r="T69" i="2"/>
  <c r="Q69" i="2"/>
  <c r="P69" i="2"/>
  <c r="T28" i="4"/>
  <c r="Q28" i="4"/>
  <c r="S28" i="4"/>
  <c r="P28" i="4"/>
  <c r="O28" i="4"/>
  <c r="P37" i="4"/>
  <c r="T37" i="4"/>
  <c r="Q37" i="4"/>
  <c r="S37" i="4"/>
  <c r="O37" i="4"/>
  <c r="S31" i="4"/>
  <c r="T31" i="4"/>
  <c r="P31" i="4"/>
  <c r="O31" i="4"/>
  <c r="Q31" i="4"/>
  <c r="O21" i="4"/>
  <c r="S21" i="4"/>
  <c r="T21" i="4"/>
  <c r="P21" i="4"/>
  <c r="Q21" i="4"/>
  <c r="P24" i="4"/>
  <c r="Q24" i="4"/>
  <c r="T24" i="4"/>
  <c r="O24" i="4"/>
  <c r="S24" i="4"/>
  <c r="O25" i="4"/>
  <c r="P25" i="4"/>
  <c r="T25" i="4"/>
  <c r="Q25" i="4"/>
  <c r="S25" i="4"/>
  <c r="T44" i="4"/>
  <c r="P44" i="4"/>
  <c r="Q44" i="4"/>
  <c r="O44" i="4"/>
  <c r="S44" i="4"/>
  <c r="O47" i="4"/>
  <c r="T47" i="4"/>
  <c r="P47" i="4"/>
  <c r="Q47" i="4"/>
  <c r="S47" i="4"/>
  <c r="P49" i="4"/>
  <c r="Q49" i="4"/>
  <c r="T49" i="4"/>
  <c r="O49" i="4"/>
  <c r="S49" i="4"/>
  <c r="O51" i="4"/>
  <c r="P51" i="4"/>
  <c r="T51" i="4"/>
  <c r="Q51" i="4"/>
  <c r="S51" i="4"/>
  <c r="T53" i="4"/>
  <c r="P53" i="4"/>
  <c r="Q53" i="4"/>
  <c r="O53" i="4"/>
  <c r="S53" i="4"/>
  <c r="O55" i="4"/>
  <c r="T55" i="4"/>
  <c r="P55" i="4"/>
  <c r="Q55" i="4"/>
  <c r="S55" i="4"/>
  <c r="P57" i="4"/>
  <c r="Q57" i="4"/>
  <c r="T57" i="4"/>
  <c r="O57" i="4"/>
  <c r="S57" i="4"/>
  <c r="O59" i="4"/>
  <c r="P59" i="4"/>
  <c r="T59" i="4"/>
  <c r="Q59" i="4"/>
  <c r="S59" i="4"/>
  <c r="T61" i="4"/>
  <c r="P61" i="4"/>
  <c r="Q61" i="4"/>
  <c r="O61" i="4"/>
  <c r="S61" i="4"/>
  <c r="O63" i="4"/>
  <c r="T63" i="4"/>
  <c r="P63" i="4"/>
  <c r="Q63" i="4"/>
  <c r="S63" i="4"/>
  <c r="P65" i="4"/>
  <c r="Q65" i="4"/>
  <c r="T65" i="4"/>
  <c r="O65" i="4"/>
  <c r="S65" i="4"/>
  <c r="O67" i="4"/>
  <c r="P67" i="4"/>
  <c r="T67" i="4"/>
  <c r="Q67" i="4"/>
  <c r="S67" i="4"/>
  <c r="T69" i="4"/>
  <c r="P69" i="4"/>
  <c r="Q69" i="4"/>
  <c r="O69" i="4"/>
  <c r="S69" i="4"/>
  <c r="Q69" i="3"/>
  <c r="S69" i="2"/>
  <c r="S61" i="2"/>
  <c r="S16" i="2"/>
  <c r="Q27" i="2"/>
  <c r="Q49" i="2"/>
  <c r="P66" i="2"/>
  <c r="P58" i="2"/>
  <c r="P34" i="2"/>
  <c r="P6" i="2"/>
  <c r="T8" i="2"/>
  <c r="P3" i="2"/>
  <c r="O36" i="2"/>
  <c r="Q47" i="2"/>
  <c r="T35" i="2"/>
  <c r="O15" i="2"/>
  <c r="P51" i="2"/>
  <c r="O25" i="2"/>
  <c r="Q18" i="2"/>
  <c r="Q55" i="2"/>
  <c r="P54" i="2"/>
  <c r="T17" i="2"/>
  <c r="T37" i="2"/>
  <c r="O12" i="2"/>
  <c r="P48" i="2"/>
  <c r="Q44" i="2"/>
  <c r="T31" i="2"/>
  <c r="P31" i="2"/>
  <c r="Q31" i="2"/>
  <c r="S9" i="2"/>
  <c r="P9" i="2"/>
  <c r="T39" i="2"/>
  <c r="P39" i="2"/>
  <c r="Q39" i="2"/>
  <c r="Q21" i="2"/>
  <c r="S21" i="2"/>
  <c r="O40" i="2"/>
  <c r="T40" i="2"/>
  <c r="P40" i="2"/>
  <c r="S45" i="2"/>
  <c r="P45" i="2"/>
  <c r="Q20" i="2"/>
  <c r="S20" i="2"/>
  <c r="O22" i="2"/>
  <c r="S22" i="2"/>
  <c r="Q42" i="2"/>
  <c r="O42" i="2"/>
  <c r="P42" i="2"/>
  <c r="Q13" i="2"/>
  <c r="T13" i="2"/>
  <c r="P13" i="2"/>
  <c r="P69" i="3"/>
  <c r="S67" i="2"/>
  <c r="S59" i="2"/>
  <c r="S50" i="2"/>
  <c r="S11" i="2"/>
  <c r="O13" i="2"/>
  <c r="T42" i="2"/>
  <c r="O3" i="2"/>
  <c r="P20" i="2"/>
  <c r="O47" i="2"/>
  <c r="Q10" i="2"/>
  <c r="T15" i="2"/>
  <c r="T28" i="2"/>
  <c r="Q56" i="2"/>
  <c r="T22" i="2"/>
  <c r="Q45" i="2"/>
  <c r="P21" i="2"/>
  <c r="S39" i="2"/>
  <c r="Q19" i="2"/>
  <c r="T24" i="1"/>
  <c r="S24" i="1"/>
  <c r="Q24" i="1"/>
  <c r="P24" i="1"/>
  <c r="O24" i="1"/>
  <c r="S44" i="1"/>
  <c r="O44" i="1"/>
  <c r="T44" i="1"/>
  <c r="P44" i="1"/>
  <c r="Q44" i="1"/>
  <c r="P18" i="1"/>
  <c r="T18" i="1"/>
  <c r="Q18" i="1"/>
  <c r="S18" i="1"/>
  <c r="O18" i="1"/>
  <c r="Q21" i="1"/>
  <c r="S21" i="1"/>
  <c r="P21" i="1"/>
  <c r="T21" i="1"/>
  <c r="O21" i="1"/>
  <c r="O28" i="1"/>
  <c r="S28" i="1"/>
  <c r="P28" i="1"/>
  <c r="T28" i="1"/>
  <c r="Q28" i="1"/>
  <c r="P37" i="1"/>
  <c r="Q37" i="1"/>
  <c r="T37" i="1"/>
  <c r="O37" i="1"/>
  <c r="S37" i="1"/>
  <c r="O12" i="1"/>
  <c r="S12" i="1"/>
  <c r="Q12" i="1"/>
  <c r="T12" i="1"/>
  <c r="P12" i="1"/>
  <c r="O50" i="1"/>
  <c r="T50" i="1"/>
  <c r="P50" i="1"/>
  <c r="Q50" i="1"/>
  <c r="S50" i="1"/>
  <c r="Q16" i="1"/>
  <c r="T16" i="1"/>
  <c r="O16" i="1"/>
  <c r="P16" i="1"/>
  <c r="S16" i="1"/>
  <c r="S43" i="1"/>
  <c r="O43" i="1"/>
  <c r="T43" i="1"/>
  <c r="Q43" i="1"/>
  <c r="P43" i="1"/>
  <c r="P38" i="1"/>
  <c r="T38" i="1"/>
  <c r="Q38" i="1"/>
  <c r="O38" i="1"/>
  <c r="S38" i="1"/>
  <c r="Q47" i="1"/>
  <c r="S47" i="1"/>
  <c r="O47" i="1"/>
  <c r="P47" i="1"/>
  <c r="T47" i="1"/>
  <c r="O23" i="1"/>
  <c r="S23" i="1"/>
  <c r="P23" i="1"/>
  <c r="T23" i="1"/>
  <c r="Q23" i="1"/>
  <c r="P10" i="1"/>
  <c r="Q10" i="1"/>
  <c r="O10" i="1"/>
  <c r="S10" i="1"/>
  <c r="T10" i="1"/>
  <c r="O42" i="1"/>
  <c r="S42" i="1"/>
  <c r="P42" i="1"/>
  <c r="Q42" i="1"/>
  <c r="T42" i="1"/>
  <c r="O53" i="1"/>
  <c r="T53" i="1"/>
  <c r="P53" i="1"/>
  <c r="S53" i="1"/>
  <c r="Q53" i="1"/>
  <c r="Q26" i="1"/>
  <c r="P26" i="1"/>
  <c r="S26" i="1"/>
  <c r="T26" i="1"/>
  <c r="O26" i="1"/>
  <c r="S17" i="1"/>
  <c r="O17" i="1"/>
  <c r="T17" i="1"/>
  <c r="P17" i="1"/>
  <c r="Q17" i="1"/>
  <c r="P41" i="1"/>
  <c r="T41" i="1"/>
  <c r="Q41" i="1"/>
  <c r="S41" i="1"/>
  <c r="O41" i="1"/>
  <c r="Q34" i="1"/>
  <c r="S34" i="1"/>
  <c r="P34" i="1"/>
  <c r="T34" i="1"/>
  <c r="O34" i="1"/>
  <c r="O55" i="1"/>
  <c r="S55" i="1"/>
  <c r="P55" i="1"/>
  <c r="T55" i="1"/>
  <c r="Q55" i="1"/>
  <c r="P9" i="1"/>
  <c r="Q9" i="1"/>
  <c r="T9" i="1"/>
  <c r="O9" i="1"/>
  <c r="S9" i="1"/>
  <c r="O52" i="1"/>
  <c r="S52" i="1"/>
  <c r="Q52" i="1"/>
  <c r="T52" i="1"/>
  <c r="P52" i="1"/>
  <c r="O7" i="1"/>
  <c r="T7" i="1"/>
  <c r="P7" i="1"/>
  <c r="Q7" i="1"/>
  <c r="S7" i="1"/>
  <c r="Q39" i="1"/>
  <c r="S39" i="1"/>
  <c r="O39" i="1"/>
  <c r="T39" i="1"/>
  <c r="P39" i="1"/>
  <c r="S29" i="1"/>
  <c r="T29" i="1"/>
  <c r="O29" i="1"/>
  <c r="P29" i="1"/>
  <c r="Q29" i="1"/>
  <c r="P8" i="1"/>
  <c r="T8" i="1"/>
  <c r="S8" i="1"/>
  <c r="O8" i="1"/>
  <c r="Q8" i="1"/>
  <c r="Q56" i="1"/>
  <c r="T56" i="1"/>
  <c r="O56" i="1"/>
  <c r="P56" i="1"/>
  <c r="S56" i="1"/>
  <c r="O58" i="1"/>
  <c r="S58" i="1"/>
  <c r="T58" i="1"/>
  <c r="P58" i="1"/>
  <c r="Q58" i="1"/>
  <c r="P60" i="1"/>
  <c r="T60" i="1"/>
  <c r="O60" i="1"/>
  <c r="Q60" i="1"/>
  <c r="S60" i="1"/>
  <c r="O62" i="1"/>
  <c r="T62" i="1"/>
  <c r="P62" i="1"/>
  <c r="Q62" i="1"/>
  <c r="S62" i="1"/>
  <c r="O64" i="1"/>
  <c r="T64" i="1"/>
  <c r="P64" i="1"/>
  <c r="Q64" i="1"/>
  <c r="S64" i="1"/>
  <c r="Q66" i="1"/>
  <c r="O66" i="1"/>
  <c r="T66" i="1"/>
  <c r="P66" i="1"/>
  <c r="S66" i="1"/>
  <c r="S68" i="1"/>
  <c r="O68" i="1"/>
  <c r="P68" i="1"/>
  <c r="Q68" i="1"/>
  <c r="T68" i="1"/>
  <c r="T9" i="3"/>
  <c r="S9" i="3"/>
  <c r="Q9" i="3"/>
  <c r="P9" i="3"/>
  <c r="O9" i="3"/>
  <c r="Q45" i="3"/>
  <c r="P45" i="3"/>
  <c r="T45" i="3"/>
  <c r="O45" i="3"/>
  <c r="S45" i="3"/>
  <c r="T64" i="3"/>
  <c r="O64" i="3"/>
  <c r="S64" i="3"/>
  <c r="Q64" i="3"/>
  <c r="P64" i="3"/>
  <c r="Q65" i="3"/>
  <c r="P65" i="3"/>
  <c r="T65" i="3"/>
  <c r="O65" i="3"/>
  <c r="S65" i="3"/>
  <c r="T32" i="3"/>
  <c r="O32" i="3"/>
  <c r="S32" i="3"/>
  <c r="Q32" i="3"/>
  <c r="P32" i="3"/>
  <c r="Q63" i="3"/>
  <c r="P63" i="3"/>
  <c r="T63" i="3"/>
  <c r="O63" i="3"/>
  <c r="S63" i="3"/>
  <c r="T35" i="3"/>
  <c r="O35" i="3"/>
  <c r="Q35" i="3"/>
  <c r="P35" i="3"/>
  <c r="S35" i="3"/>
  <c r="Q38" i="3"/>
  <c r="S38" i="3"/>
  <c r="P38" i="3"/>
  <c r="O38" i="3"/>
  <c r="T38" i="3"/>
  <c r="T26" i="3"/>
  <c r="O26" i="3"/>
  <c r="S26" i="3"/>
  <c r="Q26" i="3"/>
  <c r="P26" i="3"/>
  <c r="Q28" i="3"/>
  <c r="T28" i="3"/>
  <c r="S28" i="3"/>
  <c r="P28" i="3"/>
  <c r="O28" i="3"/>
  <c r="T39" i="3"/>
  <c r="O39" i="3"/>
  <c r="S39" i="3"/>
  <c r="Q39" i="3"/>
  <c r="P39" i="3"/>
  <c r="Q54" i="3"/>
  <c r="O54" i="3"/>
  <c r="T54" i="3"/>
  <c r="S54" i="3"/>
  <c r="P54" i="3"/>
  <c r="T24" i="3"/>
  <c r="O24" i="3"/>
  <c r="P24" i="3"/>
  <c r="S24" i="3"/>
  <c r="Q24" i="3"/>
  <c r="Q59" i="3"/>
  <c r="P59" i="3"/>
  <c r="O59" i="3"/>
  <c r="T59" i="3"/>
  <c r="S59" i="3"/>
  <c r="T42" i="3"/>
  <c r="O42" i="3"/>
  <c r="Q42" i="3"/>
  <c r="P42" i="3"/>
  <c r="S42" i="3"/>
  <c r="Q22" i="3"/>
  <c r="S22" i="3"/>
  <c r="P22" i="3"/>
  <c r="O22" i="3"/>
  <c r="T22" i="3"/>
  <c r="T36" i="3"/>
  <c r="O36" i="3"/>
  <c r="S36" i="3"/>
  <c r="Q36" i="3"/>
  <c r="P36" i="3"/>
  <c r="Q14" i="3"/>
  <c r="T14" i="3"/>
  <c r="S14" i="3"/>
  <c r="P14" i="3"/>
  <c r="O14" i="3"/>
  <c r="T55" i="3"/>
  <c r="O55" i="3"/>
  <c r="S55" i="3"/>
  <c r="Q55" i="3"/>
  <c r="P55" i="3"/>
  <c r="Q58" i="3"/>
  <c r="O58" i="3"/>
  <c r="T58" i="3"/>
  <c r="S58" i="3"/>
  <c r="P58" i="3"/>
  <c r="T20" i="3"/>
  <c r="O20" i="3"/>
  <c r="P20" i="3"/>
  <c r="S20" i="3"/>
  <c r="Q20" i="3"/>
  <c r="Q15" i="3"/>
  <c r="P15" i="3"/>
  <c r="O15" i="3"/>
  <c r="T15" i="3"/>
  <c r="S15" i="3"/>
  <c r="T12" i="3"/>
  <c r="O12" i="3"/>
  <c r="Q12" i="3"/>
  <c r="P12" i="3"/>
  <c r="S12" i="3"/>
  <c r="Q2" i="3"/>
  <c r="S2" i="3"/>
  <c r="P2" i="3"/>
  <c r="O2" i="3"/>
  <c r="T2" i="3"/>
  <c r="T47" i="3"/>
  <c r="O47" i="3"/>
  <c r="S47" i="3"/>
  <c r="Q47" i="3"/>
  <c r="P47" i="3"/>
  <c r="Q17" i="3"/>
  <c r="T17" i="3"/>
  <c r="S17" i="3"/>
  <c r="P17" i="3"/>
  <c r="O17" i="3"/>
  <c r="T5" i="3"/>
  <c r="O5" i="3"/>
  <c r="S5" i="3"/>
  <c r="Q5" i="3"/>
  <c r="P5" i="3"/>
  <c r="Q31" i="3"/>
  <c r="O31" i="3"/>
  <c r="T31" i="3"/>
  <c r="S31" i="3"/>
  <c r="P31" i="3"/>
  <c r="T40" i="3"/>
  <c r="O40" i="3"/>
  <c r="P40" i="3"/>
  <c r="S40" i="3"/>
  <c r="Q40" i="3"/>
  <c r="Q21" i="3"/>
  <c r="P21" i="3"/>
  <c r="O21" i="3"/>
  <c r="T21" i="3"/>
  <c r="S21" i="3"/>
  <c r="T37" i="3"/>
  <c r="O37" i="3"/>
  <c r="Q37" i="3"/>
  <c r="P37" i="3"/>
  <c r="S37" i="3"/>
  <c r="Q13" i="3"/>
  <c r="S13" i="3"/>
  <c r="P13" i="3"/>
  <c r="O13" i="3"/>
  <c r="T13" i="3"/>
  <c r="T7" i="3"/>
  <c r="O7" i="3"/>
  <c r="S7" i="3"/>
  <c r="Q7" i="3"/>
  <c r="P7" i="3"/>
  <c r="S68" i="3"/>
  <c r="O68" i="3"/>
  <c r="T68" i="3"/>
  <c r="P68" i="3"/>
  <c r="Q68" i="3"/>
  <c r="O51" i="2"/>
  <c r="T51" i="2"/>
  <c r="Q51" i="2"/>
  <c r="S54" i="2"/>
  <c r="Q54" i="2"/>
  <c r="S30" i="2"/>
  <c r="Q30" i="2"/>
  <c r="T41" i="2"/>
  <c r="P41" i="2"/>
  <c r="S41" i="2"/>
  <c r="T44" i="2"/>
  <c r="P44" i="2"/>
  <c r="O44" i="2"/>
  <c r="P55" i="2"/>
  <c r="S55" i="2"/>
  <c r="Q5" i="2"/>
  <c r="S5" i="2"/>
  <c r="Q38" i="2"/>
  <c r="T38" i="2"/>
  <c r="P38" i="2"/>
  <c r="S26" i="2"/>
  <c r="T26" i="2"/>
  <c r="P26" i="2"/>
  <c r="S14" i="2"/>
  <c r="P14" i="2"/>
  <c r="S48" i="2"/>
  <c r="O48" i="2"/>
  <c r="T18" i="2"/>
  <c r="P18" i="2"/>
  <c r="O18" i="2"/>
  <c r="T33" i="2"/>
  <c r="P33" i="2"/>
  <c r="S33" i="2"/>
  <c r="P46" i="2"/>
  <c r="S46" i="2"/>
  <c r="Q12" i="2"/>
  <c r="S12" i="2"/>
  <c r="Q4" i="2"/>
  <c r="T4" i="2"/>
  <c r="O4" i="2"/>
  <c r="S2" i="2"/>
  <c r="T2" i="2"/>
  <c r="P2" i="2"/>
  <c r="S25" i="2"/>
  <c r="P25" i="2"/>
  <c r="O43" i="2"/>
  <c r="Q43" i="2"/>
  <c r="T53" i="2"/>
  <c r="O53" i="2"/>
  <c r="Q53" i="2"/>
  <c r="T6" i="2"/>
  <c r="S6" i="2"/>
  <c r="O49" i="2"/>
  <c r="S49" i="2"/>
  <c r="O57" i="2"/>
  <c r="S57" i="2"/>
  <c r="O24" i="2"/>
  <c r="T24" i="2"/>
  <c r="S24" i="2"/>
  <c r="O34" i="2"/>
  <c r="S34" i="2"/>
  <c r="T34" i="2"/>
  <c r="O27" i="2"/>
  <c r="S27" i="2"/>
  <c r="O7" i="2"/>
  <c r="S7" i="2"/>
  <c r="O32" i="2"/>
  <c r="T32" i="2"/>
  <c r="S32" i="2"/>
  <c r="O58" i="2"/>
  <c r="T58" i="2"/>
  <c r="S58" i="2"/>
  <c r="O60" i="2"/>
  <c r="S60" i="2"/>
  <c r="O62" i="2"/>
  <c r="S62" i="2"/>
  <c r="O64" i="2"/>
  <c r="T64" i="2"/>
  <c r="S64" i="2"/>
  <c r="O66" i="2"/>
  <c r="S66" i="2"/>
  <c r="T66" i="2"/>
  <c r="O68" i="2"/>
  <c r="S68" i="2"/>
  <c r="T18" i="4"/>
  <c r="P18" i="4"/>
  <c r="O18" i="4"/>
  <c r="Q18" i="4"/>
  <c r="S18" i="4"/>
  <c r="Q4" i="4"/>
  <c r="T4" i="4"/>
  <c r="O4" i="4"/>
  <c r="S4" i="4"/>
  <c r="P4" i="4"/>
  <c r="P5" i="4"/>
  <c r="T5" i="4"/>
  <c r="Q5" i="4"/>
  <c r="O5" i="4"/>
  <c r="S5" i="4"/>
  <c r="Q29" i="4"/>
  <c r="S29" i="4"/>
  <c r="O29" i="4"/>
  <c r="T29" i="4"/>
  <c r="P29" i="4"/>
  <c r="T10" i="4"/>
  <c r="O10" i="4"/>
  <c r="P10" i="4"/>
  <c r="Q10" i="4"/>
  <c r="S10" i="4"/>
  <c r="Q38" i="4"/>
  <c r="T38" i="4"/>
  <c r="S38" i="4"/>
  <c r="P38" i="4"/>
  <c r="O38" i="4"/>
  <c r="O16" i="4"/>
  <c r="P16" i="4"/>
  <c r="T16" i="4"/>
  <c r="Q16" i="4"/>
  <c r="S16" i="4"/>
  <c r="Q34" i="4"/>
  <c r="O34" i="4"/>
  <c r="S34" i="4"/>
  <c r="T34" i="4"/>
  <c r="P34" i="4"/>
  <c r="T45" i="4"/>
  <c r="O45" i="4"/>
  <c r="P45" i="4"/>
  <c r="Q45" i="4"/>
  <c r="S45" i="4"/>
  <c r="Q8" i="4"/>
  <c r="T8" i="4"/>
  <c r="O8" i="4"/>
  <c r="S8" i="4"/>
  <c r="P8" i="4"/>
  <c r="P33" i="4"/>
  <c r="T33" i="4"/>
  <c r="Q33" i="4"/>
  <c r="O33" i="4"/>
  <c r="S33" i="4"/>
  <c r="Q19" i="4"/>
  <c r="O19" i="4"/>
  <c r="S19" i="4"/>
  <c r="T19" i="4"/>
  <c r="P19" i="4"/>
  <c r="T39" i="4"/>
  <c r="O39" i="4"/>
  <c r="P39" i="4"/>
  <c r="Q39" i="4"/>
  <c r="S39" i="4"/>
  <c r="Q20" i="4"/>
  <c r="T20" i="4"/>
  <c r="O20" i="4"/>
  <c r="S20" i="4"/>
  <c r="P20" i="4"/>
  <c r="P12" i="4"/>
  <c r="T12" i="4"/>
  <c r="Q12" i="4"/>
  <c r="O12" i="4"/>
  <c r="S12" i="4"/>
  <c r="Q42" i="4"/>
  <c r="O42" i="4"/>
  <c r="S42" i="4"/>
  <c r="T42" i="4"/>
  <c r="P42" i="4"/>
  <c r="T35" i="4"/>
  <c r="P35" i="4"/>
  <c r="Q35" i="4"/>
  <c r="O35" i="4"/>
  <c r="S35" i="4"/>
  <c r="Q23" i="4"/>
  <c r="T23" i="4"/>
  <c r="S23" i="4"/>
  <c r="P23" i="4"/>
  <c r="O23" i="4"/>
  <c r="O3" i="4"/>
  <c r="P3" i="4"/>
  <c r="T3" i="4"/>
  <c r="Q3" i="4"/>
  <c r="S3" i="4"/>
  <c r="Q9" i="4"/>
  <c r="O9" i="4"/>
  <c r="S9" i="4"/>
  <c r="T9" i="4"/>
  <c r="P9" i="4"/>
  <c r="T30" i="4"/>
  <c r="P30" i="4"/>
  <c r="Q30" i="4"/>
  <c r="O30" i="4"/>
  <c r="Q11" i="4"/>
  <c r="T11" i="4"/>
  <c r="O11" i="4"/>
  <c r="P11" i="4"/>
  <c r="P46" i="4"/>
  <c r="T46" i="4"/>
  <c r="Q46" i="4"/>
  <c r="O46" i="4"/>
  <c r="Q48" i="4"/>
  <c r="O48" i="4"/>
  <c r="T48" i="4"/>
  <c r="P48" i="4"/>
  <c r="T50" i="4"/>
  <c r="P50" i="4"/>
  <c r="Q50" i="4"/>
  <c r="O50" i="4"/>
  <c r="Q52" i="4"/>
  <c r="T52" i="4"/>
  <c r="O52" i="4"/>
  <c r="P52" i="4"/>
  <c r="P54" i="4"/>
  <c r="T54" i="4"/>
  <c r="Q54" i="4"/>
  <c r="O54" i="4"/>
  <c r="Q56" i="4"/>
  <c r="O56" i="4"/>
  <c r="T56" i="4"/>
  <c r="P56" i="4"/>
  <c r="T58" i="4"/>
  <c r="P58" i="4"/>
  <c r="Q58" i="4"/>
  <c r="O58" i="4"/>
  <c r="Q60" i="4"/>
  <c r="T60" i="4"/>
  <c r="O60" i="4"/>
  <c r="P60" i="4"/>
  <c r="P62" i="4"/>
  <c r="T62" i="4"/>
  <c r="Q62" i="4"/>
  <c r="O62" i="4"/>
  <c r="Q64" i="4"/>
  <c r="O64" i="4"/>
  <c r="T64" i="4"/>
  <c r="P64" i="4"/>
  <c r="T66" i="4"/>
  <c r="P66" i="4"/>
  <c r="Q66" i="4"/>
  <c r="O66" i="4"/>
  <c r="Q68" i="4"/>
  <c r="T68" i="4"/>
  <c r="O68" i="4"/>
  <c r="P68" i="4"/>
  <c r="O69" i="3"/>
  <c r="S65" i="2"/>
  <c r="S23" i="2"/>
  <c r="S8" i="2"/>
  <c r="S42" i="2"/>
  <c r="Q64" i="2"/>
  <c r="Q32" i="2"/>
  <c r="Q24" i="2"/>
  <c r="O6" i="2"/>
  <c r="P62" i="2"/>
  <c r="P7" i="2"/>
  <c r="P57" i="2"/>
  <c r="T65" i="2"/>
  <c r="O29" i="2"/>
  <c r="T3" i="2"/>
  <c r="O20" i="2"/>
  <c r="O35" i="2"/>
  <c r="O10" i="2"/>
  <c r="O31" i="2"/>
  <c r="T68" i="2"/>
  <c r="P53" i="2"/>
  <c r="T25" i="2"/>
  <c r="Q46" i="2"/>
  <c r="O14" i="2"/>
  <c r="S38" i="2"/>
  <c r="Q41" i="2"/>
  <c r="T54" i="2"/>
  <c r="P37" i="2"/>
  <c r="S56" i="2"/>
  <c r="O52" i="2"/>
  <c r="T45" i="2"/>
  <c r="O21" i="2"/>
  <c r="O9" i="2"/>
  <c r="T19" i="2"/>
  <c r="P43" i="2"/>
  <c r="O2" i="2"/>
  <c r="Q33" i="2"/>
  <c r="T48" i="2"/>
  <c r="O5" i="2"/>
  <c r="P30" i="2"/>
  <c r="S66" i="4"/>
  <c r="S58" i="4"/>
  <c r="S50" i="4"/>
  <c r="S30" i="4"/>
  <c r="R26" i="2" l="1"/>
  <c r="R67" i="4"/>
  <c r="A67" i="4" s="1"/>
  <c r="R51" i="4"/>
  <c r="A51" i="4" s="1"/>
  <c r="R31" i="4"/>
  <c r="R32" i="4"/>
  <c r="R66" i="4"/>
  <c r="A66" i="4" s="1"/>
  <c r="R58" i="4"/>
  <c r="A58" i="4" s="1"/>
  <c r="R50" i="4"/>
  <c r="A50" i="4" s="1"/>
  <c r="R30" i="4"/>
  <c r="R8" i="4"/>
  <c r="R4" i="4"/>
  <c r="R28" i="4"/>
  <c r="R2" i="4"/>
  <c r="R14" i="4"/>
  <c r="R22" i="4"/>
  <c r="R36" i="4"/>
  <c r="R17" i="4"/>
  <c r="R7" i="4"/>
  <c r="R42" i="4"/>
  <c r="R34" i="4"/>
  <c r="R61" i="4"/>
  <c r="A61" i="4" s="1"/>
  <c r="R59" i="4"/>
  <c r="A59" i="4" s="1"/>
  <c r="R44" i="4"/>
  <c r="R9" i="4"/>
  <c r="R19" i="4"/>
  <c r="R35" i="4"/>
  <c r="R20" i="4"/>
  <c r="R68" i="2"/>
  <c r="A68" i="2" s="1"/>
  <c r="R56" i="2"/>
  <c r="A56" i="2" s="1"/>
  <c r="R39" i="2"/>
  <c r="R10" i="2"/>
  <c r="R22" i="2"/>
  <c r="R62" i="2"/>
  <c r="R48" i="2"/>
  <c r="R47" i="2"/>
  <c r="R6" i="2"/>
  <c r="R24" i="2"/>
  <c r="R3" i="2"/>
  <c r="R9" i="2"/>
  <c r="R20" i="2"/>
  <c r="R33" i="2"/>
  <c r="R36" i="2"/>
  <c r="R35" i="2"/>
  <c r="R31" i="2"/>
  <c r="R32" i="2"/>
  <c r="R29" i="2"/>
  <c r="R40" i="2"/>
  <c r="R64" i="2"/>
  <c r="A64" i="2" s="1"/>
  <c r="R49" i="2"/>
  <c r="R44" i="2"/>
  <c r="R42" i="2"/>
  <c r="R65" i="2"/>
  <c r="A65" i="2" s="1"/>
  <c r="R2" i="2"/>
  <c r="R34" i="2"/>
  <c r="R69" i="2"/>
  <c r="A69" i="2" s="1"/>
  <c r="R68" i="3"/>
  <c r="A68" i="3" s="1"/>
  <c r="R22" i="3"/>
  <c r="R56" i="3"/>
  <c r="R38" i="3"/>
  <c r="R43" i="3"/>
  <c r="R13" i="3"/>
  <c r="R17" i="3"/>
  <c r="R14" i="3"/>
  <c r="R36" i="3"/>
  <c r="R28" i="3"/>
  <c r="R41" i="3"/>
  <c r="R30" i="3"/>
  <c r="R25" i="3"/>
  <c r="R8" i="3"/>
  <c r="R48" i="3"/>
  <c r="R60" i="3"/>
  <c r="R62" i="3"/>
  <c r="R29" i="3"/>
  <c r="R7" i="3"/>
  <c r="R47" i="3"/>
  <c r="R2" i="3"/>
  <c r="R3" i="3"/>
  <c r="R16" i="3"/>
  <c r="R37" i="3"/>
  <c r="R12" i="3"/>
  <c r="R42" i="3"/>
  <c r="R35" i="3"/>
  <c r="R69" i="1"/>
  <c r="A69" i="1" s="1"/>
  <c r="R59" i="1"/>
  <c r="A59" i="1" s="1"/>
  <c r="R31" i="1"/>
  <c r="R7" i="1"/>
  <c r="R50" i="1"/>
  <c r="R45" i="1"/>
  <c r="R30" i="1"/>
  <c r="R67" i="1"/>
  <c r="A67" i="1" s="1"/>
  <c r="R20" i="1"/>
  <c r="R27" i="1"/>
  <c r="R53" i="4"/>
  <c r="A53" i="4" s="1"/>
  <c r="R62" i="4"/>
  <c r="A62" i="4" s="1"/>
  <c r="R69" i="4"/>
  <c r="A69" i="4" s="1"/>
  <c r="R16" i="4"/>
  <c r="R65" i="4"/>
  <c r="A65" i="4" s="1"/>
  <c r="R63" i="4"/>
  <c r="A63" i="4" s="1"/>
  <c r="R49" i="4"/>
  <c r="A49" i="4" s="1"/>
  <c r="R47" i="4"/>
  <c r="A47" i="4" s="1"/>
  <c r="R41" i="4"/>
  <c r="R27" i="4"/>
  <c r="R54" i="4"/>
  <c r="A54" i="4" s="1"/>
  <c r="R46" i="4"/>
  <c r="A46" i="4" s="1"/>
  <c r="R39" i="4"/>
  <c r="R33" i="4"/>
  <c r="R38" i="4"/>
  <c r="R10" i="4"/>
  <c r="R5" i="4"/>
  <c r="R26" i="4"/>
  <c r="R25" i="4"/>
  <c r="R37" i="4"/>
  <c r="R15" i="4"/>
  <c r="R68" i="4"/>
  <c r="A68" i="4" s="1"/>
  <c r="R60" i="4"/>
  <c r="A60" i="4" s="1"/>
  <c r="R52" i="4"/>
  <c r="A52" i="4" s="1"/>
  <c r="R11" i="4"/>
  <c r="R3" i="4"/>
  <c r="R18" i="4"/>
  <c r="R57" i="4"/>
  <c r="A57" i="4" s="1"/>
  <c r="R55" i="4"/>
  <c r="A55" i="4" s="1"/>
  <c r="R24" i="4"/>
  <c r="R21" i="4"/>
  <c r="R40" i="4"/>
  <c r="R6" i="4"/>
  <c r="R64" i="4"/>
  <c r="A64" i="4" s="1"/>
  <c r="R56" i="4"/>
  <c r="A56" i="4" s="1"/>
  <c r="R48" i="4"/>
  <c r="A48" i="4" s="1"/>
  <c r="R23" i="4"/>
  <c r="R12" i="4"/>
  <c r="R45" i="4"/>
  <c r="R29" i="4"/>
  <c r="R13" i="4"/>
  <c r="R43" i="4"/>
  <c r="R63" i="2"/>
  <c r="A63" i="2" s="1"/>
  <c r="R59" i="2"/>
  <c r="A59" i="2" s="1"/>
  <c r="R8" i="2"/>
  <c r="R51" i="2"/>
  <c r="R14" i="2"/>
  <c r="R25" i="2"/>
  <c r="R67" i="2"/>
  <c r="A67" i="2" s="1"/>
  <c r="R16" i="2"/>
  <c r="R11" i="2"/>
  <c r="R38" i="2"/>
  <c r="R46" i="2"/>
  <c r="R7" i="2"/>
  <c r="R21" i="2"/>
  <c r="R5" i="2"/>
  <c r="R27" i="2"/>
  <c r="R57" i="2"/>
  <c r="A57" i="2" s="1"/>
  <c r="R13" i="2"/>
  <c r="R23" i="2"/>
  <c r="R37" i="2"/>
  <c r="R54" i="2"/>
  <c r="A54" i="2" s="1"/>
  <c r="R60" i="2"/>
  <c r="A60" i="2" s="1"/>
  <c r="R53" i="2"/>
  <c r="R66" i="2"/>
  <c r="A66" i="2" s="1"/>
  <c r="R4" i="2"/>
  <c r="R52" i="2"/>
  <c r="R58" i="2"/>
  <c r="A58" i="2" s="1"/>
  <c r="R43" i="2"/>
  <c r="R18" i="2"/>
  <c r="R12" i="2"/>
  <c r="R15" i="2"/>
  <c r="R61" i="2"/>
  <c r="A61" i="2" s="1"/>
  <c r="R28" i="2"/>
  <c r="R19" i="2"/>
  <c r="R30" i="2"/>
  <c r="R55" i="2"/>
  <c r="A55" i="2" s="1"/>
  <c r="R45" i="2"/>
  <c r="R41" i="2"/>
  <c r="R17" i="2"/>
  <c r="R50" i="2"/>
  <c r="R40" i="3"/>
  <c r="R20" i="3"/>
  <c r="R24" i="3"/>
  <c r="R32" i="3"/>
  <c r="R67" i="3"/>
  <c r="A67" i="3" s="1"/>
  <c r="R11" i="3"/>
  <c r="R63" i="3"/>
  <c r="R9" i="3"/>
  <c r="R10" i="3"/>
  <c r="R18" i="3"/>
  <c r="R23" i="3"/>
  <c r="R19" i="3"/>
  <c r="R51" i="3"/>
  <c r="R49" i="3"/>
  <c r="R33" i="3"/>
  <c r="R21" i="3"/>
  <c r="R5" i="3"/>
  <c r="R15" i="3"/>
  <c r="R55" i="3"/>
  <c r="R59" i="3"/>
  <c r="R39" i="3"/>
  <c r="R64" i="3"/>
  <c r="A64" i="3" s="1"/>
  <c r="R69" i="3"/>
  <c r="A69" i="3" s="1"/>
  <c r="R65" i="3"/>
  <c r="A65" i="3" s="1"/>
  <c r="R6" i="3"/>
  <c r="R61" i="3"/>
  <c r="R52" i="3"/>
  <c r="R26" i="3"/>
  <c r="R44" i="3"/>
  <c r="R31" i="3"/>
  <c r="R58" i="3"/>
  <c r="R54" i="3"/>
  <c r="R45" i="3"/>
  <c r="R66" i="3"/>
  <c r="A66" i="3" s="1"/>
  <c r="R34" i="3"/>
  <c r="R57" i="3"/>
  <c r="R4" i="3"/>
  <c r="R53" i="3"/>
  <c r="R27" i="3"/>
  <c r="R50" i="3"/>
  <c r="R46" i="3"/>
  <c r="R68" i="1"/>
  <c r="A68" i="1" s="1"/>
  <c r="R62" i="1"/>
  <c r="A62" i="1" s="1"/>
  <c r="R52" i="1"/>
  <c r="R41" i="1"/>
  <c r="R17" i="1"/>
  <c r="R42" i="1"/>
  <c r="R43" i="1"/>
  <c r="R12" i="1"/>
  <c r="R18" i="1"/>
  <c r="R44" i="1"/>
  <c r="R65" i="1"/>
  <c r="A65" i="1" s="1"/>
  <c r="R48" i="1"/>
  <c r="R22" i="1"/>
  <c r="R25" i="1"/>
  <c r="R46" i="1"/>
  <c r="R29" i="1"/>
  <c r="R8" i="1"/>
  <c r="R38" i="1"/>
  <c r="R33" i="1"/>
  <c r="R54" i="1"/>
  <c r="R2" i="1"/>
  <c r="R58" i="1"/>
  <c r="A58" i="1" s="1"/>
  <c r="R9" i="1"/>
  <c r="R55" i="1"/>
  <c r="A55" i="1" s="1"/>
  <c r="R26" i="1"/>
  <c r="R23" i="1"/>
  <c r="R37" i="1"/>
  <c r="R28" i="1"/>
  <c r="R24" i="1"/>
  <c r="R3" i="1"/>
  <c r="R35" i="1"/>
  <c r="R64" i="1"/>
  <c r="A64" i="1" s="1"/>
  <c r="R60" i="1"/>
  <c r="A60" i="1" s="1"/>
  <c r="R34" i="1"/>
  <c r="R53" i="1"/>
  <c r="R10" i="1"/>
  <c r="R21" i="1"/>
  <c r="R61" i="1"/>
  <c r="A61" i="1" s="1"/>
  <c r="R57" i="1"/>
  <c r="A57" i="1" s="1"/>
  <c r="R11" i="1"/>
  <c r="R6" i="1"/>
  <c r="R15" i="1"/>
  <c r="R14" i="1"/>
  <c r="R5" i="1"/>
  <c r="R32" i="1"/>
  <c r="R49" i="1"/>
  <c r="R39" i="1"/>
  <c r="R16" i="1"/>
  <c r="R63" i="1"/>
  <c r="A63" i="1" s="1"/>
  <c r="R36" i="1"/>
  <c r="R13" i="1"/>
  <c r="R40" i="1"/>
  <c r="R51" i="1"/>
  <c r="R66" i="1"/>
  <c r="A66" i="1" s="1"/>
  <c r="R56" i="1"/>
  <c r="A56" i="1" s="1"/>
  <c r="R47" i="1"/>
  <c r="R4" i="1"/>
  <c r="R19" i="1"/>
  <c r="A62" i="2"/>
  <c r="A53" i="2" l="1"/>
  <c r="A44" i="4"/>
  <c r="A62" i="3"/>
  <c r="A61" i="3"/>
  <c r="A58" i="3"/>
  <c r="A39" i="3"/>
  <c r="A52" i="3"/>
  <c r="A43" i="3"/>
  <c r="A6" i="2"/>
  <c r="A51" i="3"/>
  <c r="A26" i="3"/>
  <c r="A59" i="3"/>
  <c r="A50" i="2"/>
  <c r="A52" i="1"/>
  <c r="A36" i="1"/>
  <c r="A39" i="1"/>
  <c r="A4" i="4"/>
  <c r="A48" i="1"/>
  <c r="A46" i="2"/>
  <c r="A38" i="4"/>
  <c r="A50" i="1"/>
  <c r="A11" i="3"/>
  <c r="A8" i="1"/>
  <c r="A24" i="3"/>
  <c r="A49" i="3"/>
  <c r="A8" i="2"/>
  <c r="A23" i="2"/>
  <c r="A19" i="2"/>
  <c r="A24" i="1"/>
  <c r="A32" i="4"/>
  <c r="A24" i="4"/>
  <c r="A34" i="4"/>
  <c r="A16" i="4"/>
  <c r="A23" i="4"/>
  <c r="A5" i="4"/>
  <c r="A29" i="4"/>
  <c r="A26" i="4"/>
  <c r="A8" i="4"/>
  <c r="A12" i="4"/>
  <c r="A42" i="4"/>
  <c r="A22" i="4"/>
  <c r="A19" i="4"/>
  <c r="A31" i="4"/>
  <c r="A10" i="4"/>
  <c r="A21" i="4"/>
  <c r="A27" i="4"/>
  <c r="A9" i="4"/>
  <c r="A18" i="4"/>
  <c r="A20" i="4"/>
  <c r="A40" i="4"/>
  <c r="A15" i="4"/>
  <c r="A37" i="4"/>
  <c r="A41" i="4"/>
  <c r="A2" i="4"/>
  <c r="A43" i="4"/>
  <c r="A3" i="4"/>
  <c r="A35" i="4"/>
  <c r="A33" i="4"/>
  <c r="A45" i="4"/>
  <c r="A17" i="4"/>
  <c r="A30" i="4"/>
  <c r="A36" i="4"/>
  <c r="A14" i="4"/>
  <c r="A25" i="4"/>
  <c r="A28" i="4"/>
  <c r="A13" i="4"/>
  <c r="A6" i="4"/>
  <c r="A11" i="4"/>
  <c r="A7" i="4"/>
  <c r="A39" i="4"/>
  <c r="A13" i="2"/>
  <c r="A44" i="2"/>
  <c r="A22" i="2"/>
  <c r="A49" i="2"/>
  <c r="A4" i="2"/>
  <c r="A20" i="2"/>
  <c r="A7" i="2"/>
  <c r="A10" i="2"/>
  <c r="A32" i="2"/>
  <c r="A12" i="2"/>
  <c r="A45" i="2"/>
  <c r="A3" i="2"/>
  <c r="A42" i="2"/>
  <c r="A33" i="2"/>
  <c r="A24" i="2"/>
  <c r="A48" i="2"/>
  <c r="A14" i="2"/>
  <c r="A21" i="2"/>
  <c r="A52" i="2"/>
  <c r="A43" i="2"/>
  <c r="A9" i="2"/>
  <c r="A38" i="2"/>
  <c r="A15" i="2"/>
  <c r="A11" i="2"/>
  <c r="A51" i="2"/>
  <c r="A40" i="2"/>
  <c r="A26" i="2"/>
  <c r="A16" i="2"/>
  <c r="A47" i="2"/>
  <c r="A5" i="2"/>
  <c r="A25" i="2"/>
  <c r="A34" i="2"/>
  <c r="A37" i="2"/>
  <c r="A18" i="2"/>
  <c r="A29" i="2"/>
  <c r="A35" i="2"/>
  <c r="A39" i="2"/>
  <c r="A41" i="2"/>
  <c r="A30" i="2"/>
  <c r="A36" i="2"/>
  <c r="A28" i="2"/>
  <c r="A31" i="2"/>
  <c r="A17" i="2"/>
  <c r="A27" i="2"/>
  <c r="A2" i="2"/>
  <c r="A35" i="3"/>
  <c r="A55" i="3"/>
  <c r="A15" i="3"/>
  <c r="A3" i="3"/>
  <c r="A54" i="3"/>
  <c r="A5" i="3"/>
  <c r="A23" i="3"/>
  <c r="A20" i="3"/>
  <c r="A38" i="3"/>
  <c r="A27" i="3"/>
  <c r="A37" i="3"/>
  <c r="A19" i="3"/>
  <c r="A50" i="3"/>
  <c r="A12" i="3"/>
  <c r="A6" i="3"/>
  <c r="A21" i="3"/>
  <c r="A18" i="3"/>
  <c r="A40" i="3"/>
  <c r="A22" i="3"/>
  <c r="A53" i="3"/>
  <c r="A44" i="3"/>
  <c r="A31" i="3"/>
  <c r="A56" i="3"/>
  <c r="A41" i="3"/>
  <c r="A10" i="3"/>
  <c r="A28" i="3"/>
  <c r="A2" i="3"/>
  <c r="A4" i="3"/>
  <c r="A30" i="3"/>
  <c r="A60" i="3"/>
  <c r="A7" i="3"/>
  <c r="A9" i="3"/>
  <c r="A29" i="3"/>
  <c r="A13" i="3"/>
  <c r="A57" i="3"/>
  <c r="A36" i="3"/>
  <c r="A48" i="3"/>
  <c r="A33" i="3"/>
  <c r="A63" i="3"/>
  <c r="A16" i="3"/>
  <c r="A34" i="3"/>
  <c r="A17" i="3"/>
  <c r="A25" i="3"/>
  <c r="A14" i="3"/>
  <c r="A8" i="3"/>
  <c r="A32" i="3"/>
  <c r="A46" i="3"/>
  <c r="A42" i="3"/>
  <c r="A45" i="3"/>
  <c r="A47" i="3"/>
  <c r="A43" i="1"/>
  <c r="A51" i="1"/>
  <c r="A6" i="1"/>
  <c r="A42" i="1"/>
  <c r="A7" i="1"/>
  <c r="A37" i="1"/>
  <c r="A25" i="1"/>
  <c r="A17" i="1"/>
  <c r="A47" i="1"/>
  <c r="A40" i="1"/>
  <c r="A49" i="1"/>
  <c r="A11" i="1"/>
  <c r="A34" i="1"/>
  <c r="A28" i="1"/>
  <c r="A23" i="1"/>
  <c r="A22" i="1"/>
  <c r="A41" i="1"/>
  <c r="A26" i="1"/>
  <c r="A20" i="1"/>
  <c r="A32" i="1"/>
  <c r="A4" i="1"/>
  <c r="A2" i="1"/>
  <c r="A19" i="1"/>
  <c r="A21" i="1"/>
  <c r="A35" i="1"/>
  <c r="A18" i="1"/>
  <c r="A14" i="1"/>
  <c r="A10" i="1"/>
  <c r="A13" i="1"/>
  <c r="A30" i="1"/>
  <c r="A54" i="1"/>
  <c r="A44" i="1"/>
  <c r="A5" i="1"/>
  <c r="A33" i="1"/>
  <c r="A29" i="1"/>
  <c r="A3" i="1"/>
  <c r="A38" i="1"/>
  <c r="A12" i="1"/>
  <c r="A31" i="1"/>
  <c r="A9" i="1"/>
  <c r="A16" i="1"/>
  <c r="A15" i="1"/>
  <c r="A53" i="1"/>
  <c r="A46" i="1"/>
  <c r="A27" i="1"/>
  <c r="A45" i="1"/>
</calcChain>
</file>

<file path=xl/sharedStrings.xml><?xml version="1.0" encoding="utf-8"?>
<sst xmlns="http://schemas.openxmlformats.org/spreadsheetml/2006/main" count="7802" uniqueCount="1199">
  <si>
    <t>Place</t>
  </si>
  <si>
    <t>Last Name</t>
  </si>
  <si>
    <t>First Name</t>
  </si>
  <si>
    <t>YOB</t>
  </si>
  <si>
    <t>CLUB</t>
  </si>
  <si>
    <t>Run 1</t>
  </si>
  <si>
    <t>Run 2</t>
  </si>
  <si>
    <t>Run 3</t>
  </si>
  <si>
    <t>Run 4</t>
  </si>
  <si>
    <t>Run 5</t>
  </si>
  <si>
    <t>Run 6</t>
  </si>
  <si>
    <t>Best</t>
  </si>
  <si>
    <t>2nd Best</t>
  </si>
  <si>
    <t>Total</t>
  </si>
  <si>
    <t>Tie Break</t>
  </si>
  <si>
    <t>Tie Break 2</t>
  </si>
  <si>
    <t>USSA #</t>
  </si>
  <si>
    <t>Run 7</t>
  </si>
  <si>
    <t>Run 8</t>
  </si>
  <si>
    <t>3rd Best</t>
  </si>
  <si>
    <t>Baron</t>
  </si>
  <si>
    <t>Madeline</t>
  </si>
  <si>
    <t>GSC</t>
  </si>
  <si>
    <t>E6552805</t>
  </si>
  <si>
    <t>Barrett</t>
  </si>
  <si>
    <t>Julia L</t>
  </si>
  <si>
    <t>CMCC</t>
  </si>
  <si>
    <t>E6795184</t>
  </si>
  <si>
    <t>Baughman</t>
  </si>
  <si>
    <t>Elizabeth</t>
  </si>
  <si>
    <t>RMS</t>
  </si>
  <si>
    <t>E6666692</t>
  </si>
  <si>
    <t>Beland</t>
  </si>
  <si>
    <t>Roe</t>
  </si>
  <si>
    <t>E6709476</t>
  </si>
  <si>
    <t>Bell</t>
  </si>
  <si>
    <t>Elysse</t>
  </si>
  <si>
    <t>E6625260</t>
  </si>
  <si>
    <t>Brunelli</t>
  </si>
  <si>
    <t>Meadow</t>
  </si>
  <si>
    <t>E6553559</t>
  </si>
  <si>
    <t>Burke</t>
  </si>
  <si>
    <t>Mckenzie</t>
  </si>
  <si>
    <t>E6721992</t>
  </si>
  <si>
    <t>Burlage</t>
  </si>
  <si>
    <t>Bea</t>
  </si>
  <si>
    <t>E6757923</t>
  </si>
  <si>
    <t>Butterfield</t>
  </si>
  <si>
    <t>Frances R</t>
  </si>
  <si>
    <t>PATS</t>
  </si>
  <si>
    <t>E6732754</t>
  </si>
  <si>
    <t>Conneely</t>
  </si>
  <si>
    <t>Fiona</t>
  </si>
  <si>
    <t>E6817297</t>
  </si>
  <si>
    <t>Crawford</t>
  </si>
  <si>
    <t>Caroline J</t>
  </si>
  <si>
    <t>E6871041</t>
  </si>
  <si>
    <t>DeGrano</t>
  </si>
  <si>
    <t>Elisbeth</t>
  </si>
  <si>
    <t>E6849572</t>
  </si>
  <si>
    <t>Diers</t>
  </si>
  <si>
    <t>Madelyn</t>
  </si>
  <si>
    <t>E6611563</t>
  </si>
  <si>
    <t>Dumond</t>
  </si>
  <si>
    <t>Anna S</t>
  </si>
  <si>
    <t>E6801007</t>
  </si>
  <si>
    <t>Dwyer</t>
  </si>
  <si>
    <t>Madison</t>
  </si>
  <si>
    <t>E6882815</t>
  </si>
  <si>
    <t>Edwards</t>
  </si>
  <si>
    <t>Jordan</t>
  </si>
  <si>
    <t>E6810844</t>
  </si>
  <si>
    <t>Ellia</t>
  </si>
  <si>
    <t>Elena</t>
  </si>
  <si>
    <t>E6620741</t>
  </si>
  <si>
    <t>Farnsworth</t>
  </si>
  <si>
    <t>Kaya</t>
  </si>
  <si>
    <t>E6718748</t>
  </si>
  <si>
    <t>Flagg</t>
  </si>
  <si>
    <t>Sydney</t>
  </si>
  <si>
    <t>E6868334</t>
  </si>
  <si>
    <t>Flannery</t>
  </si>
  <si>
    <t>Summer</t>
  </si>
  <si>
    <t>E6554040</t>
  </si>
  <si>
    <t>Fuller</t>
  </si>
  <si>
    <t>Zudima M</t>
  </si>
  <si>
    <t>E6856512</t>
  </si>
  <si>
    <t>Gagnon</t>
  </si>
  <si>
    <t>Noelle</t>
  </si>
  <si>
    <t>E6798996</t>
  </si>
  <si>
    <t>Gilman</t>
  </si>
  <si>
    <t>Asa</t>
  </si>
  <si>
    <t>E6868828</t>
  </si>
  <si>
    <t>Grappone</t>
  </si>
  <si>
    <t>Luci M</t>
  </si>
  <si>
    <t>E6749088</t>
  </si>
  <si>
    <t>Greenshields</t>
  </si>
  <si>
    <t>Dorothy</t>
  </si>
  <si>
    <t>E6659216</t>
  </si>
  <si>
    <t>Handwerk</t>
  </si>
  <si>
    <t>Phoebe W</t>
  </si>
  <si>
    <t>E6715510</t>
  </si>
  <si>
    <t>Huckabone</t>
  </si>
  <si>
    <t>Emma</t>
  </si>
  <si>
    <t>E6620569</t>
  </si>
  <si>
    <t>Hughes</t>
  </si>
  <si>
    <t>Arianna E</t>
  </si>
  <si>
    <t>E6637026</t>
  </si>
  <si>
    <t>Hurley</t>
  </si>
  <si>
    <t>Olivia</t>
  </si>
  <si>
    <t>E6867224</t>
  </si>
  <si>
    <t>Janicke</t>
  </si>
  <si>
    <t>Malia</t>
  </si>
  <si>
    <t>E6710692</t>
  </si>
  <si>
    <t>Kucera</t>
  </si>
  <si>
    <t>Camille R</t>
  </si>
  <si>
    <t>E6713635</t>
  </si>
  <si>
    <t>Lazzaro</t>
  </si>
  <si>
    <t>Zoey</t>
  </si>
  <si>
    <t>E6778705</t>
  </si>
  <si>
    <t>Locke</t>
  </si>
  <si>
    <t>Piper</t>
  </si>
  <si>
    <t>MCI</t>
  </si>
  <si>
    <t>E6779446</t>
  </si>
  <si>
    <t>Loew</t>
  </si>
  <si>
    <t>Avery</t>
  </si>
  <si>
    <t>E6609915</t>
  </si>
  <si>
    <t>Maloney</t>
  </si>
  <si>
    <t>Libby</t>
  </si>
  <si>
    <t>E6557679</t>
  </si>
  <si>
    <t>McCaffrey</t>
  </si>
  <si>
    <t>E6619695</t>
  </si>
  <si>
    <t>McGrath</t>
  </si>
  <si>
    <t>E6722995</t>
  </si>
  <si>
    <t>Montagano</t>
  </si>
  <si>
    <t>Eloise</t>
  </si>
  <si>
    <t>E6720785</t>
  </si>
  <si>
    <t>Nugent</t>
  </si>
  <si>
    <t>Andie G</t>
  </si>
  <si>
    <t>E6789829</t>
  </si>
  <si>
    <t>Nyquist</t>
  </si>
  <si>
    <t>Linnea</t>
  </si>
  <si>
    <t>E6627500</t>
  </si>
  <si>
    <t>Palazzo</t>
  </si>
  <si>
    <t>Laura A</t>
  </si>
  <si>
    <t>E6720717</t>
  </si>
  <si>
    <t>Peabody</t>
  </si>
  <si>
    <t>Teagan</t>
  </si>
  <si>
    <t>E6847868</t>
  </si>
  <si>
    <t>Pearce</t>
  </si>
  <si>
    <t>Anne</t>
  </si>
  <si>
    <t>E6714131</t>
  </si>
  <si>
    <t>Rick</t>
  </si>
  <si>
    <t>Zoe M</t>
  </si>
  <si>
    <t>E6610244</t>
  </si>
  <si>
    <t>Ross</t>
  </si>
  <si>
    <t>Emily G</t>
  </si>
  <si>
    <t>X6893111</t>
  </si>
  <si>
    <t>Rossi</t>
  </si>
  <si>
    <t>Addyson</t>
  </si>
  <si>
    <t>E6792288</t>
  </si>
  <si>
    <t>Roy</t>
  </si>
  <si>
    <t>Marina</t>
  </si>
  <si>
    <t>E6684115</t>
  </si>
  <si>
    <t>Stailey</t>
  </si>
  <si>
    <t>Annalise</t>
  </si>
  <si>
    <t>E6549764</t>
  </si>
  <si>
    <t>Stevens</t>
  </si>
  <si>
    <t>E6867311</t>
  </si>
  <si>
    <t>Swanson</t>
  </si>
  <si>
    <t>Anora</t>
  </si>
  <si>
    <t>E6801642</t>
  </si>
  <si>
    <t>Tancrede</t>
  </si>
  <si>
    <t>E6636943</t>
  </si>
  <si>
    <t>Taylor</t>
  </si>
  <si>
    <t>Mika C</t>
  </si>
  <si>
    <t>E6638063</t>
  </si>
  <si>
    <t>Tefft</t>
  </si>
  <si>
    <t>Brynn</t>
  </si>
  <si>
    <t>E6661292</t>
  </si>
  <si>
    <t>Tucker</t>
  </si>
  <si>
    <t>Annabelle</t>
  </si>
  <si>
    <t>E6548873</t>
  </si>
  <si>
    <t>Central Division U12/U14 Qualifier</t>
  </si>
  <si>
    <t>Slalom</t>
  </si>
  <si>
    <t>Run Ranking 1</t>
  </si>
  <si>
    <t>Rank</t>
  </si>
  <si>
    <t>Bib</t>
  </si>
  <si>
    <t>USA ID</t>
  </si>
  <si>
    <t>Name</t>
  </si>
  <si>
    <t>Year</t>
  </si>
  <si>
    <t>Club</t>
  </si>
  <si>
    <t>Time</t>
  </si>
  <si>
    <t>Gap</t>
  </si>
  <si>
    <t xml:space="preserve">  Gender: Women / Category: U12  </t>
  </si>
  <si>
    <t>Brunelli Meadow</t>
  </si>
  <si>
    <t>Nyquist Linnea</t>
  </si>
  <si>
    <t>Taylor Mika C</t>
  </si>
  <si>
    <t>Dumond Anna S</t>
  </si>
  <si>
    <t>McCaffrey Madison</t>
  </si>
  <si>
    <t>Roy Marina</t>
  </si>
  <si>
    <t>Diers Madelyn</t>
  </si>
  <si>
    <t>Grappone Luci M</t>
  </si>
  <si>
    <t>Rossi Addyson</t>
  </si>
  <si>
    <t>Tefft Brynn</t>
  </si>
  <si>
    <t>Pearce Anne</t>
  </si>
  <si>
    <t>Hughes Arianna E</t>
  </si>
  <si>
    <t>Ellia Elena</t>
  </si>
  <si>
    <t>Huckabone Emma</t>
  </si>
  <si>
    <t>Butterfield Frances R</t>
  </si>
  <si>
    <t>Peabody Teagan</t>
  </si>
  <si>
    <t>Flannery Summer</t>
  </si>
  <si>
    <t>Lazzaro Zoey</t>
  </si>
  <si>
    <t>Stailey Annalise</t>
  </si>
  <si>
    <t>Farnsworth Kaya</t>
  </si>
  <si>
    <t>Maloney Libby</t>
  </si>
  <si>
    <t>Bell Elysse</t>
  </si>
  <si>
    <t>Montagano Eloise</t>
  </si>
  <si>
    <t>Loew Avery</t>
  </si>
  <si>
    <t>Baron Madeline</t>
  </si>
  <si>
    <t>Locke Piper</t>
  </si>
  <si>
    <t>Tancrede Emma</t>
  </si>
  <si>
    <t>DeGrano Elisbeth</t>
  </si>
  <si>
    <t>Fuller Zudima M</t>
  </si>
  <si>
    <t>McGrath Jordan</t>
  </si>
  <si>
    <t>Burke Mckenzie</t>
  </si>
  <si>
    <t>Nugent Andie G</t>
  </si>
  <si>
    <t>Stevens Madeline</t>
  </si>
  <si>
    <t>Gagnon Noelle</t>
  </si>
  <si>
    <t>Flagg Sydney</t>
  </si>
  <si>
    <t>Crawford Caroline J</t>
  </si>
  <si>
    <t>Handwerk Phoebe W</t>
  </si>
  <si>
    <t>Rick Zoe M</t>
  </si>
  <si>
    <t>Burlage Bea</t>
  </si>
  <si>
    <t>Edwards Jordan</t>
  </si>
  <si>
    <t>Beland Roe</t>
  </si>
  <si>
    <t>Gilman Asa</t>
  </si>
  <si>
    <t>Dwyer Madison</t>
  </si>
  <si>
    <t>Hurley Olivia</t>
  </si>
  <si>
    <t>Janicke Malia</t>
  </si>
  <si>
    <t>Barrett Julia L</t>
  </si>
  <si>
    <t>Kucera Camille R</t>
  </si>
  <si>
    <t>Baughman Elizabeth</t>
  </si>
  <si>
    <t>Did Not Start (4)</t>
  </si>
  <si>
    <t>Palazzo Laura A</t>
  </si>
  <si>
    <t>Ross Emily G</t>
  </si>
  <si>
    <t>Swanson Anora</t>
  </si>
  <si>
    <t>Conneely Fiona</t>
  </si>
  <si>
    <t>Disqualified (2)</t>
  </si>
  <si>
    <t>Greenshields Dorothy</t>
  </si>
  <si>
    <t>Rule improper passage</t>
  </si>
  <si>
    <t>Gate 24</t>
  </si>
  <si>
    <t>Tucker Annabelle</t>
  </si>
  <si>
    <t>Gate 17</t>
  </si>
  <si>
    <t xml:space="preserve">  Gender: Women / Category: U14  </t>
  </si>
  <si>
    <t>E6385053</t>
  </si>
  <si>
    <t>Locke Clara J</t>
  </si>
  <si>
    <t>E6549285</t>
  </si>
  <si>
    <t>Wareing Leah</t>
  </si>
  <si>
    <t>E6448018</t>
  </si>
  <si>
    <t>Lehr Charlotte</t>
  </si>
  <si>
    <t>E6452666</t>
  </si>
  <si>
    <t>Solomon Carly</t>
  </si>
  <si>
    <t>E6385069</t>
  </si>
  <si>
    <t>Latsilnik Alyona</t>
  </si>
  <si>
    <t>E6553301</t>
  </si>
  <si>
    <t>Beland Aiden</t>
  </si>
  <si>
    <t>E6564276</t>
  </si>
  <si>
    <t>Coyle Molly</t>
  </si>
  <si>
    <t>E6494356</t>
  </si>
  <si>
    <t>Connors Jacqueline</t>
  </si>
  <si>
    <t>E6575939</t>
  </si>
  <si>
    <t>Kimball Lyla</t>
  </si>
  <si>
    <t>E6503940</t>
  </si>
  <si>
    <t>Bermingham Annie M</t>
  </si>
  <si>
    <t>E6464629</t>
  </si>
  <si>
    <t>Goebel Caroline</t>
  </si>
  <si>
    <t>E6390119</t>
  </si>
  <si>
    <t>Purnell Audry</t>
  </si>
  <si>
    <t>E6445501</t>
  </si>
  <si>
    <t>Engelhardt Sophia</t>
  </si>
  <si>
    <t>E6801243</t>
  </si>
  <si>
    <t>Wong Lily</t>
  </si>
  <si>
    <t>E6521373</t>
  </si>
  <si>
    <t>De Matteis Eva K</t>
  </si>
  <si>
    <t>E6401989</t>
  </si>
  <si>
    <t>Tanner Tessa</t>
  </si>
  <si>
    <t>E6553841</t>
  </si>
  <si>
    <t>Hopkins Jennifer E</t>
  </si>
  <si>
    <t>E6586618</t>
  </si>
  <si>
    <t>Smock Delilah</t>
  </si>
  <si>
    <t>E6588008</t>
  </si>
  <si>
    <t>Arends Martha</t>
  </si>
  <si>
    <t>E6542500</t>
  </si>
  <si>
    <t>White Jillian</t>
  </si>
  <si>
    <t>E6387030</t>
  </si>
  <si>
    <t>Taylor Erin</t>
  </si>
  <si>
    <t>E6803207</t>
  </si>
  <si>
    <t>Bartlett Jane</t>
  </si>
  <si>
    <t>E6505117</t>
  </si>
  <si>
    <t>Bartel Tess</t>
  </si>
  <si>
    <t>E6663397</t>
  </si>
  <si>
    <t>Meyer Campbell</t>
  </si>
  <si>
    <t>E6464721</t>
  </si>
  <si>
    <t>Hyland Martha</t>
  </si>
  <si>
    <t>E6871317</t>
  </si>
  <si>
    <t>Messer Bristol R</t>
  </si>
  <si>
    <t>E6585846</t>
  </si>
  <si>
    <t>Wolfinger Addison D</t>
  </si>
  <si>
    <t>E6623328</t>
  </si>
  <si>
    <t>Kennedy Emma</t>
  </si>
  <si>
    <t>E6560624</t>
  </si>
  <si>
    <t>Dudley Mia</t>
  </si>
  <si>
    <t>E6789020</t>
  </si>
  <si>
    <t>Flagg Hannah T</t>
  </si>
  <si>
    <t>E6753977</t>
  </si>
  <si>
    <t>St Clair Jacqueline B</t>
  </si>
  <si>
    <t>E6849592</t>
  </si>
  <si>
    <t>Brown Gwendolyn</t>
  </si>
  <si>
    <t>E6516964</t>
  </si>
  <si>
    <t>Berge Ashleigh</t>
  </si>
  <si>
    <t>E6618144</t>
  </si>
  <si>
    <t>Guthrie Laurel</t>
  </si>
  <si>
    <t>E6579088</t>
  </si>
  <si>
    <t>Moritz Liat</t>
  </si>
  <si>
    <t>E6720765</t>
  </si>
  <si>
    <t>Montagano Clare</t>
  </si>
  <si>
    <t>E6739050</t>
  </si>
  <si>
    <t>Jordan Allison</t>
  </si>
  <si>
    <t>E6579439</t>
  </si>
  <si>
    <t>Burke Sierra</t>
  </si>
  <si>
    <t>E6763718</t>
  </si>
  <si>
    <t>Downey Brooke</t>
  </si>
  <si>
    <t>E6606903</t>
  </si>
  <si>
    <t>Greene Anna G</t>
  </si>
  <si>
    <t>E6741358</t>
  </si>
  <si>
    <t>Greenshields Helena -Belle-</t>
  </si>
  <si>
    <t>E6877004</t>
  </si>
  <si>
    <t>Anderson Juliet</t>
  </si>
  <si>
    <t>E6890374</t>
  </si>
  <si>
    <t>Regan Allyson</t>
  </si>
  <si>
    <t>E6911217</t>
  </si>
  <si>
    <t>Jackson Lucy E</t>
  </si>
  <si>
    <t>Did Not Start (5)</t>
  </si>
  <si>
    <t>E6851494</t>
  </si>
  <si>
    <t>Caldwell Madelyn</t>
  </si>
  <si>
    <t>E6795173</t>
  </si>
  <si>
    <t>Barrett Ella S</t>
  </si>
  <si>
    <t>E6581683</t>
  </si>
  <si>
    <t>Schlunk Annette E</t>
  </si>
  <si>
    <t>E6801655</t>
  </si>
  <si>
    <t>Swanson Sophia</t>
  </si>
  <si>
    <t>E6472200</t>
  </si>
  <si>
    <t>Maloney Maggie</t>
  </si>
  <si>
    <t>Did Not Finish (2)</t>
  </si>
  <si>
    <t>E6499813</t>
  </si>
  <si>
    <t>Phipps Lydia</t>
  </si>
  <si>
    <t>E6714128</t>
  </si>
  <si>
    <t>Pearce Harriet</t>
  </si>
  <si>
    <t>Disqualified (5)</t>
  </si>
  <si>
    <t>E6609779</t>
  </si>
  <si>
    <t>Rondeau Ava M</t>
  </si>
  <si>
    <t>Gate 36</t>
  </si>
  <si>
    <t>E6581409</t>
  </si>
  <si>
    <t>Sisson Kayla I</t>
  </si>
  <si>
    <t>Gate 6</t>
  </si>
  <si>
    <t>E6734864</t>
  </si>
  <si>
    <t>Kraft-Lund Marley Violet Anyssus</t>
  </si>
  <si>
    <t>Gate 37</t>
  </si>
  <si>
    <t>E6587337</t>
  </si>
  <si>
    <t>Handwerk Lillian T</t>
  </si>
  <si>
    <t>E6845085</t>
  </si>
  <si>
    <t>Oliviero Eleanor M</t>
  </si>
  <si>
    <t>Gate 26</t>
  </si>
  <si>
    <t xml:space="preserve">  Gender: Men / Category: U12  </t>
  </si>
  <si>
    <t>E6586386</t>
  </si>
  <si>
    <t>Zapton Turner</t>
  </si>
  <si>
    <t>E6666946</t>
  </si>
  <si>
    <t>Purnell Luke</t>
  </si>
  <si>
    <t>E6500480</t>
  </si>
  <si>
    <t>Nyquist Lincoln</t>
  </si>
  <si>
    <t>E6608791</t>
  </si>
  <si>
    <t>Tucker Jackson</t>
  </si>
  <si>
    <t>E6738934</t>
  </si>
  <si>
    <t>Tracy Jake</t>
  </si>
  <si>
    <t>E6709848</t>
  </si>
  <si>
    <t>Lehr Beckett</t>
  </si>
  <si>
    <t>E6623959</t>
  </si>
  <si>
    <t>Akstin Chase</t>
  </si>
  <si>
    <t>E6497806</t>
  </si>
  <si>
    <t>Engelhardt Dylan</t>
  </si>
  <si>
    <t>E6619152</t>
  </si>
  <si>
    <t>Zapton Cooper</t>
  </si>
  <si>
    <t>E6638380</t>
  </si>
  <si>
    <t>Zilinski Tyler</t>
  </si>
  <si>
    <t>E6797755</t>
  </si>
  <si>
    <t>Schoenfeld Alec</t>
  </si>
  <si>
    <t>E6713738</t>
  </si>
  <si>
    <t>Weiss William R</t>
  </si>
  <si>
    <t>E6752140</t>
  </si>
  <si>
    <t>Lane Gavin</t>
  </si>
  <si>
    <t>E6707940</t>
  </si>
  <si>
    <t>Connors Scott</t>
  </si>
  <si>
    <t>E6789331</t>
  </si>
  <si>
    <t>Martin Andrew</t>
  </si>
  <si>
    <t>E6619916</t>
  </si>
  <si>
    <t>Mclean Bode</t>
  </si>
  <si>
    <t>E6709119</t>
  </si>
  <si>
    <t>Decker Jack</t>
  </si>
  <si>
    <t>E6498166</t>
  </si>
  <si>
    <t>Newmarker Beau</t>
  </si>
  <si>
    <t>E6655936</t>
  </si>
  <si>
    <t>Cail William</t>
  </si>
  <si>
    <t>E6659869</t>
  </si>
  <si>
    <t>Skinner Alexander</t>
  </si>
  <si>
    <t>E6620174</t>
  </si>
  <si>
    <t>Stanton Jackson</t>
  </si>
  <si>
    <t>E6841223</t>
  </si>
  <si>
    <t>Wilcox Reed</t>
  </si>
  <si>
    <t>E6824881</t>
  </si>
  <si>
    <t>Brown Spencer</t>
  </si>
  <si>
    <t>E6800297</t>
  </si>
  <si>
    <t>Tague Thijs</t>
  </si>
  <si>
    <t>E6879684</t>
  </si>
  <si>
    <t>Wong Simon</t>
  </si>
  <si>
    <t>E6722500</t>
  </si>
  <si>
    <t>Trautz William</t>
  </si>
  <si>
    <t>E6549238</t>
  </si>
  <si>
    <t>Hyland Henry</t>
  </si>
  <si>
    <t>E6815811</t>
  </si>
  <si>
    <t>Lavoie Thomas</t>
  </si>
  <si>
    <t>E6760551</t>
  </si>
  <si>
    <t>Purnell John</t>
  </si>
  <si>
    <t>E6716359</t>
  </si>
  <si>
    <t>Wells Coley R</t>
  </si>
  <si>
    <t>E6714946</t>
  </si>
  <si>
    <t>Kraus Jack</t>
  </si>
  <si>
    <t>E6712314</t>
  </si>
  <si>
    <t>Fish Colin J</t>
  </si>
  <si>
    <t>E6720738</t>
  </si>
  <si>
    <t>Kimball Reid</t>
  </si>
  <si>
    <t>E6738434</t>
  </si>
  <si>
    <t>Schlunk Andrew</t>
  </si>
  <si>
    <t>E6867274</t>
  </si>
  <si>
    <t>Brown Colin</t>
  </si>
  <si>
    <t>E6733060</t>
  </si>
  <si>
    <t>Hannon Liam</t>
  </si>
  <si>
    <t>E6666680</t>
  </si>
  <si>
    <t>Baughman Soeren</t>
  </si>
  <si>
    <t>E6880165</t>
  </si>
  <si>
    <t>Harden Finn</t>
  </si>
  <si>
    <t>E6727277</t>
  </si>
  <si>
    <t>Lande Garrett</t>
  </si>
  <si>
    <t>E6790204</t>
  </si>
  <si>
    <t>MacDonald Drew</t>
  </si>
  <si>
    <t>E6618160</t>
  </si>
  <si>
    <t>Guthrie Caden</t>
  </si>
  <si>
    <t>E6726631</t>
  </si>
  <si>
    <t>Hayden Quinn</t>
  </si>
  <si>
    <t>E6829723</t>
  </si>
  <si>
    <t>Livesey Nicolas</t>
  </si>
  <si>
    <t>E6716090</t>
  </si>
  <si>
    <t>Brown Johnny</t>
  </si>
  <si>
    <t>E6753373</t>
  </si>
  <si>
    <t>Lazzaro Rocco</t>
  </si>
  <si>
    <t>E6738280</t>
  </si>
  <si>
    <t>Oliviero Jacob</t>
  </si>
  <si>
    <t>E6806726</t>
  </si>
  <si>
    <t>DeRosa Maximus</t>
  </si>
  <si>
    <t>E6794474</t>
  </si>
  <si>
    <t>Dexter Cole M</t>
  </si>
  <si>
    <t>E6614684</t>
  </si>
  <si>
    <t>Leary Darren</t>
  </si>
  <si>
    <t>Did Not Start (6)</t>
  </si>
  <si>
    <t>E6837466</t>
  </si>
  <si>
    <t>Jackson Nate</t>
  </si>
  <si>
    <t>E6805086</t>
  </si>
  <si>
    <t>Newbery William</t>
  </si>
  <si>
    <t>E6615527</t>
  </si>
  <si>
    <t>Carney Brendan</t>
  </si>
  <si>
    <t>E6758005</t>
  </si>
  <si>
    <t>Magill Kevin</t>
  </si>
  <si>
    <t>E6876989</t>
  </si>
  <si>
    <t>Saux Jonah</t>
  </si>
  <si>
    <t>E6880175</t>
  </si>
  <si>
    <t>Cullimore William</t>
  </si>
  <si>
    <t>Did Not Finish (6)</t>
  </si>
  <si>
    <t>E6724430</t>
  </si>
  <si>
    <t>Fraley Benjaminn M</t>
  </si>
  <si>
    <t>E6757550</t>
  </si>
  <si>
    <t>Ferguson Watson S</t>
  </si>
  <si>
    <t>E6708822</t>
  </si>
  <si>
    <t>Ellia James</t>
  </si>
  <si>
    <t>E6618498</t>
  </si>
  <si>
    <t>Kennedy Aidan</t>
  </si>
  <si>
    <t>E6807539</t>
  </si>
  <si>
    <t>Stone James</t>
  </si>
  <si>
    <t>E6878549</t>
  </si>
  <si>
    <t>Hunt Samuel</t>
  </si>
  <si>
    <t>Disqualified (4)</t>
  </si>
  <si>
    <t>E6798898</t>
  </si>
  <si>
    <t>Crook Timothy</t>
  </si>
  <si>
    <t>E6497569</t>
  </si>
  <si>
    <t>Latsilnik Peter</t>
  </si>
  <si>
    <t>E6498439</t>
  </si>
  <si>
    <t>Steichen Ethan E</t>
  </si>
  <si>
    <t>Gate 38</t>
  </si>
  <si>
    <t>E6871740</t>
  </si>
  <si>
    <t>Daily Thatcher</t>
  </si>
  <si>
    <t>Gate 25</t>
  </si>
  <si>
    <t xml:space="preserve">  Gender: Men / Category: U14  </t>
  </si>
  <si>
    <t>E6517721</t>
  </si>
  <si>
    <t>Chapin William D</t>
  </si>
  <si>
    <t>E6385039</t>
  </si>
  <si>
    <t>Robbins Tanner</t>
  </si>
  <si>
    <t>E6394510</t>
  </si>
  <si>
    <t>Wolfinger Cole M</t>
  </si>
  <si>
    <t>E6502825</t>
  </si>
  <si>
    <t>Stailey Ryan</t>
  </si>
  <si>
    <t>E6472240</t>
  </si>
  <si>
    <t>Baron Liam</t>
  </si>
  <si>
    <t>E6517974</t>
  </si>
  <si>
    <t>Towle Egan</t>
  </si>
  <si>
    <t>E6517715</t>
  </si>
  <si>
    <t>Chapin Merrick M</t>
  </si>
  <si>
    <t>E6498842</t>
  </si>
  <si>
    <t>Bates Jacob</t>
  </si>
  <si>
    <t>E6631830</t>
  </si>
  <si>
    <t>Norris Elliott P</t>
  </si>
  <si>
    <t>E6442362</t>
  </si>
  <si>
    <t>Haarmann Joshua</t>
  </si>
  <si>
    <t>E6562459</t>
  </si>
  <si>
    <t>Dambach Tyler</t>
  </si>
  <si>
    <t>E6558930</t>
  </si>
  <si>
    <t>Adamonis Benjamin</t>
  </si>
  <si>
    <t>E6648427</t>
  </si>
  <si>
    <t>Stratton Perry J</t>
  </si>
  <si>
    <t>E6576141</t>
  </si>
  <si>
    <t>Garside Travis S</t>
  </si>
  <si>
    <t>E6494880</t>
  </si>
  <si>
    <t>Goldberg Logan</t>
  </si>
  <si>
    <t>E6766137</t>
  </si>
  <si>
    <t>Cunio Stephen</t>
  </si>
  <si>
    <t>E6522036</t>
  </si>
  <si>
    <t>Berge Ryan</t>
  </si>
  <si>
    <t>E6642322</t>
  </si>
  <si>
    <t>Wilson Harrison C</t>
  </si>
  <si>
    <t>E6477247</t>
  </si>
  <si>
    <t>Frick Mack</t>
  </si>
  <si>
    <t>E6816590</t>
  </si>
  <si>
    <t>Reepmeyer Dylan</t>
  </si>
  <si>
    <t>E6790807</t>
  </si>
  <si>
    <t>Ruehr Jackson C</t>
  </si>
  <si>
    <t>E6568658</t>
  </si>
  <si>
    <t>Burke Zachary</t>
  </si>
  <si>
    <t>E6550624</t>
  </si>
  <si>
    <t>Raymond Spencer</t>
  </si>
  <si>
    <t>E6497602</t>
  </si>
  <si>
    <t>Tucker Sam</t>
  </si>
  <si>
    <t>E6721123</t>
  </si>
  <si>
    <t>Edwards Broderick</t>
  </si>
  <si>
    <t>E6620772</t>
  </si>
  <si>
    <t>Harris John P</t>
  </si>
  <si>
    <t>E6830755</t>
  </si>
  <si>
    <t>Harvey Austin</t>
  </si>
  <si>
    <t>E6727214</t>
  </si>
  <si>
    <t>Bassett Cameron</t>
  </si>
  <si>
    <t>E6464796</t>
  </si>
  <si>
    <t>Avrahami Ilan</t>
  </si>
  <si>
    <t>E6563820</t>
  </si>
  <si>
    <t>Scala Sam</t>
  </si>
  <si>
    <t>E6587230</t>
  </si>
  <si>
    <t>Jenkins Michael</t>
  </si>
  <si>
    <t>E6553633</t>
  </si>
  <si>
    <t>Stafford Luke</t>
  </si>
  <si>
    <t>E6791760</t>
  </si>
  <si>
    <t>Mori Dante</t>
  </si>
  <si>
    <t>E6745618</t>
  </si>
  <si>
    <t>Daily Noah G</t>
  </si>
  <si>
    <t>E6528062</t>
  </si>
  <si>
    <t>Howard Cole</t>
  </si>
  <si>
    <t>E6849206</t>
  </si>
  <si>
    <t>Gagnon NIcolas</t>
  </si>
  <si>
    <t>Did Not Start (1)</t>
  </si>
  <si>
    <t>E6869275</t>
  </si>
  <si>
    <t>Yurovskiy Artem</t>
  </si>
  <si>
    <t>Did Not Finish (5)</t>
  </si>
  <si>
    <t>E6659356</t>
  </si>
  <si>
    <t>Trotter Kari J</t>
  </si>
  <si>
    <t>E6751870</t>
  </si>
  <si>
    <t>Dineen Jack</t>
  </si>
  <si>
    <t>E6635721</t>
  </si>
  <si>
    <t>Holbrook Tyler</t>
  </si>
  <si>
    <t>E6564726</t>
  </si>
  <si>
    <t>Mollano Conrad</t>
  </si>
  <si>
    <t>E6712300</t>
  </si>
  <si>
    <t>Fish Patrick H</t>
  </si>
  <si>
    <t>E6445564</t>
  </si>
  <si>
    <t>Scigliano Arrignton</t>
  </si>
  <si>
    <t>E6452712</t>
  </si>
  <si>
    <t>McDonough Brett</t>
  </si>
  <si>
    <t>Akstin</t>
  </si>
  <si>
    <t>Chase</t>
  </si>
  <si>
    <t>Soeren</t>
  </si>
  <si>
    <t>Brown</t>
  </si>
  <si>
    <t>Colin</t>
  </si>
  <si>
    <t>Johnny</t>
  </si>
  <si>
    <t>Spencer</t>
  </si>
  <si>
    <t>Cail</t>
  </si>
  <si>
    <t>William</t>
  </si>
  <si>
    <t>Carney</t>
  </si>
  <si>
    <t>Brendan</t>
  </si>
  <si>
    <t>Connors</t>
  </si>
  <si>
    <t>Scott</t>
  </si>
  <si>
    <t>Crook</t>
  </si>
  <si>
    <t>Timothy</t>
  </si>
  <si>
    <t>Cullimore</t>
  </si>
  <si>
    <t>Daily</t>
  </si>
  <si>
    <t>Thatcher</t>
  </si>
  <si>
    <t>DeRosa</t>
  </si>
  <si>
    <t>Maximus</t>
  </si>
  <si>
    <t>Decker</t>
  </si>
  <si>
    <t>Jack</t>
  </si>
  <si>
    <t>Dexter</t>
  </si>
  <si>
    <t>Cole M</t>
  </si>
  <si>
    <t>James</t>
  </si>
  <si>
    <t>Engelhardt</t>
  </si>
  <si>
    <t>Dylan</t>
  </si>
  <si>
    <t>Ferguson</t>
  </si>
  <si>
    <t>Watson S</t>
  </si>
  <si>
    <t>Fish</t>
  </si>
  <si>
    <t>Colin J</t>
  </si>
  <si>
    <t>Fraley</t>
  </si>
  <si>
    <t>Benjaminn M</t>
  </si>
  <si>
    <t>Guthrie</t>
  </si>
  <si>
    <t>Caden</t>
  </si>
  <si>
    <t>Hannon</t>
  </si>
  <si>
    <t>Liam</t>
  </si>
  <si>
    <t>Harden</t>
  </si>
  <si>
    <t>Finn</t>
  </si>
  <si>
    <t>Hayden</t>
  </si>
  <si>
    <t>Quinn</t>
  </si>
  <si>
    <t>Hunt</t>
  </si>
  <si>
    <t>Samuel</t>
  </si>
  <si>
    <t>Hyland</t>
  </si>
  <si>
    <t>Henry</t>
  </si>
  <si>
    <t>Jackson</t>
  </si>
  <si>
    <t>Nate</t>
  </si>
  <si>
    <t>Kennedy</t>
  </si>
  <si>
    <t>Aidan</t>
  </si>
  <si>
    <t>Kimball</t>
  </si>
  <si>
    <t>Reid</t>
  </si>
  <si>
    <t>Kraus</t>
  </si>
  <si>
    <t>Lande</t>
  </si>
  <si>
    <t>Garrett</t>
  </si>
  <si>
    <t>Lane</t>
  </si>
  <si>
    <t>Gavin</t>
  </si>
  <si>
    <t>Latsilnik</t>
  </si>
  <si>
    <t>Peter</t>
  </si>
  <si>
    <t>Lavoie</t>
  </si>
  <si>
    <t>Thomas</t>
  </si>
  <si>
    <t>Rocco</t>
  </si>
  <si>
    <t>Leary</t>
  </si>
  <si>
    <t>Darren</t>
  </si>
  <si>
    <t>Lehr</t>
  </si>
  <si>
    <t>Beckett</t>
  </si>
  <si>
    <t>Livesey</t>
  </si>
  <si>
    <t>Nicolas</t>
  </si>
  <si>
    <t>MacDonald</t>
  </si>
  <si>
    <t>Drew</t>
  </si>
  <si>
    <t>Magill</t>
  </si>
  <si>
    <t>Kevin</t>
  </si>
  <si>
    <t>Martin</t>
  </si>
  <si>
    <t>Andrew</t>
  </si>
  <si>
    <t>Mclean</t>
  </si>
  <si>
    <t>Bode</t>
  </si>
  <si>
    <t>Newbery</t>
  </si>
  <si>
    <t>Newmarker</t>
  </si>
  <si>
    <t>Beau</t>
  </si>
  <si>
    <t>Lincoln</t>
  </si>
  <si>
    <t>Oliviero</t>
  </si>
  <si>
    <t>Jacob</t>
  </si>
  <si>
    <t>Purnell</t>
  </si>
  <si>
    <t>John</t>
  </si>
  <si>
    <t>Luke</t>
  </si>
  <si>
    <t>Saux</t>
  </si>
  <si>
    <t>Jonah</t>
  </si>
  <si>
    <t>Schlunk</t>
  </si>
  <si>
    <t>Schoenfeld</t>
  </si>
  <si>
    <t>Alec</t>
  </si>
  <si>
    <t>Skinner</t>
  </si>
  <si>
    <t>Alexander</t>
  </si>
  <si>
    <t>Stanton</t>
  </si>
  <si>
    <t>Steichen</t>
  </si>
  <si>
    <t>Ethan E</t>
  </si>
  <si>
    <t>Stone</t>
  </si>
  <si>
    <t>Tague</t>
  </si>
  <si>
    <t>Thijs</t>
  </si>
  <si>
    <t>Tracy</t>
  </si>
  <si>
    <t>Jake</t>
  </si>
  <si>
    <t>Trautz</t>
  </si>
  <si>
    <t>Weiss</t>
  </si>
  <si>
    <t>William R</t>
  </si>
  <si>
    <t>Wells</t>
  </si>
  <si>
    <t>Coley R</t>
  </si>
  <si>
    <t>Wilcox</t>
  </si>
  <si>
    <t>Reed</t>
  </si>
  <si>
    <t>Wong</t>
  </si>
  <si>
    <t>Simon</t>
  </si>
  <si>
    <t>Zapton</t>
  </si>
  <si>
    <t>Cooper</t>
  </si>
  <si>
    <t>Turner</t>
  </si>
  <si>
    <t>Zilinski</t>
  </si>
  <si>
    <t>Tyler</t>
  </si>
  <si>
    <t>Anderson</t>
  </si>
  <si>
    <t>Juliet</t>
  </si>
  <si>
    <t>Arends</t>
  </si>
  <si>
    <t>Martha</t>
  </si>
  <si>
    <t>Ella S</t>
  </si>
  <si>
    <t>Bartel</t>
  </si>
  <si>
    <t>Tess</t>
  </si>
  <si>
    <t>Bartlett</t>
  </si>
  <si>
    <t>Jane</t>
  </si>
  <si>
    <t>Aiden</t>
  </si>
  <si>
    <t>Berge</t>
  </si>
  <si>
    <t>Ashleigh</t>
  </si>
  <si>
    <t>Bermingham</t>
  </si>
  <si>
    <t>Annie M</t>
  </si>
  <si>
    <t>Gwendolyn</t>
  </si>
  <si>
    <t>Sierra</t>
  </si>
  <si>
    <t>Caldwell</t>
  </si>
  <si>
    <t>Jacqueline</t>
  </si>
  <si>
    <t>Coyle</t>
  </si>
  <si>
    <t>Molly</t>
  </si>
  <si>
    <t>De Matteis</t>
  </si>
  <si>
    <t>Eva K</t>
  </si>
  <si>
    <t>Downey</t>
  </si>
  <si>
    <t>Brooke</t>
  </si>
  <si>
    <t>Dudley</t>
  </si>
  <si>
    <t>Mia</t>
  </si>
  <si>
    <t>Sophia</t>
  </si>
  <si>
    <t>Hannah T</t>
  </si>
  <si>
    <t>Goebel</t>
  </si>
  <si>
    <t>Caroline</t>
  </si>
  <si>
    <t>Greene</t>
  </si>
  <si>
    <t>Anna G</t>
  </si>
  <si>
    <t>Helena -Belle-</t>
  </si>
  <si>
    <t>Laurel</t>
  </si>
  <si>
    <t>Lillian T</t>
  </si>
  <si>
    <t>Hopkins</t>
  </si>
  <si>
    <t>Jennifer E</t>
  </si>
  <si>
    <t>Lucy E</t>
  </si>
  <si>
    <t>Allison</t>
  </si>
  <si>
    <t>Lyla</t>
  </si>
  <si>
    <t>Kraft-Lund Marley</t>
  </si>
  <si>
    <t>Violet Anyssus</t>
  </si>
  <si>
    <t>Alyona</t>
  </si>
  <si>
    <t>Charlotte</t>
  </si>
  <si>
    <t>Clara J</t>
  </si>
  <si>
    <t>Maggie</t>
  </si>
  <si>
    <t>Messer</t>
  </si>
  <si>
    <t>Bristol R</t>
  </si>
  <si>
    <t>Meyer</t>
  </si>
  <si>
    <t>Campbell</t>
  </si>
  <si>
    <t>Clare</t>
  </si>
  <si>
    <t>Moritz</t>
  </si>
  <si>
    <t>Liat</t>
  </si>
  <si>
    <t>Eleanor M</t>
  </si>
  <si>
    <t>Harriet</t>
  </si>
  <si>
    <t>Phipps</t>
  </si>
  <si>
    <t>Lydia</t>
  </si>
  <si>
    <t>Audry</t>
  </si>
  <si>
    <t>Regan</t>
  </si>
  <si>
    <t>Allyson</t>
  </si>
  <si>
    <t>Rondeau</t>
  </si>
  <si>
    <t>Ava M</t>
  </si>
  <si>
    <t>Annette E</t>
  </si>
  <si>
    <t>Sisson</t>
  </si>
  <si>
    <t>Kayla I</t>
  </si>
  <si>
    <t>Smock</t>
  </si>
  <si>
    <t>Delilah</t>
  </si>
  <si>
    <t>Solomon</t>
  </si>
  <si>
    <t>Carly</t>
  </si>
  <si>
    <t>St Clair</t>
  </si>
  <si>
    <t>Jacqueline B</t>
  </si>
  <si>
    <t>Tanner</t>
  </si>
  <si>
    <t>Tessa</t>
  </si>
  <si>
    <t>Erin</t>
  </si>
  <si>
    <t>Wareing</t>
  </si>
  <si>
    <t>Leah</t>
  </si>
  <si>
    <t>White</t>
  </si>
  <si>
    <t>Jillian</t>
  </si>
  <si>
    <t>Wolfinger</t>
  </si>
  <si>
    <t>Addison D</t>
  </si>
  <si>
    <t>Lily</t>
  </si>
  <si>
    <t>Adamonis</t>
  </si>
  <si>
    <t>Benjamin</t>
  </si>
  <si>
    <t>Avrahami</t>
  </si>
  <si>
    <t>Ilan</t>
  </si>
  <si>
    <t>Bassett</t>
  </si>
  <si>
    <t>Cameron</t>
  </si>
  <si>
    <t>Bates</t>
  </si>
  <si>
    <t>Ryan</t>
  </si>
  <si>
    <t>Zachary</t>
  </si>
  <si>
    <t>Chapin</t>
  </si>
  <si>
    <t>Merrick M</t>
  </si>
  <si>
    <t>William D</t>
  </si>
  <si>
    <t>Cunio</t>
  </si>
  <si>
    <t>Stephen</t>
  </si>
  <si>
    <t>Noah G</t>
  </si>
  <si>
    <t>Dambach</t>
  </si>
  <si>
    <t>Dineen</t>
  </si>
  <si>
    <t>Broderick</t>
  </si>
  <si>
    <t>Patrick H</t>
  </si>
  <si>
    <t>Frick</t>
  </si>
  <si>
    <t>Mack</t>
  </si>
  <si>
    <t>NIcolas</t>
  </si>
  <si>
    <t>Garside</t>
  </si>
  <si>
    <t>Travis S</t>
  </si>
  <si>
    <t>Goldberg</t>
  </si>
  <si>
    <t>Logan</t>
  </si>
  <si>
    <t>Haarmann</t>
  </si>
  <si>
    <t>Joshua</t>
  </si>
  <si>
    <t>Harris</t>
  </si>
  <si>
    <t>John P</t>
  </si>
  <si>
    <t>Harvey</t>
  </si>
  <si>
    <t>Austin</t>
  </si>
  <si>
    <t>Holbrook</t>
  </si>
  <si>
    <t>Howard</t>
  </si>
  <si>
    <t>Cole</t>
  </si>
  <si>
    <t>Jenkins</t>
  </si>
  <si>
    <t>Michael</t>
  </si>
  <si>
    <t>McDonough</t>
  </si>
  <si>
    <t>Brett</t>
  </si>
  <si>
    <t>Mollano</t>
  </si>
  <si>
    <t>Conrad</t>
  </si>
  <si>
    <t>Mori</t>
  </si>
  <si>
    <t>Dante</t>
  </si>
  <si>
    <t>Norris</t>
  </si>
  <si>
    <t>Elliott P</t>
  </si>
  <si>
    <t>Raymond</t>
  </si>
  <si>
    <t>Reepmeyer</t>
  </si>
  <si>
    <t>Robbins</t>
  </si>
  <si>
    <t>Ruehr</t>
  </si>
  <si>
    <t>Jackson C</t>
  </si>
  <si>
    <t>Scala</t>
  </si>
  <si>
    <t>Sam</t>
  </si>
  <si>
    <t>Scigliano</t>
  </si>
  <si>
    <t>Arrignton</t>
  </si>
  <si>
    <t>Stafford</t>
  </si>
  <si>
    <t>Stratton</t>
  </si>
  <si>
    <t>Perry J</t>
  </si>
  <si>
    <t>Towle</t>
  </si>
  <si>
    <t>Egan</t>
  </si>
  <si>
    <t>Trotter</t>
  </si>
  <si>
    <t>Kari J</t>
  </si>
  <si>
    <t>Wilson</t>
  </si>
  <si>
    <t>Harrison C</t>
  </si>
  <si>
    <t>Yurovskiy</t>
  </si>
  <si>
    <t>Artem</t>
  </si>
  <si>
    <t>Run Ranking 2</t>
  </si>
  <si>
    <t>Did Not Start (3)</t>
  </si>
  <si>
    <t>Did Not Finish (3)</t>
  </si>
  <si>
    <t>Gate 15</t>
  </si>
  <si>
    <t>Gate 40</t>
  </si>
  <si>
    <t>Did Not Finish (8)</t>
  </si>
  <si>
    <t>Disqualified (1)</t>
  </si>
  <si>
    <t>Gate 30</t>
  </si>
  <si>
    <t>NHARA Central Division U12/U14 GS Qualifier</t>
  </si>
  <si>
    <t>Giant Slalom</t>
  </si>
  <si>
    <t>Ranking after run 1</t>
  </si>
  <si>
    <t>Region</t>
  </si>
  <si>
    <t>BRUNELLI Meadow</t>
  </si>
  <si>
    <t>E</t>
  </si>
  <si>
    <t>DUMOND Anna S</t>
  </si>
  <si>
    <t>TAYLOR Mika C</t>
  </si>
  <si>
    <t>HUCKABONE Emma</t>
  </si>
  <si>
    <t>NYQUIST Linnea</t>
  </si>
  <si>
    <t>ROY Marina</t>
  </si>
  <si>
    <t>MCCAFFREY Madison</t>
  </si>
  <si>
    <t>DIERS Madelyn</t>
  </si>
  <si>
    <t>PEARCE Anne</t>
  </si>
  <si>
    <t>TEFFT Brynn</t>
  </si>
  <si>
    <t>BURKE Mckenzie</t>
  </si>
  <si>
    <t>BELL Elysse</t>
  </si>
  <si>
    <t>ROSSI Addyson</t>
  </si>
  <si>
    <t>GREENSHIELDS Dorothy</t>
  </si>
  <si>
    <t>GRAPPONE Luci M</t>
  </si>
  <si>
    <t>ELLIA Elena</t>
  </si>
  <si>
    <t>FLANNERY Summer</t>
  </si>
  <si>
    <t>LAZZARO Zoey</t>
  </si>
  <si>
    <t>TANCREDE Emma</t>
  </si>
  <si>
    <t>LOCKE Piper</t>
  </si>
  <si>
    <t>BARON Madeline</t>
  </si>
  <si>
    <t>PEABODY Teagan</t>
  </si>
  <si>
    <t>STAILEY Annalise</t>
  </si>
  <si>
    <t>MALONEY Libby</t>
  </si>
  <si>
    <t>BUTTERFIELD Frances R</t>
  </si>
  <si>
    <t>HANDWERK Phoebe W</t>
  </si>
  <si>
    <t>FARNSWORTH Kaya</t>
  </si>
  <si>
    <t>LOEW Avery</t>
  </si>
  <si>
    <t>DEGRANO Elisbeth</t>
  </si>
  <si>
    <t>HUGHES Arianna E</t>
  </si>
  <si>
    <t>BARRETT Julia L</t>
  </si>
  <si>
    <t>CRAWFORD Caroline J</t>
  </si>
  <si>
    <t>BELAND Roe</t>
  </si>
  <si>
    <t>HURLEY Olivia</t>
  </si>
  <si>
    <t>NUGENT Andie G</t>
  </si>
  <si>
    <t>MCGRATH Jordan</t>
  </si>
  <si>
    <t>SWANSON Anora</t>
  </si>
  <si>
    <t>BAUGHMAN Elizabeth</t>
  </si>
  <si>
    <t>FLAGG Sydney</t>
  </si>
  <si>
    <t>MONTAGANO Eloise</t>
  </si>
  <si>
    <t>FULLER Zudima M</t>
  </si>
  <si>
    <t>JANICKE Malia</t>
  </si>
  <si>
    <t>EDWARDS Jordan</t>
  </si>
  <si>
    <t>TUCKER Annabelle</t>
  </si>
  <si>
    <t>CONNEELY Fiona</t>
  </si>
  <si>
    <t>GILMAN Asa</t>
  </si>
  <si>
    <t>KUCERA Camille R</t>
  </si>
  <si>
    <t>DWYER Madison</t>
  </si>
  <si>
    <t>ROSS Emily G</t>
  </si>
  <si>
    <t>X</t>
  </si>
  <si>
    <t>Did Not Start (8)</t>
  </si>
  <si>
    <t>E6783663</t>
  </si>
  <si>
    <t>POMERLEAU Alyssa</t>
  </si>
  <si>
    <t>STEVENS Madeline</t>
  </si>
  <si>
    <t>E6892527</t>
  </si>
  <si>
    <t>COMEAU Taylor</t>
  </si>
  <si>
    <t>E6928029</t>
  </si>
  <si>
    <t>PULLI Sophia</t>
  </si>
  <si>
    <t>BURLAGE Bea</t>
  </si>
  <si>
    <t>GAGNON Noelle</t>
  </si>
  <si>
    <t>RICK Zoe M</t>
  </si>
  <si>
    <t>PALAZZO Laura A</t>
  </si>
  <si>
    <t>PURNELL Luke</t>
  </si>
  <si>
    <t>NYQUIST Lincoln</t>
  </si>
  <si>
    <t>STEICHEN Ethan E</t>
  </si>
  <si>
    <t>LEHR Beckett</t>
  </si>
  <si>
    <t>ZILINSKI Tyler</t>
  </si>
  <si>
    <t>ZAPTON Turner</t>
  </si>
  <si>
    <t>OLIVIERO Jacob</t>
  </si>
  <si>
    <t>AKSTIN Chase</t>
  </si>
  <si>
    <t>LEARY Darren</t>
  </si>
  <si>
    <t>CONNORS Scott</t>
  </si>
  <si>
    <t>TRACY Jake</t>
  </si>
  <si>
    <t>TUCKER Jackson</t>
  </si>
  <si>
    <t>KIMBALL Reid</t>
  </si>
  <si>
    <t>FRALEY Benjaminn M</t>
  </si>
  <si>
    <t>SKINNER Alexander</t>
  </si>
  <si>
    <t>LAZZARO Rocco</t>
  </si>
  <si>
    <t>FERGUSON Watson S</t>
  </si>
  <si>
    <t>LANE Gavin</t>
  </si>
  <si>
    <t>ZAPTON Cooper</t>
  </si>
  <si>
    <t>ENGELHARDT Dylan</t>
  </si>
  <si>
    <t>LAVOIE Thomas</t>
  </si>
  <si>
    <t>PURNELL John</t>
  </si>
  <si>
    <t>WEISS William R</t>
  </si>
  <si>
    <t>SCHOENFELD Alec</t>
  </si>
  <si>
    <t>HYLAND Henry</t>
  </si>
  <si>
    <t>ELLIA James</t>
  </si>
  <si>
    <t>MCLEAN Bode</t>
  </si>
  <si>
    <t>MARTIN Andrew</t>
  </si>
  <si>
    <t>HANNON Liam</t>
  </si>
  <si>
    <t>BAUGHMAN Soeren</t>
  </si>
  <si>
    <t>NEWMARKER Beau</t>
  </si>
  <si>
    <t>TRAUTZ William</t>
  </si>
  <si>
    <t>CAIL William</t>
  </si>
  <si>
    <t>KRAUS Jack</t>
  </si>
  <si>
    <t>TAGUE Thijs</t>
  </si>
  <si>
    <t>CROOK Timothy</t>
  </si>
  <si>
    <t>DECKER Jack</t>
  </si>
  <si>
    <t>DEROSA Maximus</t>
  </si>
  <si>
    <t>STANTON Jackson</t>
  </si>
  <si>
    <t>LANDE Garrett</t>
  </si>
  <si>
    <t>WELLS Coley R</t>
  </si>
  <si>
    <t>GUTHRIE Caden</t>
  </si>
  <si>
    <t>BROWN Colin</t>
  </si>
  <si>
    <t>JACKSON Nate</t>
  </si>
  <si>
    <t>LATSILNIK Peter</t>
  </si>
  <si>
    <t>BROWN Johnny</t>
  </si>
  <si>
    <t>MAGILL Kevin</t>
  </si>
  <si>
    <t>WONG Simon</t>
  </si>
  <si>
    <t>MACDONALD Drew</t>
  </si>
  <si>
    <t>SCHLUNK Andrew</t>
  </si>
  <si>
    <t>LIVESEY Nicolas</t>
  </si>
  <si>
    <t>WILCOX Reed</t>
  </si>
  <si>
    <t>DEXTER Cole M</t>
  </si>
  <si>
    <t>SAUX Jonah</t>
  </si>
  <si>
    <t>FISH Colin J</t>
  </si>
  <si>
    <t>HAYDEN Quinn</t>
  </si>
  <si>
    <t>STONE James</t>
  </si>
  <si>
    <t>KENNEDY Aidan</t>
  </si>
  <si>
    <t>HUNT Samuel</t>
  </si>
  <si>
    <t>DAILY Thatcher</t>
  </si>
  <si>
    <t>Did Not Start (7)</t>
  </si>
  <si>
    <t>BROWN Spencer</t>
  </si>
  <si>
    <t>E6855651</t>
  </si>
  <si>
    <t>SARAIYA Shivaaan</t>
  </si>
  <si>
    <t>CARNEY Brendan</t>
  </si>
  <si>
    <t>E6910710</t>
  </si>
  <si>
    <t>PARSONS Connor</t>
  </si>
  <si>
    <t>HARDEN Finn</t>
  </si>
  <si>
    <t>NEWBERY William</t>
  </si>
  <si>
    <t>CULLIMORE William</t>
  </si>
  <si>
    <t>PHIPPS Lydia</t>
  </si>
  <si>
    <t>LOCKE Clara J</t>
  </si>
  <si>
    <t>LATSILNIK Alyona</t>
  </si>
  <si>
    <t>LEHR Charlotte</t>
  </si>
  <si>
    <t>WAREING Leah</t>
  </si>
  <si>
    <t>CONNORS Jacqueline</t>
  </si>
  <si>
    <t>BELAND Aiden</t>
  </si>
  <si>
    <t>KIMBALL Lyla</t>
  </si>
  <si>
    <t>TAYLOR Erin</t>
  </si>
  <si>
    <t>SOLOMON Carly</t>
  </si>
  <si>
    <t>PURNELL Audry</t>
  </si>
  <si>
    <t>HOPKINS Jennifer E</t>
  </si>
  <si>
    <t>WHITE Jillian</t>
  </si>
  <si>
    <t>RONDEAU Ava M</t>
  </si>
  <si>
    <t>BERMINGHAM Annie M</t>
  </si>
  <si>
    <t>COYLE Molly</t>
  </si>
  <si>
    <t>ARENDS Martha</t>
  </si>
  <si>
    <t>SMOCK Delilah</t>
  </si>
  <si>
    <t>BARTEL Tess</t>
  </si>
  <si>
    <t>MEYER Campbell</t>
  </si>
  <si>
    <t>TANNER Tessa</t>
  </si>
  <si>
    <t>KRAFT-LUND MARLEY Violet Anyssus</t>
  </si>
  <si>
    <t>HANDWERK Lillian T</t>
  </si>
  <si>
    <t>WOLFINGER Addison D</t>
  </si>
  <si>
    <t>KENNEDY Emma</t>
  </si>
  <si>
    <t>SISSON Kayla I</t>
  </si>
  <si>
    <t>MORITZ Liat</t>
  </si>
  <si>
    <t>MESSER Bristol R</t>
  </si>
  <si>
    <t>ENGELHARDT Sophia</t>
  </si>
  <si>
    <t>HYLAND Martha</t>
  </si>
  <si>
    <t>DUDLEY Mia</t>
  </si>
  <si>
    <t>BARTLETT Jane</t>
  </si>
  <si>
    <t>PEARCE Harriet</t>
  </si>
  <si>
    <t>WONG Lily</t>
  </si>
  <si>
    <t>BURKE Sierra</t>
  </si>
  <si>
    <t>GREENSHIELDS Helena -Belle-</t>
  </si>
  <si>
    <t>BERGE Ashleigh</t>
  </si>
  <si>
    <t>ST CLAIR Jacqueline B</t>
  </si>
  <si>
    <t>GREENE Anna G</t>
  </si>
  <si>
    <t>GUTHRIE Laurel</t>
  </si>
  <si>
    <t>JORDAN Allison</t>
  </si>
  <si>
    <t>MONTAGANO Clare</t>
  </si>
  <si>
    <t>REGAN Allyson</t>
  </si>
  <si>
    <t>FLAGG Hannah T</t>
  </si>
  <si>
    <t>BROWN Gwendolyn</t>
  </si>
  <si>
    <t>SWANSON Sophia</t>
  </si>
  <si>
    <t>OLIVIERO Eleanor M</t>
  </si>
  <si>
    <t>JACKSON Lucy E</t>
  </si>
  <si>
    <t>ANDERSON Juliet</t>
  </si>
  <si>
    <t>CALDWELL Madelyn</t>
  </si>
  <si>
    <t>DOWNEY Brooke</t>
  </si>
  <si>
    <t>BARRETT Ella S</t>
  </si>
  <si>
    <t>DE MATTEIS Eva K</t>
  </si>
  <si>
    <t>GOEBEL Caroline</t>
  </si>
  <si>
    <t>STAILEY Ryan</t>
  </si>
  <si>
    <t>BARON Liam</t>
  </si>
  <si>
    <t>NORRIS Elliott P</t>
  </si>
  <si>
    <t>CHAPIN Merrick M</t>
  </si>
  <si>
    <t>BATES Jacob</t>
  </si>
  <si>
    <t>ROBBINS Tanner</t>
  </si>
  <si>
    <t>WOLFINGER Cole M</t>
  </si>
  <si>
    <t>GOLDBERG Logan</t>
  </si>
  <si>
    <t>MCDONOUGH Brett</t>
  </si>
  <si>
    <t>ADAMONIS Benjamin</t>
  </si>
  <si>
    <t>CHAPIN William D</t>
  </si>
  <si>
    <t>DINEEN Jack</t>
  </si>
  <si>
    <t>HAARMANN Joshua</t>
  </si>
  <si>
    <t>TOWLE Egan</t>
  </si>
  <si>
    <t>STRATTON Perry J</t>
  </si>
  <si>
    <t>MOLLANO Conrad</t>
  </si>
  <si>
    <t>HOLBROOK Tyler</t>
  </si>
  <si>
    <t>SCIGLIANO Arrignton</t>
  </si>
  <si>
    <t>DAMBACH Tyler</t>
  </si>
  <si>
    <t>GARSIDE Travis S</t>
  </si>
  <si>
    <t>TROTTER Kari J</t>
  </si>
  <si>
    <t>HOWARD Cole</t>
  </si>
  <si>
    <t>RAYMOND Spencer</t>
  </si>
  <si>
    <t>HARRIS John P</t>
  </si>
  <si>
    <t>FISH Patrick H</t>
  </si>
  <si>
    <t>WILSON Harrison C</t>
  </si>
  <si>
    <t>CUNIO Stephen</t>
  </si>
  <si>
    <t>FRICK Mack</t>
  </si>
  <si>
    <t>TUCKER Sam</t>
  </si>
  <si>
    <t>BERGE Ryan</t>
  </si>
  <si>
    <t>BURKE Zachary</t>
  </si>
  <si>
    <t>DAILY Noah G</t>
  </si>
  <si>
    <t>BASSETT Cameron</t>
  </si>
  <si>
    <t>STAFFORD Luke</t>
  </si>
  <si>
    <t>YUROVSKIY Artem</t>
  </si>
  <si>
    <t>SCALA Sam</t>
  </si>
  <si>
    <t>AVRAHAMI Ilan</t>
  </si>
  <si>
    <t>MORI Dante</t>
  </si>
  <si>
    <t>JENKINS Michael</t>
  </si>
  <si>
    <t>RUEHR Jackson C</t>
  </si>
  <si>
    <t>GAGNON NIcolas</t>
  </si>
  <si>
    <t>EDWARDS Broderick</t>
  </si>
  <si>
    <t>REEPMEYER Dylan</t>
  </si>
  <si>
    <t>HARVEY Austin</t>
  </si>
  <si>
    <t>POMERLEAU</t>
  </si>
  <si>
    <t>Alyssa</t>
  </si>
  <si>
    <t>COMEAU</t>
  </si>
  <si>
    <t xml:space="preserve"> Sophia</t>
  </si>
  <si>
    <t>PULLI</t>
  </si>
  <si>
    <t>Shivaaan</t>
  </si>
  <si>
    <t>SARAIYA</t>
  </si>
  <si>
    <t>Connor</t>
  </si>
  <si>
    <t>PARSONS</t>
  </si>
  <si>
    <t>Did Not Finish (4)</t>
  </si>
  <si>
    <t>NHARA U12;U14 Central Division Qualifier Women</t>
  </si>
  <si>
    <t>Giant Slalom (U12;U14 / Women)</t>
  </si>
  <si>
    <t xml:space="preserve">  U12  </t>
  </si>
  <si>
    <t>Taylor Mika</t>
  </si>
  <si>
    <t>Dumond Anna</t>
  </si>
  <si>
    <t>Grappone Luci</t>
  </si>
  <si>
    <t>Baron Madeleine</t>
  </si>
  <si>
    <t>Maloney Elizabeth</t>
  </si>
  <si>
    <t>Hughes Arianna</t>
  </si>
  <si>
    <t>DeGrano Elisabeth</t>
  </si>
  <si>
    <t>Handwerk Phoebe</t>
  </si>
  <si>
    <t>Butterfield Frances</t>
  </si>
  <si>
    <t>Fuller Zudima</t>
  </si>
  <si>
    <t>Rick Zoe</t>
  </si>
  <si>
    <t>Ross Emily</t>
  </si>
  <si>
    <t>Kucera Camille</t>
  </si>
  <si>
    <t>Palazzo Laura</t>
  </si>
  <si>
    <t>Disqualified (3)</t>
  </si>
  <si>
    <t>Nugent Andie</t>
  </si>
  <si>
    <t>Rule Stopped</t>
  </si>
  <si>
    <t>Gate 18</t>
  </si>
  <si>
    <t>Crawford Caroline</t>
  </si>
  <si>
    <t>Rule Improper Passage</t>
  </si>
  <si>
    <t>Gate 10</t>
  </si>
  <si>
    <t xml:space="preserve">  U14  </t>
  </si>
  <si>
    <t>Locke Clara</t>
  </si>
  <si>
    <t>Purnell Audrey</t>
  </si>
  <si>
    <t>Rondeau Ava</t>
  </si>
  <si>
    <t>Wong Lillian</t>
  </si>
  <si>
    <t>Messer Bristol</t>
  </si>
  <si>
    <t>Sisson Kayla</t>
  </si>
  <si>
    <t>Bermingham Annie</t>
  </si>
  <si>
    <t>Hopkins Jennifer</t>
  </si>
  <si>
    <t>Wolfinger Addison</t>
  </si>
  <si>
    <t>Handwerk Lillian</t>
  </si>
  <si>
    <t>St Clair Jacqueline</t>
  </si>
  <si>
    <t>De Matteis Eva</t>
  </si>
  <si>
    <t>Greene Anna</t>
  </si>
  <si>
    <t>Flagg Hannah</t>
  </si>
  <si>
    <t>Caldwell Madalyn</t>
  </si>
  <si>
    <t>Did Not Start (2)</t>
  </si>
  <si>
    <t>Greenshields Helena</t>
  </si>
  <si>
    <t>Did Not Finish (1)</t>
  </si>
  <si>
    <t>Jackson Lucy</t>
  </si>
  <si>
    <t>NHARA U12;U14 Central Division Qualifier Men</t>
  </si>
  <si>
    <t>Giant Slalom (U12;U14 / Men)</t>
  </si>
  <si>
    <t>Tracy Jacob</t>
  </si>
  <si>
    <t>Ferguson Watson</t>
  </si>
  <si>
    <t>McLean Bode</t>
  </si>
  <si>
    <t>Weiss William</t>
  </si>
  <si>
    <t>Fraley Benjaminn</t>
  </si>
  <si>
    <t>Wells Coley</t>
  </si>
  <si>
    <t>Derosa Maximus</t>
  </si>
  <si>
    <t>Parsons Conner</t>
  </si>
  <si>
    <t>Dexter Cole</t>
  </si>
  <si>
    <t>Fish Colin</t>
  </si>
  <si>
    <t>Steichen Ethan</t>
  </si>
  <si>
    <t>Chapin Merrick</t>
  </si>
  <si>
    <t>Chapin William</t>
  </si>
  <si>
    <t>Norris Elliott</t>
  </si>
  <si>
    <t>Wolfinger Cole</t>
  </si>
  <si>
    <t>Garside Travis</t>
  </si>
  <si>
    <t>Trotter Kari</t>
  </si>
  <si>
    <t>Stratton Perry</t>
  </si>
  <si>
    <t>Scigliano Arrington</t>
  </si>
  <si>
    <t>Daily Noah</t>
  </si>
  <si>
    <t>Ruehr Jackson</t>
  </si>
  <si>
    <t>Gagnon Nicolas</t>
  </si>
  <si>
    <t>Fish Patrick</t>
  </si>
  <si>
    <t>Harris John</t>
  </si>
  <si>
    <t>Wilson Harrison</t>
  </si>
  <si>
    <t>Gate 27</t>
  </si>
  <si>
    <t>Did Not Finish (9)</t>
  </si>
  <si>
    <t>USSA</t>
  </si>
  <si>
    <t>Oliviero Eleanor</t>
  </si>
  <si>
    <t>Gate Judge, Rule: Lessard, 629.3</t>
  </si>
  <si>
    <t>Gate 35</t>
  </si>
  <si>
    <t>U14 Girls</t>
  </si>
  <si>
    <t>Gate 21</t>
  </si>
  <si>
    <t>U12 Girls</t>
  </si>
  <si>
    <t>U12 Boys</t>
  </si>
  <si>
    <t>U14Boys</t>
  </si>
  <si>
    <t>NHARA Central Division Qualifier U12</t>
  </si>
  <si>
    <t xml:space="preserve">  Gender: Women  </t>
  </si>
  <si>
    <t xml:space="preserve">  Gender: Men  </t>
  </si>
  <si>
    <t>NHARA Central Division Qualifier U14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</si>
</sst>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9"/>
      <name val="Arial"/>
      <family val="2"/>
    </font>
    <font>
      <sz val="12"/>
      <color theme="1"/>
      <name val="Calibri"/>
      <family val="2"/>
      <scheme val="minor"/>
    </font>
    <font>
      <sz val="12"/>
      <color indexed="8"/>
      <name val="Calibri"/>
      <family val="2"/>
    </font>
    <font>
      <sz val="12"/>
      <color theme="0"/>
      <name val="Calibri"/>
      <family val="2"/>
      <scheme val="minor"/>
    </font>
    <font>
      <sz val="12"/>
      <color rgb="FF9C0006"/>
      <name val="Calibri"/>
      <family val="2"/>
      <scheme val="minor"/>
    </font>
    <font>
      <b/>
      <sz val="12"/>
      <color indexed="52"/>
      <name val="Calibri"/>
      <family val="2"/>
      <scheme val="minor"/>
    </font>
    <font>
      <b/>
      <sz val="12"/>
      <color theme="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sz val="12"/>
      <color rgb="FF006100"/>
      <name val="Calibri"/>
      <family val="2"/>
      <scheme val="minor"/>
    </font>
    <font>
      <b/>
      <sz val="15"/>
      <color indexed="54"/>
      <name val="Calibri"/>
      <family val="2"/>
      <scheme val="minor"/>
    </font>
    <font>
      <b/>
      <sz val="13"/>
      <color indexed="54"/>
      <name val="Calibri"/>
      <family val="2"/>
      <scheme val="minor"/>
    </font>
    <font>
      <b/>
      <sz val="11"/>
      <color indexed="54"/>
      <name val="Calibri"/>
      <family val="2"/>
      <scheme val="minor"/>
    </font>
    <font>
      <sz val="12"/>
      <color rgb="FF3F3F76"/>
      <name val="Calibri"/>
      <family val="2"/>
      <scheme val="minor"/>
    </font>
    <font>
      <sz val="12"/>
      <color indexed="52"/>
      <name val="Calibri"/>
      <family val="2"/>
      <scheme val="minor"/>
    </font>
    <font>
      <sz val="12"/>
      <color rgb="FF9C5700"/>
      <name val="Calibri"/>
      <family val="2"/>
      <scheme val="minor"/>
    </font>
    <font>
      <b/>
      <sz val="12"/>
      <color rgb="FF3F3F3F"/>
      <name val="Calibri"/>
      <family val="2"/>
      <scheme val="minor"/>
    </font>
    <font>
      <sz val="18"/>
      <color indexed="54"/>
      <name val="Calibri Light"/>
      <family val="2"/>
      <scheme val="major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</fonts>
  <fills count="2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EB9C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6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27"/>
      </patternFill>
    </fill>
    <fill>
      <patternFill patternType="solid">
        <fgColor indexed="4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62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45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3">
    <xf numFmtId="0" fontId="0" fillId="0" borderId="0"/>
    <xf numFmtId="0" fontId="2" fillId="0" borderId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9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16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7" borderId="0" applyNumberFormat="0" applyBorder="0" applyAlignment="0" applyProtection="0"/>
    <xf numFmtId="0" fontId="4" fillId="25" borderId="0" applyNumberFormat="0" applyBorder="0" applyAlignment="0" applyProtection="0"/>
    <xf numFmtId="0" fontId="4" fillId="12" borderId="0" applyNumberFormat="0" applyBorder="0" applyAlignment="0" applyProtection="0"/>
    <xf numFmtId="0" fontId="4" fillId="22" borderId="0" applyNumberFormat="0" applyBorder="0" applyAlignment="0" applyProtection="0"/>
    <xf numFmtId="0" fontId="5" fillId="26" borderId="0" applyNumberFormat="0" applyBorder="0" applyAlignment="0" applyProtection="0"/>
    <xf numFmtId="0" fontId="6" fillId="16" borderId="3" applyNumberFormat="0" applyAlignment="0" applyProtection="0"/>
    <xf numFmtId="0" fontId="7" fillId="4" borderId="5" applyNumberFormat="0" applyAlignment="0" applyProtection="0"/>
    <xf numFmtId="0" fontId="8" fillId="0" borderId="0" applyNumberFormat="0" applyFill="0" applyBorder="0" applyAlignment="0" applyProtection="0"/>
    <xf numFmtId="0" fontId="9" fillId="19" borderId="0" applyNumberFormat="0" applyBorder="0" applyAlignment="0" applyProtection="0"/>
    <xf numFmtId="0" fontId="10" fillId="0" borderId="7" applyNumberFormat="0" applyFill="0" applyAlignment="0" applyProtection="0"/>
    <xf numFmtId="0" fontId="11" fillId="0" borderId="2" applyNumberFormat="0" applyFill="0" applyAlignment="0" applyProtection="0"/>
    <xf numFmtId="0" fontId="12" fillId="0" borderId="8" applyNumberFormat="0" applyFill="0" applyAlignment="0" applyProtection="0"/>
    <xf numFmtId="0" fontId="12" fillId="0" borderId="0" applyNumberFormat="0" applyFill="0" applyBorder="0" applyAlignment="0" applyProtection="0"/>
    <xf numFmtId="0" fontId="13" fillId="16" borderId="3" applyNumberFormat="0" applyAlignment="0" applyProtection="0"/>
    <xf numFmtId="0" fontId="14" fillId="0" borderId="9" applyNumberFormat="0" applyFill="0" applyAlignment="0" applyProtection="0"/>
    <xf numFmtId="0" fontId="15" fillId="3" borderId="0" applyNumberFormat="0" applyBorder="0" applyAlignment="0" applyProtection="0"/>
    <xf numFmtId="0" fontId="3" fillId="5" borderId="6" applyNumberFormat="0" applyFont="0" applyAlignment="0" applyProtection="0"/>
    <xf numFmtId="0" fontId="16" fillId="16" borderId="4" applyNumberFormat="0" applyAlignment="0" applyProtection="0"/>
    <xf numFmtId="0" fontId="17" fillId="0" borderId="0" applyNumberFormat="0" applyFill="0" applyBorder="0" applyAlignment="0" applyProtection="0"/>
    <xf numFmtId="0" fontId="18" fillId="0" borderId="10" applyNumberFormat="0" applyFill="0" applyAlignment="0" applyProtection="0"/>
    <xf numFmtId="0" fontId="19" fillId="0" borderId="0" applyNumberFormat="0" applyFill="0" applyBorder="0" applyAlignment="0" applyProtection="0"/>
  </cellStyleXfs>
  <cellXfs count="11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47" fontId="0" fillId="0" borderId="0" xfId="0" applyNumberFormat="1"/>
    <xf numFmtId="0" fontId="2" fillId="0" borderId="0" xfId="1"/>
    <xf numFmtId="47" fontId="2" fillId="0" borderId="0" xfId="1" applyNumberFormat="1"/>
    <xf numFmtId="0" fontId="0" fillId="27" borderId="1" xfId="0" applyFill="1" applyBorder="1"/>
    <xf numFmtId="0" fontId="1" fillId="27" borderId="1" xfId="0" applyFont="1" applyFill="1" applyBorder="1" applyAlignment="1">
      <alignment horizontal="center" vertical="center"/>
    </xf>
    <xf numFmtId="0" fontId="1" fillId="27" borderId="1" xfId="0" applyFont="1" applyFill="1" applyBorder="1" applyAlignment="1">
      <alignment horizontal="center" vertical="center" wrapText="1"/>
    </xf>
  </cellXfs>
  <cellStyles count="43">
    <cellStyle name="20% - Accent1 2" xfId="2" xr:uid="{00000000-0005-0000-0000-00002F000000}"/>
    <cellStyle name="20% - Accent2 2" xfId="3" xr:uid="{00000000-0005-0000-0000-000030000000}"/>
    <cellStyle name="20% - Accent3 2" xfId="4" xr:uid="{00000000-0005-0000-0000-000031000000}"/>
    <cellStyle name="20% - Accent4 2" xfId="5" xr:uid="{00000000-0005-0000-0000-000032000000}"/>
    <cellStyle name="20% - Accent5 2" xfId="6" xr:uid="{00000000-0005-0000-0000-000033000000}"/>
    <cellStyle name="20% - Accent6 2" xfId="7" xr:uid="{00000000-0005-0000-0000-000034000000}"/>
    <cellStyle name="40% - Accent1 2" xfId="8" xr:uid="{00000000-0005-0000-0000-000035000000}"/>
    <cellStyle name="40% - Accent2 2" xfId="9" xr:uid="{00000000-0005-0000-0000-000036000000}"/>
    <cellStyle name="40% - Accent3 2" xfId="10" xr:uid="{00000000-0005-0000-0000-000037000000}"/>
    <cellStyle name="40% - Accent4 2" xfId="11" xr:uid="{00000000-0005-0000-0000-000038000000}"/>
    <cellStyle name="40% - Accent5 2" xfId="12" xr:uid="{00000000-0005-0000-0000-000039000000}"/>
    <cellStyle name="40% - Accent6 2" xfId="13" xr:uid="{00000000-0005-0000-0000-00003A000000}"/>
    <cellStyle name="60% - Accent1 2" xfId="14" xr:uid="{00000000-0005-0000-0000-00003B000000}"/>
    <cellStyle name="60% - Accent2 2" xfId="15" xr:uid="{00000000-0005-0000-0000-00003C000000}"/>
    <cellStyle name="60% - Accent3 2" xfId="16" xr:uid="{00000000-0005-0000-0000-00003D000000}"/>
    <cellStyle name="60% - Accent4 2" xfId="17" xr:uid="{00000000-0005-0000-0000-00003E000000}"/>
    <cellStyle name="60% - Accent5 2" xfId="18" xr:uid="{00000000-0005-0000-0000-00003F000000}"/>
    <cellStyle name="60% - Accent6 2" xfId="19" xr:uid="{00000000-0005-0000-0000-000040000000}"/>
    <cellStyle name="Accent1 2" xfId="20" xr:uid="{00000000-0005-0000-0000-000041000000}"/>
    <cellStyle name="Accent2 2" xfId="21" xr:uid="{00000000-0005-0000-0000-000042000000}"/>
    <cellStyle name="Accent3 2" xfId="22" xr:uid="{00000000-0005-0000-0000-000043000000}"/>
    <cellStyle name="Accent4 2" xfId="23" xr:uid="{00000000-0005-0000-0000-000044000000}"/>
    <cellStyle name="Accent5 2" xfId="24" xr:uid="{00000000-0005-0000-0000-000045000000}"/>
    <cellStyle name="Accent6 2" xfId="25" xr:uid="{00000000-0005-0000-0000-000046000000}"/>
    <cellStyle name="Bad 2" xfId="26" xr:uid="{00000000-0005-0000-0000-000047000000}"/>
    <cellStyle name="Calculation 2" xfId="27" xr:uid="{00000000-0005-0000-0000-000048000000}"/>
    <cellStyle name="Check Cell 2" xfId="28" xr:uid="{00000000-0005-0000-0000-000049000000}"/>
    <cellStyle name="Explanatory Text 2" xfId="29" xr:uid="{00000000-0005-0000-0000-00004A000000}"/>
    <cellStyle name="Good 2" xfId="30" xr:uid="{00000000-0005-0000-0000-00004B000000}"/>
    <cellStyle name="Heading 1 2" xfId="31" xr:uid="{00000000-0005-0000-0000-00004C000000}"/>
    <cellStyle name="Heading 2 2" xfId="32" xr:uid="{00000000-0005-0000-0000-00004D000000}"/>
    <cellStyle name="Heading 3 2" xfId="33" xr:uid="{00000000-0005-0000-0000-00004E000000}"/>
    <cellStyle name="Heading 4 2" xfId="34" xr:uid="{00000000-0005-0000-0000-00004F000000}"/>
    <cellStyle name="Input 2" xfId="35" xr:uid="{00000000-0005-0000-0000-000050000000}"/>
    <cellStyle name="Linked Cell 2" xfId="36" xr:uid="{00000000-0005-0000-0000-000051000000}"/>
    <cellStyle name="Neutral 2" xfId="37" xr:uid="{00000000-0005-0000-0000-000052000000}"/>
    <cellStyle name="Normal" xfId="0" builtinId="0"/>
    <cellStyle name="Normal 2" xfId="1" xr:uid="{00000000-0005-0000-0000-000053000000}"/>
    <cellStyle name="Note 2" xfId="38" xr:uid="{00000000-0005-0000-0000-000054000000}"/>
    <cellStyle name="Output 2" xfId="39" xr:uid="{00000000-0005-0000-0000-000055000000}"/>
    <cellStyle name="Title 2" xfId="40" xr:uid="{00000000-0005-0000-0000-000056000000}"/>
    <cellStyle name="Total 2" xfId="41" xr:uid="{00000000-0005-0000-0000-000057000000}"/>
    <cellStyle name="Warning Text 2" xfId="42" xr:uid="{00000000-0005-0000-0000-00005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69"/>
  <sheetViews>
    <sheetView workbookViewId="0">
      <selection activeCell="X12" sqref="X12"/>
    </sheetView>
  </sheetViews>
  <sheetFormatPr defaultRowHeight="15" x14ac:dyDescent="0.25"/>
  <cols>
    <col min="2" max="2" width="15.5703125" customWidth="1"/>
    <col min="6" max="6" width="13.140625" customWidth="1"/>
  </cols>
  <sheetData>
    <row r="1" spans="1:20" ht="24" x14ac:dyDescent="0.25">
      <c r="A1" s="1" t="s">
        <v>0</v>
      </c>
      <c r="B1" s="1" t="s">
        <v>1</v>
      </c>
      <c r="C1" s="1" t="s">
        <v>2</v>
      </c>
      <c r="D1" s="2" t="s">
        <v>3</v>
      </c>
      <c r="E1" s="1" t="s">
        <v>4</v>
      </c>
      <c r="F1" s="1" t="s">
        <v>16</v>
      </c>
      <c r="G1" s="3" t="s">
        <v>5</v>
      </c>
      <c r="H1" s="3" t="s">
        <v>6</v>
      </c>
      <c r="I1" s="3" t="s">
        <v>7</v>
      </c>
      <c r="J1" s="3" t="s">
        <v>8</v>
      </c>
      <c r="K1" s="3" t="s">
        <v>9</v>
      </c>
      <c r="L1" s="3" t="s">
        <v>10</v>
      </c>
      <c r="M1" s="3" t="s">
        <v>17</v>
      </c>
      <c r="N1" s="3" t="s">
        <v>18</v>
      </c>
      <c r="O1" s="1" t="s">
        <v>11</v>
      </c>
      <c r="P1" s="3" t="s">
        <v>12</v>
      </c>
      <c r="Q1" s="3" t="s">
        <v>19</v>
      </c>
      <c r="R1" s="1" t="s">
        <v>13</v>
      </c>
      <c r="S1" s="3" t="s">
        <v>14</v>
      </c>
      <c r="T1" s="3" t="s">
        <v>15</v>
      </c>
    </row>
    <row r="2" spans="1:20" x14ac:dyDescent="0.25">
      <c r="A2" s="8">
        <f t="shared" ref="A2:A33" si="0">IFERROR(RANK(R2,R:R,1),"-")</f>
        <v>1</v>
      </c>
      <c r="B2" s="8" t="s">
        <v>38</v>
      </c>
      <c r="C2" s="8" t="s">
        <v>39</v>
      </c>
      <c r="D2" s="8">
        <v>2007</v>
      </c>
      <c r="E2" s="8" t="s">
        <v>22</v>
      </c>
      <c r="F2" s="8" t="s">
        <v>40</v>
      </c>
      <c r="G2" s="8">
        <f>IFERROR(IF(INDEX('Q1-1'!A:A,MATCH(F2,'Q1-1'!C:C,0))=0,na,INDEX('Q1-1'!A:A,MATCH(F2,'Q1-1'!C:C,0))),"-")</f>
        <v>1</v>
      </c>
      <c r="H2" s="8">
        <f>IFERROR(IF(INDEX('Q1-2'!A:A,MATCH(F2,'Q1-2'!C:C,0))=0,na,INDEX('Q1-2'!A:A,MATCH(F2,'Q1-2'!C:C,0))),"-")</f>
        <v>1</v>
      </c>
      <c r="I2" s="8">
        <f>IFERROR(IF(INDEX('Q2-1'!A:A,MATCH(F2,'Q2-1'!C:C,0))=0,na,INDEX('Q2-1'!A:A,MATCH(F2,'Q2-1'!C:C,0))),"-")</f>
        <v>1</v>
      </c>
      <c r="J2" s="8">
        <f>IFERROR(IF(INDEX('Q2-2'!A:A,MATCH(F2,'Q2-2'!C:C,0))=0,na,INDEX('Q2-2'!A:A,MATCH(F2,'Q2-2'!C:C,0))),"-")</f>
        <v>1</v>
      </c>
      <c r="K2" s="8">
        <f>IFERROR(IF(INDEX('Q3-1'!A:A,MATCH(F2,'Q3-1'!C:C,0))=0,na,INDEX('Q3-1'!A:A,MATCH(F2,'Q3-1'!C:C,0))),"-")</f>
        <v>1</v>
      </c>
      <c r="L2" s="8">
        <f>IFERROR(IF(INDEX('Q3-2'!A:A,MATCH(F2,'Q3-2'!C:C,0))=0,na,INDEX('Q3-2'!A:A,MATCH(F2,'Q3-2'!C:C,0))),"-")</f>
        <v>1</v>
      </c>
      <c r="M2" s="8">
        <f>IFERROR(IF(INDEX('Q4-1'!A:A,MATCH(F2,'Q4-1'!C:C,0))=0,na,INDEX('Q4-1'!A:A,MATCH(F2,'Q4-1'!C:C,0))),"-")</f>
        <v>1</v>
      </c>
      <c r="N2" s="8" t="str">
        <f>IFERROR(IF(INDEX('Q4-2'!A:A,MATCH(F2,'Q4-2'!C:C,0))=0,na,INDEX('Q4-2'!A:A,MATCH(F2,'Q4-2'!C:C,0))),"-")</f>
        <v>-</v>
      </c>
      <c r="O2" s="8">
        <f t="shared" ref="O2:O33" si="1">IFERROR(SMALL(G2:N2,1),"-")</f>
        <v>1</v>
      </c>
      <c r="P2" s="8">
        <f t="shared" ref="P2:P33" si="2">IFERROR(SMALL(G2:N2,2),"-")</f>
        <v>1</v>
      </c>
      <c r="Q2" s="8">
        <f t="shared" ref="Q2:Q33" si="3">IFERROR(SMALL(G2:N2,3),"-")</f>
        <v>1</v>
      </c>
      <c r="R2" s="8">
        <f t="shared" ref="R2:R33" si="4">IFERROR(O2+P2+Q2,"-")</f>
        <v>3</v>
      </c>
      <c r="S2" s="8">
        <f t="shared" ref="S2:S33" si="5">IFERROR(SMALL(G2:N2,4),"-")</f>
        <v>1</v>
      </c>
      <c r="T2" s="8">
        <f t="shared" ref="T2:T33" si="6">IFERROR(SMALL(G2:N2,5),"-")</f>
        <v>1</v>
      </c>
    </row>
    <row r="3" spans="1:20" x14ac:dyDescent="0.25">
      <c r="A3" s="8">
        <f t="shared" si="0"/>
        <v>2</v>
      </c>
      <c r="B3" s="8" t="s">
        <v>140</v>
      </c>
      <c r="C3" s="8" t="s">
        <v>141</v>
      </c>
      <c r="D3" s="8">
        <v>2007</v>
      </c>
      <c r="E3" s="8" t="s">
        <v>22</v>
      </c>
      <c r="F3" s="8" t="s">
        <v>142</v>
      </c>
      <c r="G3" s="8">
        <f>IFERROR(IF(INDEX('Q1-1'!A:A,MATCH(F3,'Q1-1'!C:C,0))=0,na,INDEX('Q1-1'!A:A,MATCH(F3,'Q1-1'!C:C,0))),"-")</f>
        <v>2</v>
      </c>
      <c r="H3" s="8">
        <f>IFERROR(IF(INDEX('Q1-2'!A:A,MATCH(F3,'Q1-2'!C:C,0))=0,na,INDEX('Q1-2'!A:A,MATCH(F3,'Q1-2'!C:C,0))),"-")</f>
        <v>2</v>
      </c>
      <c r="I3" s="8">
        <f>IFERROR(IF(INDEX('Q2-1'!A:A,MATCH(F3,'Q2-1'!C:C,0))=0,na,INDEX('Q2-1'!A:A,MATCH(F3,'Q2-1'!C:C,0))),"-")</f>
        <v>5</v>
      </c>
      <c r="J3" s="8">
        <f>IFERROR(IF(INDEX('Q2-2'!A:A,MATCH(F3,'Q2-2'!C:C,0))=0,na,INDEX('Q2-2'!A:A,MATCH(F3,'Q2-2'!C:C,0))),"-")</f>
        <v>4</v>
      </c>
      <c r="K3" s="8">
        <f>IFERROR(IF(INDEX('Q3-1'!A:A,MATCH(F3,'Q3-1'!C:C,0))=0,na,INDEX('Q3-1'!A:A,MATCH(F3,'Q3-1'!C:C,0))),"-")</f>
        <v>2</v>
      </c>
      <c r="L3" s="8">
        <f>IFERROR(IF(INDEX('Q3-2'!A:A,MATCH(F3,'Q3-2'!C:C,0))=0,na,INDEX('Q3-2'!A:A,MATCH(F3,'Q3-2'!C:C,0))),"-")</f>
        <v>2</v>
      </c>
      <c r="M3" s="8">
        <f>IFERROR(IF(INDEX('Q4-1'!A:A,MATCH(F3,'Q4-1'!C:C,0))=0,na,INDEX('Q4-1'!A:A,MATCH(F3,'Q4-1'!C:C,0))),"-")</f>
        <v>2</v>
      </c>
      <c r="N3" s="8">
        <f>IFERROR(IF(INDEX('Q4-2'!A:A,MATCH(F3,'Q4-2'!C:C,0))=0,na,INDEX('Q4-2'!A:A,MATCH(F3,'Q4-2'!C:C,0))),"-")</f>
        <v>36</v>
      </c>
      <c r="O3" s="8">
        <f t="shared" si="1"/>
        <v>2</v>
      </c>
      <c r="P3" s="8">
        <f t="shared" si="2"/>
        <v>2</v>
      </c>
      <c r="Q3" s="8">
        <f t="shared" si="3"/>
        <v>2</v>
      </c>
      <c r="R3" s="8">
        <f t="shared" si="4"/>
        <v>6</v>
      </c>
      <c r="S3" s="8">
        <f t="shared" si="5"/>
        <v>2</v>
      </c>
      <c r="T3" s="8">
        <f t="shared" si="6"/>
        <v>2</v>
      </c>
    </row>
    <row r="4" spans="1:20" x14ac:dyDescent="0.25">
      <c r="A4" s="8">
        <f t="shared" si="0"/>
        <v>3</v>
      </c>
      <c r="B4" s="8" t="s">
        <v>174</v>
      </c>
      <c r="C4" s="8" t="s">
        <v>175</v>
      </c>
      <c r="D4" s="8">
        <v>2007</v>
      </c>
      <c r="E4" s="8" t="s">
        <v>49</v>
      </c>
      <c r="F4" s="8" t="s">
        <v>176</v>
      </c>
      <c r="G4" s="8">
        <f>IFERROR(IF(INDEX('Q1-1'!A:A,MATCH(F4,'Q1-1'!C:C,0))=0,na,INDEX('Q1-1'!A:A,MATCH(F4,'Q1-1'!C:C,0))),"-")</f>
        <v>3</v>
      </c>
      <c r="H4" s="8">
        <f>IFERROR(IF(INDEX('Q1-2'!A:A,MATCH(F4,'Q1-2'!C:C,0))=0,na,INDEX('Q1-2'!A:A,MATCH(F4,'Q1-2'!C:C,0))),"-")</f>
        <v>9</v>
      </c>
      <c r="I4" s="8">
        <f>IFERROR(IF(INDEX('Q2-1'!A:A,MATCH(F4,'Q2-1'!C:C,0))=0,na,INDEX('Q2-1'!A:A,MATCH(F4,'Q2-1'!C:C,0))),"-")</f>
        <v>3</v>
      </c>
      <c r="J4" s="8">
        <f>IFERROR(IF(INDEX('Q2-2'!A:A,MATCH(F4,'Q2-2'!C:C,0))=0,na,INDEX('Q2-2'!A:A,MATCH(F4,'Q2-2'!C:C,0))),"-")</f>
        <v>3</v>
      </c>
      <c r="K4" s="8">
        <f>IFERROR(IF(INDEX('Q3-1'!A:A,MATCH(F4,'Q3-1'!C:C,0))=0,na,INDEX('Q3-1'!A:A,MATCH(F4,'Q3-1'!C:C,0))),"-")</f>
        <v>3</v>
      </c>
      <c r="L4" s="8">
        <f>IFERROR(IF(INDEX('Q3-2'!A:A,MATCH(F4,'Q3-2'!C:C,0))=0,na,INDEX('Q3-2'!A:A,MATCH(F4,'Q3-2'!C:C,0))),"-")</f>
        <v>4</v>
      </c>
      <c r="M4" s="8">
        <f>IFERROR(IF(INDEX('Q4-1'!A:A,MATCH(F4,'Q4-1'!C:C,0))=0,na,INDEX('Q4-1'!A:A,MATCH(F4,'Q4-1'!C:C,0))),"-")</f>
        <v>3</v>
      </c>
      <c r="N4" s="8">
        <f>IFERROR(IF(INDEX('Q4-2'!A:A,MATCH(F4,'Q4-2'!C:C,0))=0,na,INDEX('Q4-2'!A:A,MATCH(F4,'Q4-2'!C:C,0))),"-")</f>
        <v>2</v>
      </c>
      <c r="O4" s="8">
        <f t="shared" si="1"/>
        <v>2</v>
      </c>
      <c r="P4" s="8">
        <f t="shared" si="2"/>
        <v>3</v>
      </c>
      <c r="Q4" s="8">
        <f t="shared" si="3"/>
        <v>3</v>
      </c>
      <c r="R4" s="8">
        <f t="shared" si="4"/>
        <v>8</v>
      </c>
      <c r="S4" s="8">
        <f t="shared" si="5"/>
        <v>3</v>
      </c>
      <c r="T4" s="8">
        <f t="shared" si="6"/>
        <v>3</v>
      </c>
    </row>
    <row r="5" spans="1:20" x14ac:dyDescent="0.25">
      <c r="A5" s="8">
        <f t="shared" si="0"/>
        <v>3</v>
      </c>
      <c r="B5" s="8" t="s">
        <v>63</v>
      </c>
      <c r="C5" s="8" t="s">
        <v>64</v>
      </c>
      <c r="D5" s="8">
        <v>2007</v>
      </c>
      <c r="E5" s="8" t="s">
        <v>26</v>
      </c>
      <c r="F5" s="8" t="s">
        <v>65</v>
      </c>
      <c r="G5" s="8">
        <f>IFERROR(IF(INDEX('Q1-1'!A:A,MATCH(F5,'Q1-1'!C:C,0))=0,na,INDEX('Q1-1'!A:A,MATCH(F5,'Q1-1'!C:C,0))),"-")</f>
        <v>4</v>
      </c>
      <c r="H5" s="8">
        <f>IFERROR(IF(INDEX('Q1-2'!A:A,MATCH(F5,'Q1-2'!C:C,0))=0,na,INDEX('Q1-2'!A:A,MATCH(F5,'Q1-2'!C:C,0))),"-")</f>
        <v>4</v>
      </c>
      <c r="I5" s="8">
        <f>IFERROR(IF(INDEX('Q2-1'!A:A,MATCH(F5,'Q2-1'!C:C,0))=0,na,INDEX('Q2-1'!A:A,MATCH(F5,'Q2-1'!C:C,0))),"-")</f>
        <v>2</v>
      </c>
      <c r="J5" s="8">
        <f>IFERROR(IF(INDEX('Q2-2'!A:A,MATCH(F5,'Q2-2'!C:C,0))=0,na,INDEX('Q2-2'!A:A,MATCH(F5,'Q2-2'!C:C,0))),"-")</f>
        <v>2</v>
      </c>
      <c r="K5" s="8">
        <f>IFERROR(IF(INDEX('Q3-1'!A:A,MATCH(F5,'Q3-1'!C:C,0))=0,na,INDEX('Q3-1'!A:A,MATCH(F5,'Q3-1'!C:C,0))),"-")</f>
        <v>8</v>
      </c>
      <c r="L5" s="8">
        <f>IFERROR(IF(INDEX('Q3-2'!A:A,MATCH(F5,'Q3-2'!C:C,0))=0,na,INDEX('Q3-2'!A:A,MATCH(F5,'Q3-2'!C:C,0))),"-")</f>
        <v>7</v>
      </c>
      <c r="M5" s="8">
        <f>IFERROR(IF(INDEX('Q4-1'!A:A,MATCH(F5,'Q4-1'!C:C,0))=0,na,INDEX('Q4-1'!A:A,MATCH(F5,'Q4-1'!C:C,0))),"-")</f>
        <v>8</v>
      </c>
      <c r="N5" s="8">
        <f>IFERROR(IF(INDEX('Q4-2'!A:A,MATCH(F5,'Q4-2'!C:C,0))=0,na,INDEX('Q4-2'!A:A,MATCH(F5,'Q4-2'!C:C,0))),"-")</f>
        <v>5</v>
      </c>
      <c r="O5" s="8">
        <f t="shared" si="1"/>
        <v>2</v>
      </c>
      <c r="P5" s="8">
        <f t="shared" si="2"/>
        <v>2</v>
      </c>
      <c r="Q5" s="8">
        <f t="shared" si="3"/>
        <v>4</v>
      </c>
      <c r="R5" s="8">
        <f t="shared" si="4"/>
        <v>8</v>
      </c>
      <c r="S5" s="8">
        <f t="shared" si="5"/>
        <v>4</v>
      </c>
      <c r="T5" s="8">
        <f t="shared" si="6"/>
        <v>5</v>
      </c>
    </row>
    <row r="6" spans="1:20" x14ac:dyDescent="0.25">
      <c r="A6" s="8">
        <f t="shared" si="0"/>
        <v>5</v>
      </c>
      <c r="B6" s="8" t="s">
        <v>130</v>
      </c>
      <c r="C6" s="8" t="s">
        <v>67</v>
      </c>
      <c r="D6" s="8">
        <v>2007</v>
      </c>
      <c r="E6" s="8" t="s">
        <v>30</v>
      </c>
      <c r="F6" s="8" t="s">
        <v>131</v>
      </c>
      <c r="G6" s="8">
        <f>IFERROR(IF(INDEX('Q1-1'!A:A,MATCH(F6,'Q1-1'!C:C,0))=0,na,INDEX('Q1-1'!A:A,MATCH(F6,'Q1-1'!C:C,0))),"-")</f>
        <v>5</v>
      </c>
      <c r="H6" s="8">
        <f>IFERROR(IF(INDEX('Q1-2'!A:A,MATCH(F6,'Q1-2'!C:C,0))=0,na,INDEX('Q1-2'!A:A,MATCH(F6,'Q1-2'!C:C,0))),"-")</f>
        <v>3</v>
      </c>
      <c r="I6" s="8">
        <f>IFERROR(IF(INDEX('Q2-1'!A:A,MATCH(F6,'Q2-1'!C:C,0))=0,na,INDEX('Q2-1'!A:A,MATCH(F6,'Q2-1'!C:C,0))),"-")</f>
        <v>7</v>
      </c>
      <c r="J6" s="8">
        <f>IFERROR(IF(INDEX('Q2-2'!A:A,MATCH(F6,'Q2-2'!C:C,0))=0,na,INDEX('Q2-2'!A:A,MATCH(F6,'Q2-2'!C:C,0))),"-")</f>
        <v>13</v>
      </c>
      <c r="K6" s="8">
        <f>IFERROR(IF(INDEX('Q3-1'!A:A,MATCH(F6,'Q3-1'!C:C,0))=0,na,INDEX('Q3-1'!A:A,MATCH(F6,'Q3-1'!C:C,0))),"-")</f>
        <v>11</v>
      </c>
      <c r="L6" s="8">
        <f>IFERROR(IF(INDEX('Q3-2'!A:A,MATCH(F6,'Q3-2'!C:C,0))=0,na,INDEX('Q3-2'!A:A,MATCH(F6,'Q3-2'!C:C,0))),"-")</f>
        <v>9</v>
      </c>
      <c r="M6" s="8">
        <f>IFERROR(IF(INDEX('Q4-1'!A:A,MATCH(F6,'Q4-1'!C:C,0))=0,na,INDEX('Q4-1'!A:A,MATCH(F6,'Q4-1'!C:C,0))),"-")</f>
        <v>4</v>
      </c>
      <c r="N6" s="8">
        <f>IFERROR(IF(INDEX('Q4-2'!A:A,MATCH(F6,'Q4-2'!C:C,0))=0,na,INDEX('Q4-2'!A:A,MATCH(F6,'Q4-2'!C:C,0))),"-")</f>
        <v>3</v>
      </c>
      <c r="O6" s="8">
        <f t="shared" si="1"/>
        <v>3</v>
      </c>
      <c r="P6" s="8">
        <f t="shared" si="2"/>
        <v>3</v>
      </c>
      <c r="Q6" s="8">
        <f t="shared" si="3"/>
        <v>4</v>
      </c>
      <c r="R6" s="8">
        <f t="shared" si="4"/>
        <v>10</v>
      </c>
      <c r="S6" s="8">
        <f t="shared" si="5"/>
        <v>5</v>
      </c>
      <c r="T6" s="8">
        <f t="shared" si="6"/>
        <v>7</v>
      </c>
    </row>
    <row r="7" spans="1:20" x14ac:dyDescent="0.25">
      <c r="A7" s="8">
        <f t="shared" si="0"/>
        <v>6</v>
      </c>
      <c r="B7" s="8" t="s">
        <v>161</v>
      </c>
      <c r="C7" s="8" t="s">
        <v>162</v>
      </c>
      <c r="D7" s="8">
        <v>2007</v>
      </c>
      <c r="E7" s="8" t="s">
        <v>22</v>
      </c>
      <c r="F7" s="8" t="s">
        <v>163</v>
      </c>
      <c r="G7" s="8">
        <f>IFERROR(IF(INDEX('Q1-1'!A:A,MATCH(F7,'Q1-1'!C:C,0))=0,na,INDEX('Q1-1'!A:A,MATCH(F7,'Q1-1'!C:C,0))),"-")</f>
        <v>6</v>
      </c>
      <c r="H7" s="8">
        <f>IFERROR(IF(INDEX('Q1-2'!A:A,MATCH(F7,'Q1-2'!C:C,0))=0,na,INDEX('Q1-2'!A:A,MATCH(F7,'Q1-2'!C:C,0))),"-")</f>
        <v>8</v>
      </c>
      <c r="I7" s="8">
        <f>IFERROR(IF(INDEX('Q2-1'!A:A,MATCH(F7,'Q2-1'!C:C,0))=0,na,INDEX('Q2-1'!A:A,MATCH(F7,'Q2-1'!C:C,0))),"-")</f>
        <v>6</v>
      </c>
      <c r="J7" s="8">
        <f>IFERROR(IF(INDEX('Q2-2'!A:A,MATCH(F7,'Q2-2'!C:C,0))=0,na,INDEX('Q2-2'!A:A,MATCH(F7,'Q2-2'!C:C,0))),"-")</f>
        <v>6</v>
      </c>
      <c r="K7" s="8">
        <f>IFERROR(IF(INDEX('Q3-1'!A:A,MATCH(F7,'Q3-1'!C:C,0))=0,na,INDEX('Q3-1'!A:A,MATCH(F7,'Q3-1'!C:C,0))),"-")</f>
        <v>4</v>
      </c>
      <c r="L7" s="8">
        <f>IFERROR(IF(INDEX('Q3-2'!A:A,MATCH(F7,'Q3-2'!C:C,0))=0,na,INDEX('Q3-2'!A:A,MATCH(F7,'Q3-2'!C:C,0))),"-")</f>
        <v>3</v>
      </c>
      <c r="M7" s="8">
        <f>IFERROR(IF(INDEX('Q4-1'!A:A,MATCH(F7,'Q4-1'!C:C,0))=0,na,INDEX('Q4-1'!A:A,MATCH(F7,'Q4-1'!C:C,0))),"-")</f>
        <v>6</v>
      </c>
      <c r="N7" s="8">
        <f>IFERROR(IF(INDEX('Q4-2'!A:A,MATCH(F7,'Q4-2'!C:C,0))=0,na,INDEX('Q4-2'!A:A,MATCH(F7,'Q4-2'!C:C,0))),"-")</f>
        <v>7</v>
      </c>
      <c r="O7" s="8">
        <f t="shared" si="1"/>
        <v>3</v>
      </c>
      <c r="P7" s="8">
        <f t="shared" si="2"/>
        <v>4</v>
      </c>
      <c r="Q7" s="8">
        <f t="shared" si="3"/>
        <v>6</v>
      </c>
      <c r="R7" s="8">
        <f t="shared" si="4"/>
        <v>13</v>
      </c>
      <c r="S7" s="8">
        <f t="shared" si="5"/>
        <v>6</v>
      </c>
      <c r="T7" s="8">
        <f t="shared" si="6"/>
        <v>6</v>
      </c>
    </row>
    <row r="8" spans="1:20" x14ac:dyDescent="0.25">
      <c r="A8" s="8">
        <f t="shared" si="0"/>
        <v>6</v>
      </c>
      <c r="B8" s="8" t="s">
        <v>177</v>
      </c>
      <c r="C8" s="8" t="s">
        <v>178</v>
      </c>
      <c r="D8" s="8">
        <v>2007</v>
      </c>
      <c r="E8" s="8" t="s">
        <v>26</v>
      </c>
      <c r="F8" s="8" t="s">
        <v>179</v>
      </c>
      <c r="G8" s="8">
        <f>IFERROR(IF(INDEX('Q1-1'!A:A,MATCH(F8,'Q1-1'!C:C,0))=0,na,INDEX('Q1-1'!A:A,MATCH(F8,'Q1-1'!C:C,0))),"-")</f>
        <v>10</v>
      </c>
      <c r="H8" s="8">
        <f>IFERROR(IF(INDEX('Q1-2'!A:A,MATCH(F8,'Q1-2'!C:C,0))=0,na,INDEX('Q1-2'!A:A,MATCH(F8,'Q1-2'!C:C,0))),"-")</f>
        <v>5</v>
      </c>
      <c r="I8" s="8">
        <f>IFERROR(IF(INDEX('Q2-1'!A:A,MATCH(F8,'Q2-1'!C:C,0))=0,na,INDEX('Q2-1'!A:A,MATCH(F8,'Q2-1'!C:C,0))),"-")</f>
        <v>10</v>
      </c>
      <c r="J8" s="8">
        <f>IFERROR(IF(INDEX('Q2-2'!A:A,MATCH(F8,'Q2-2'!C:C,0))=0,na,INDEX('Q2-2'!A:A,MATCH(F8,'Q2-2'!C:C,0))),"-")</f>
        <v>20</v>
      </c>
      <c r="K8" s="8" t="str">
        <f>IFERROR(IF(INDEX('Q3-1'!A:A,MATCH(F8,'Q3-1'!C:C,0))=0,na,INDEX('Q3-1'!A:A,MATCH(F8,'Q3-1'!C:C,0))),"-")</f>
        <v>-</v>
      </c>
      <c r="L8" s="8">
        <f>IFERROR(IF(INDEX('Q3-2'!A:A,MATCH(F8,'Q3-2'!C:C,0))=0,na,INDEX('Q3-2'!A:A,MATCH(F8,'Q3-2'!C:C,0))),"-")</f>
        <v>23</v>
      </c>
      <c r="M8" s="8">
        <f>IFERROR(IF(INDEX('Q4-1'!A:A,MATCH(F8,'Q4-1'!C:C,0))=0,na,INDEX('Q4-1'!A:A,MATCH(F8,'Q4-1'!C:C,0))),"-")</f>
        <v>7</v>
      </c>
      <c r="N8" s="8">
        <f>IFERROR(IF(INDEX('Q4-2'!A:A,MATCH(F8,'Q4-2'!C:C,0))=0,na,INDEX('Q4-2'!A:A,MATCH(F8,'Q4-2'!C:C,0))),"-")</f>
        <v>1</v>
      </c>
      <c r="O8" s="8">
        <f t="shared" si="1"/>
        <v>1</v>
      </c>
      <c r="P8" s="8">
        <f t="shared" si="2"/>
        <v>5</v>
      </c>
      <c r="Q8" s="8">
        <f t="shared" si="3"/>
        <v>7</v>
      </c>
      <c r="R8" s="8">
        <f t="shared" si="4"/>
        <v>13</v>
      </c>
      <c r="S8" s="8">
        <f t="shared" si="5"/>
        <v>10</v>
      </c>
      <c r="T8" s="8">
        <f t="shared" si="6"/>
        <v>10</v>
      </c>
    </row>
    <row r="9" spans="1:20" x14ac:dyDescent="0.25">
      <c r="A9" s="8">
        <f t="shared" si="0"/>
        <v>8</v>
      </c>
      <c r="B9" s="8" t="s">
        <v>149</v>
      </c>
      <c r="C9" s="8" t="s">
        <v>150</v>
      </c>
      <c r="D9" s="8">
        <v>2008</v>
      </c>
      <c r="E9" s="8" t="s">
        <v>30</v>
      </c>
      <c r="F9" s="8" t="s">
        <v>151</v>
      </c>
      <c r="G9" s="8">
        <f>IFERROR(IF(INDEX('Q1-1'!A:A,MATCH(F9,'Q1-1'!C:C,0))=0,na,INDEX('Q1-1'!A:A,MATCH(F9,'Q1-1'!C:C,0))),"-")</f>
        <v>11</v>
      </c>
      <c r="H9" s="8">
        <f>IFERROR(IF(INDEX('Q1-2'!A:A,MATCH(F9,'Q1-2'!C:C,0))=0,na,INDEX('Q1-2'!A:A,MATCH(F9,'Q1-2'!C:C,0))),"-")</f>
        <v>7</v>
      </c>
      <c r="I9" s="8">
        <f>IFERROR(IF(INDEX('Q2-1'!A:A,MATCH(F9,'Q2-1'!C:C,0))=0,na,INDEX('Q2-1'!A:A,MATCH(F9,'Q2-1'!C:C,0))),"-")</f>
        <v>9</v>
      </c>
      <c r="J9" s="8">
        <f>IFERROR(IF(INDEX('Q2-2'!A:A,MATCH(F9,'Q2-2'!C:C,0))=0,na,INDEX('Q2-2'!A:A,MATCH(F9,'Q2-2'!C:C,0))),"-")</f>
        <v>5</v>
      </c>
      <c r="K9" s="8">
        <f>IFERROR(IF(INDEX('Q3-1'!A:A,MATCH(F9,'Q3-1'!C:C,0))=0,na,INDEX('Q3-1'!A:A,MATCH(F9,'Q3-1'!C:C,0))),"-")</f>
        <v>6</v>
      </c>
      <c r="L9" s="8">
        <f>IFERROR(IF(INDEX('Q3-2'!A:A,MATCH(F9,'Q3-2'!C:C,0))=0,na,INDEX('Q3-2'!A:A,MATCH(F9,'Q3-2'!C:C,0))),"-")</f>
        <v>6</v>
      </c>
      <c r="M9" s="8" t="str">
        <f>IFERROR(IF(INDEX('Q4-1'!A:A,MATCH(F9,'Q4-1'!C:C,0))=0,na,INDEX('Q4-1'!A:A,MATCH(F9,'Q4-1'!C:C,0))),"-")</f>
        <v>-</v>
      </c>
      <c r="N9" s="8">
        <f>IFERROR(IF(INDEX('Q4-2'!A:A,MATCH(F9,'Q4-2'!C:C,0))=0,na,INDEX('Q4-2'!A:A,MATCH(F9,'Q4-2'!C:C,0))),"-")</f>
        <v>6</v>
      </c>
      <c r="O9" s="8">
        <f t="shared" si="1"/>
        <v>5</v>
      </c>
      <c r="P9" s="8">
        <f t="shared" si="2"/>
        <v>6</v>
      </c>
      <c r="Q9" s="8">
        <f t="shared" si="3"/>
        <v>6</v>
      </c>
      <c r="R9" s="8">
        <f t="shared" si="4"/>
        <v>17</v>
      </c>
      <c r="S9" s="8">
        <f t="shared" si="5"/>
        <v>6</v>
      </c>
      <c r="T9" s="8">
        <f t="shared" si="6"/>
        <v>7</v>
      </c>
    </row>
    <row r="10" spans="1:20" x14ac:dyDescent="0.25">
      <c r="A10" s="8">
        <f t="shared" si="0"/>
        <v>9</v>
      </c>
      <c r="B10" s="8" t="s">
        <v>102</v>
      </c>
      <c r="C10" s="8" t="s">
        <v>103</v>
      </c>
      <c r="D10" s="8">
        <v>2007</v>
      </c>
      <c r="E10" s="8" t="s">
        <v>26</v>
      </c>
      <c r="F10" s="8" t="s">
        <v>104</v>
      </c>
      <c r="G10" s="8">
        <f>IFERROR(IF(INDEX('Q1-1'!A:A,MATCH(F10,'Q1-1'!C:C,0))=0,na,INDEX('Q1-1'!A:A,MATCH(F10,'Q1-1'!C:C,0))),"-")</f>
        <v>14</v>
      </c>
      <c r="H10" s="8">
        <f>IFERROR(IF(INDEX('Q1-2'!A:A,MATCH(F10,'Q1-2'!C:C,0))=0,na,INDEX('Q1-2'!A:A,MATCH(F10,'Q1-2'!C:C,0))),"-")</f>
        <v>16</v>
      </c>
      <c r="I10" s="8">
        <f>IFERROR(IF(INDEX('Q2-1'!A:A,MATCH(F10,'Q2-1'!C:C,0))=0,na,INDEX('Q2-1'!A:A,MATCH(F10,'Q2-1'!C:C,0))),"-")</f>
        <v>4</v>
      </c>
      <c r="J10" s="8">
        <f>IFERROR(IF(INDEX('Q2-2'!A:A,MATCH(F10,'Q2-2'!C:C,0))=0,na,INDEX('Q2-2'!A:A,MATCH(F10,'Q2-2'!C:C,0))),"-")</f>
        <v>7</v>
      </c>
      <c r="K10" s="8">
        <f>IFERROR(IF(INDEX('Q3-1'!A:A,MATCH(F10,'Q3-1'!C:C,0))=0,na,INDEX('Q3-1'!A:A,MATCH(F10,'Q3-1'!C:C,0))),"-")</f>
        <v>7</v>
      </c>
      <c r="L10" s="8">
        <f>IFERROR(IF(INDEX('Q3-2'!A:A,MATCH(F10,'Q3-2'!C:C,0))=0,na,INDEX('Q3-2'!A:A,MATCH(F10,'Q3-2'!C:C,0))),"-")</f>
        <v>8</v>
      </c>
      <c r="M10" s="8">
        <f>IFERROR(IF(INDEX('Q4-1'!A:A,MATCH(F10,'Q4-1'!C:C,0))=0,na,INDEX('Q4-1'!A:A,MATCH(F10,'Q4-1'!C:C,0))),"-")</f>
        <v>17</v>
      </c>
      <c r="N10" s="8">
        <f>IFERROR(IF(INDEX('Q4-2'!A:A,MATCH(F10,'Q4-2'!C:C,0))=0,na,INDEX('Q4-2'!A:A,MATCH(F10,'Q4-2'!C:C,0))),"-")</f>
        <v>14</v>
      </c>
      <c r="O10" s="8">
        <f t="shared" si="1"/>
        <v>4</v>
      </c>
      <c r="P10" s="8">
        <f t="shared" si="2"/>
        <v>7</v>
      </c>
      <c r="Q10" s="8">
        <f t="shared" si="3"/>
        <v>7</v>
      </c>
      <c r="R10" s="8">
        <f t="shared" si="4"/>
        <v>18</v>
      </c>
      <c r="S10" s="8">
        <f t="shared" si="5"/>
        <v>8</v>
      </c>
      <c r="T10" s="8">
        <f t="shared" si="6"/>
        <v>14</v>
      </c>
    </row>
    <row r="11" spans="1:20" x14ac:dyDescent="0.25">
      <c r="A11" s="8">
        <f t="shared" si="0"/>
        <v>9</v>
      </c>
      <c r="B11" s="8" t="s">
        <v>158</v>
      </c>
      <c r="C11" s="8" t="s">
        <v>159</v>
      </c>
      <c r="D11" s="8">
        <v>2008</v>
      </c>
      <c r="E11" s="8" t="s">
        <v>49</v>
      </c>
      <c r="F11" s="8" t="s">
        <v>160</v>
      </c>
      <c r="G11" s="8">
        <f>IFERROR(IF(INDEX('Q1-1'!A:A,MATCH(F11,'Q1-1'!C:C,0))=0,na,INDEX('Q1-1'!A:A,MATCH(F11,'Q1-1'!C:C,0))),"-")</f>
        <v>9</v>
      </c>
      <c r="H11" s="8">
        <f>IFERROR(IF(INDEX('Q1-2'!A:A,MATCH(F11,'Q1-2'!C:C,0))=0,na,INDEX('Q1-2'!A:A,MATCH(F11,'Q1-2'!C:C,0))),"-")</f>
        <v>11</v>
      </c>
      <c r="I11" s="8">
        <f>IFERROR(IF(INDEX('Q2-1'!A:A,MATCH(F11,'Q2-1'!C:C,0))=0,na,INDEX('Q2-1'!A:A,MATCH(F11,'Q2-1'!C:C,0))),"-")</f>
        <v>13</v>
      </c>
      <c r="J11" s="8">
        <f>IFERROR(IF(INDEX('Q2-2'!A:A,MATCH(F11,'Q2-2'!C:C,0))=0,na,INDEX('Q2-2'!A:A,MATCH(F11,'Q2-2'!C:C,0))),"-")</f>
        <v>9</v>
      </c>
      <c r="K11" s="8" t="str">
        <f>IFERROR(IF(INDEX('Q3-1'!A:A,MATCH(F11,'Q3-1'!C:C,0))=0,na,INDEX('Q3-1'!A:A,MATCH(F11,'Q3-1'!C:C,0))),"-")</f>
        <v>-</v>
      </c>
      <c r="L11" s="8" t="str">
        <f>IFERROR(IF(INDEX('Q3-2'!A:A,MATCH(F11,'Q3-2'!C:C,0))=0,na,INDEX('Q3-2'!A:A,MATCH(F11,'Q3-2'!C:C,0))),"-")</f>
        <v>-</v>
      </c>
      <c r="M11" s="8">
        <f>IFERROR(IF(INDEX('Q4-1'!A:A,MATCH(F11,'Q4-1'!C:C,0))=0,na,INDEX('Q4-1'!A:A,MATCH(F11,'Q4-1'!C:C,0))),"-")</f>
        <v>5</v>
      </c>
      <c r="N11" s="8">
        <f>IFERROR(IF(INDEX('Q4-2'!A:A,MATCH(F11,'Q4-2'!C:C,0))=0,na,INDEX('Q4-2'!A:A,MATCH(F11,'Q4-2'!C:C,0))),"-")</f>
        <v>4</v>
      </c>
      <c r="O11" s="8">
        <f t="shared" si="1"/>
        <v>4</v>
      </c>
      <c r="P11" s="8">
        <f t="shared" si="2"/>
        <v>5</v>
      </c>
      <c r="Q11" s="8">
        <f t="shared" si="3"/>
        <v>9</v>
      </c>
      <c r="R11" s="8">
        <f t="shared" si="4"/>
        <v>18</v>
      </c>
      <c r="S11" s="8">
        <f t="shared" si="5"/>
        <v>9</v>
      </c>
      <c r="T11" s="8">
        <f t="shared" si="6"/>
        <v>11</v>
      </c>
    </row>
    <row r="12" spans="1:20" x14ac:dyDescent="0.25">
      <c r="A12" s="8">
        <f t="shared" si="0"/>
        <v>11</v>
      </c>
      <c r="B12" s="8" t="s">
        <v>60</v>
      </c>
      <c r="C12" s="8" t="s">
        <v>61</v>
      </c>
      <c r="D12" s="8">
        <v>2007</v>
      </c>
      <c r="E12" s="8" t="s">
        <v>30</v>
      </c>
      <c r="F12" s="8" t="s">
        <v>62</v>
      </c>
      <c r="G12" s="8">
        <f>IFERROR(IF(INDEX('Q1-1'!A:A,MATCH(F12,'Q1-1'!C:C,0))=0,na,INDEX('Q1-1'!A:A,MATCH(F12,'Q1-1'!C:C,0))),"-")</f>
        <v>7</v>
      </c>
      <c r="H12" s="8">
        <f>IFERROR(IF(INDEX('Q1-2'!A:A,MATCH(F12,'Q1-2'!C:C,0))=0,na,INDEX('Q1-2'!A:A,MATCH(F12,'Q1-2'!C:C,0))),"-")</f>
        <v>6</v>
      </c>
      <c r="I12" s="8">
        <f>IFERROR(IF(INDEX('Q2-1'!A:A,MATCH(F12,'Q2-1'!C:C,0))=0,na,INDEX('Q2-1'!A:A,MATCH(F12,'Q2-1'!C:C,0))),"-")</f>
        <v>8</v>
      </c>
      <c r="J12" s="8">
        <f>IFERROR(IF(INDEX('Q2-2'!A:A,MATCH(F12,'Q2-2'!C:C,0))=0,na,INDEX('Q2-2'!A:A,MATCH(F12,'Q2-2'!C:C,0))),"-")</f>
        <v>8</v>
      </c>
      <c r="K12" s="8">
        <f>IFERROR(IF(INDEX('Q3-1'!A:A,MATCH(F12,'Q3-1'!C:C,0))=0,na,INDEX('Q3-1'!A:A,MATCH(F12,'Q3-1'!C:C,0))),"-")</f>
        <v>9</v>
      </c>
      <c r="L12" s="8">
        <f>IFERROR(IF(INDEX('Q3-2'!A:A,MATCH(F12,'Q3-2'!C:C,0))=0,na,INDEX('Q3-2'!A:A,MATCH(F12,'Q3-2'!C:C,0))),"-")</f>
        <v>16</v>
      </c>
      <c r="M12" s="8">
        <f>IFERROR(IF(INDEX('Q4-1'!A:A,MATCH(F12,'Q4-1'!C:C,0))=0,na,INDEX('Q4-1'!A:A,MATCH(F12,'Q4-1'!C:C,0))),"-")</f>
        <v>9</v>
      </c>
      <c r="N12" s="8">
        <f>IFERROR(IF(INDEX('Q4-2'!A:A,MATCH(F12,'Q4-2'!C:C,0))=0,na,INDEX('Q4-2'!A:A,MATCH(F12,'Q4-2'!C:C,0))),"-")</f>
        <v>8</v>
      </c>
      <c r="O12" s="8">
        <f t="shared" si="1"/>
        <v>6</v>
      </c>
      <c r="P12" s="8">
        <f t="shared" si="2"/>
        <v>7</v>
      </c>
      <c r="Q12" s="8">
        <f t="shared" si="3"/>
        <v>8</v>
      </c>
      <c r="R12" s="8">
        <f t="shared" si="4"/>
        <v>21</v>
      </c>
      <c r="S12" s="8">
        <f t="shared" si="5"/>
        <v>8</v>
      </c>
      <c r="T12" s="8">
        <f t="shared" si="6"/>
        <v>8</v>
      </c>
    </row>
    <row r="13" spans="1:20" x14ac:dyDescent="0.25">
      <c r="A13" s="8">
        <f t="shared" si="0"/>
        <v>12</v>
      </c>
      <c r="B13" s="8" t="s">
        <v>146</v>
      </c>
      <c r="C13" s="8" t="s">
        <v>147</v>
      </c>
      <c r="D13" s="8">
        <v>2008</v>
      </c>
      <c r="E13" s="8" t="s">
        <v>22</v>
      </c>
      <c r="F13" s="8" t="s">
        <v>148</v>
      </c>
      <c r="G13" s="8">
        <f>IFERROR(IF(INDEX('Q1-1'!A:A,MATCH(F13,'Q1-1'!C:C,0))=0,na,INDEX('Q1-1'!A:A,MATCH(F13,'Q1-1'!C:C,0))),"-")</f>
        <v>16</v>
      </c>
      <c r="H13" s="8">
        <f>IFERROR(IF(INDEX('Q1-2'!A:A,MATCH(F13,'Q1-2'!C:C,0))=0,na,INDEX('Q1-2'!A:A,MATCH(F13,'Q1-2'!C:C,0))),"-")</f>
        <v>12</v>
      </c>
      <c r="I13" s="8">
        <f>IFERROR(IF(INDEX('Q2-1'!A:A,MATCH(F13,'Q2-1'!C:C,0))=0,na,INDEX('Q2-1'!A:A,MATCH(F13,'Q2-1'!C:C,0))),"-")</f>
        <v>22</v>
      </c>
      <c r="J13" s="8">
        <f>IFERROR(IF(INDEX('Q2-2'!A:A,MATCH(F13,'Q2-2'!C:C,0))=0,na,INDEX('Q2-2'!A:A,MATCH(F13,'Q2-2'!C:C,0))),"-")</f>
        <v>14</v>
      </c>
      <c r="K13" s="8">
        <f>IFERROR(IF(INDEX('Q3-1'!A:A,MATCH(F13,'Q3-1'!C:C,0))=0,na,INDEX('Q3-1'!A:A,MATCH(F13,'Q3-1'!C:C,0))),"-")</f>
        <v>5</v>
      </c>
      <c r="L13" s="8">
        <f>IFERROR(IF(INDEX('Q3-2'!A:A,MATCH(F13,'Q3-2'!C:C,0))=0,na,INDEX('Q3-2'!A:A,MATCH(F13,'Q3-2'!C:C,0))),"-")</f>
        <v>5</v>
      </c>
      <c r="M13" s="8">
        <f>IFERROR(IF(INDEX('Q4-1'!A:A,MATCH(F13,'Q4-1'!C:C,0))=0,na,INDEX('Q4-1'!A:A,MATCH(F13,'Q4-1'!C:C,0))),"-")</f>
        <v>14</v>
      </c>
      <c r="N13" s="8">
        <f>IFERROR(IF(INDEX('Q4-2'!A:A,MATCH(F13,'Q4-2'!C:C,0))=0,na,INDEX('Q4-2'!A:A,MATCH(F13,'Q4-2'!C:C,0))),"-")</f>
        <v>13</v>
      </c>
      <c r="O13" s="8">
        <f t="shared" si="1"/>
        <v>5</v>
      </c>
      <c r="P13" s="8">
        <f t="shared" si="2"/>
        <v>5</v>
      </c>
      <c r="Q13" s="8">
        <f t="shared" si="3"/>
        <v>12</v>
      </c>
      <c r="R13" s="8">
        <f t="shared" si="4"/>
        <v>22</v>
      </c>
      <c r="S13" s="8">
        <f t="shared" si="5"/>
        <v>13</v>
      </c>
      <c r="T13" s="8">
        <f t="shared" si="6"/>
        <v>14</v>
      </c>
    </row>
    <row r="14" spans="1:20" x14ac:dyDescent="0.25">
      <c r="A14" s="8">
        <f t="shared" si="0"/>
        <v>13</v>
      </c>
      <c r="B14" s="8" t="s">
        <v>93</v>
      </c>
      <c r="C14" s="8" t="s">
        <v>94</v>
      </c>
      <c r="D14" s="8">
        <v>2007</v>
      </c>
      <c r="E14" s="8" t="s">
        <v>49</v>
      </c>
      <c r="F14" s="8" t="s">
        <v>95</v>
      </c>
      <c r="G14" s="8">
        <f>IFERROR(IF(INDEX('Q1-1'!A:A,MATCH(F14,'Q1-1'!C:C,0))=0,na,INDEX('Q1-1'!A:A,MATCH(F14,'Q1-1'!C:C,0))),"-")</f>
        <v>8</v>
      </c>
      <c r="H14" s="8">
        <f>IFERROR(IF(INDEX('Q1-2'!A:A,MATCH(F14,'Q1-2'!C:C,0))=0,na,INDEX('Q1-2'!A:A,MATCH(F14,'Q1-2'!C:C,0))),"-")</f>
        <v>10</v>
      </c>
      <c r="I14" s="8">
        <f>IFERROR(IF(INDEX('Q2-1'!A:A,MATCH(F14,'Q2-1'!C:C,0))=0,na,INDEX('Q2-1'!A:A,MATCH(F14,'Q2-1'!C:C,0))),"-")</f>
        <v>15</v>
      </c>
      <c r="J14" s="8">
        <f>IFERROR(IF(INDEX('Q2-2'!A:A,MATCH(F14,'Q2-2'!C:C,0))=0,na,INDEX('Q2-2'!A:A,MATCH(F14,'Q2-2'!C:C,0))),"-")</f>
        <v>17</v>
      </c>
      <c r="K14" s="8">
        <f>IFERROR(IF(INDEX('Q3-1'!A:A,MATCH(F14,'Q3-1'!C:C,0))=0,na,INDEX('Q3-1'!A:A,MATCH(F14,'Q3-1'!C:C,0))),"-")</f>
        <v>13</v>
      </c>
      <c r="L14" s="8">
        <f>IFERROR(IF(INDEX('Q3-2'!A:A,MATCH(F14,'Q3-2'!C:C,0))=0,na,INDEX('Q3-2'!A:A,MATCH(F14,'Q3-2'!C:C,0))),"-")</f>
        <v>13</v>
      </c>
      <c r="M14" s="8">
        <f>IFERROR(IF(INDEX('Q4-1'!A:A,MATCH(F14,'Q4-1'!C:C,0))=0,na,INDEX('Q4-1'!A:A,MATCH(F14,'Q4-1'!C:C,0))),"-")</f>
        <v>10</v>
      </c>
      <c r="N14" s="8">
        <f>IFERROR(IF(INDEX('Q4-2'!A:A,MATCH(F14,'Q4-2'!C:C,0))=0,na,INDEX('Q4-2'!A:A,MATCH(F14,'Q4-2'!C:C,0))),"-")</f>
        <v>9</v>
      </c>
      <c r="O14" s="8">
        <f t="shared" si="1"/>
        <v>8</v>
      </c>
      <c r="P14" s="8">
        <f t="shared" si="2"/>
        <v>9</v>
      </c>
      <c r="Q14" s="8">
        <f t="shared" si="3"/>
        <v>10</v>
      </c>
      <c r="R14" s="8">
        <f t="shared" si="4"/>
        <v>27</v>
      </c>
      <c r="S14" s="8">
        <f t="shared" si="5"/>
        <v>10</v>
      </c>
      <c r="T14" s="8">
        <f t="shared" si="6"/>
        <v>13</v>
      </c>
    </row>
    <row r="15" spans="1:20" x14ac:dyDescent="0.25">
      <c r="A15" s="8">
        <f t="shared" si="0"/>
        <v>14</v>
      </c>
      <c r="B15" s="8" t="s">
        <v>105</v>
      </c>
      <c r="C15" s="8" t="s">
        <v>106</v>
      </c>
      <c r="D15" s="8">
        <v>2008</v>
      </c>
      <c r="E15" s="8" t="s">
        <v>49</v>
      </c>
      <c r="F15" s="8" t="s">
        <v>107</v>
      </c>
      <c r="G15" s="8">
        <f>IFERROR(IF(INDEX('Q1-1'!A:A,MATCH(F15,'Q1-1'!C:C,0))=0,na,INDEX('Q1-1'!A:A,MATCH(F15,'Q1-1'!C:C,0))),"-")</f>
        <v>12</v>
      </c>
      <c r="H15" s="8">
        <f>IFERROR(IF(INDEX('Q1-2'!A:A,MATCH(F15,'Q1-2'!C:C,0))=0,na,INDEX('Q1-2'!A:A,MATCH(F15,'Q1-2'!C:C,0))),"-")</f>
        <v>15</v>
      </c>
      <c r="I15" s="8">
        <f>IFERROR(IF(INDEX('Q2-1'!A:A,MATCH(F15,'Q2-1'!C:C,0))=0,na,INDEX('Q2-1'!A:A,MATCH(F15,'Q2-1'!C:C,0))),"-")</f>
        <v>30</v>
      </c>
      <c r="J15" s="8">
        <f>IFERROR(IF(INDEX('Q2-2'!A:A,MATCH(F15,'Q2-2'!C:C,0))=0,na,INDEX('Q2-2'!A:A,MATCH(F15,'Q2-2'!C:C,0))),"-")</f>
        <v>21</v>
      </c>
      <c r="K15" s="8">
        <f>IFERROR(IF(INDEX('Q3-1'!A:A,MATCH(F15,'Q3-1'!C:C,0))=0,na,INDEX('Q3-1'!A:A,MATCH(F15,'Q3-1'!C:C,0))),"-")</f>
        <v>17</v>
      </c>
      <c r="L15" s="8">
        <f>IFERROR(IF(INDEX('Q3-2'!A:A,MATCH(F15,'Q3-2'!C:C,0))=0,na,INDEX('Q3-2'!A:A,MATCH(F15,'Q3-2'!C:C,0))),"-")</f>
        <v>10</v>
      </c>
      <c r="M15" s="8">
        <f>IFERROR(IF(INDEX('Q4-1'!A:A,MATCH(F15,'Q4-1'!C:C,0))=0,na,INDEX('Q4-1'!A:A,MATCH(F15,'Q4-1'!C:C,0))),"-")</f>
        <v>11</v>
      </c>
      <c r="N15" s="8">
        <f>IFERROR(IF(INDEX('Q4-2'!A:A,MATCH(F15,'Q4-2'!C:C,0))=0,na,INDEX('Q4-2'!A:A,MATCH(F15,'Q4-2'!C:C,0))),"-")</f>
        <v>10</v>
      </c>
      <c r="O15" s="8">
        <f t="shared" si="1"/>
        <v>10</v>
      </c>
      <c r="P15" s="8">
        <f t="shared" si="2"/>
        <v>10</v>
      </c>
      <c r="Q15" s="8">
        <f t="shared" si="3"/>
        <v>11</v>
      </c>
      <c r="R15" s="8">
        <f t="shared" si="4"/>
        <v>31</v>
      </c>
      <c r="S15" s="8">
        <f t="shared" si="5"/>
        <v>12</v>
      </c>
      <c r="T15" s="8">
        <f t="shared" si="6"/>
        <v>15</v>
      </c>
    </row>
    <row r="16" spans="1:20" x14ac:dyDescent="0.25">
      <c r="A16" s="8">
        <f t="shared" si="0"/>
        <v>15</v>
      </c>
      <c r="B16" s="8" t="s">
        <v>72</v>
      </c>
      <c r="C16" s="8" t="s">
        <v>73</v>
      </c>
      <c r="D16" s="8">
        <v>2007</v>
      </c>
      <c r="E16" s="8" t="s">
        <v>26</v>
      </c>
      <c r="F16" s="8" t="s">
        <v>74</v>
      </c>
      <c r="G16" s="8">
        <f>IFERROR(IF(INDEX('Q1-1'!A:A,MATCH(F16,'Q1-1'!C:C,0))=0,na,INDEX('Q1-1'!A:A,MATCH(F16,'Q1-1'!C:C,0))),"-")</f>
        <v>13</v>
      </c>
      <c r="H16" s="8">
        <f>IFERROR(IF(INDEX('Q1-2'!A:A,MATCH(F16,'Q1-2'!C:C,0))=0,na,INDEX('Q1-2'!A:A,MATCH(F16,'Q1-2'!C:C,0))),"-")</f>
        <v>13</v>
      </c>
      <c r="I16" s="8">
        <f>IFERROR(IF(INDEX('Q2-1'!A:A,MATCH(F16,'Q2-1'!C:C,0))=0,na,INDEX('Q2-1'!A:A,MATCH(F16,'Q2-1'!C:C,0))),"-")</f>
        <v>16</v>
      </c>
      <c r="J16" s="8">
        <f>IFERROR(IF(INDEX('Q2-2'!A:A,MATCH(F16,'Q2-2'!C:C,0))=0,na,INDEX('Q2-2'!A:A,MATCH(F16,'Q2-2'!C:C,0))),"-")</f>
        <v>10</v>
      </c>
      <c r="K16" s="8" t="str">
        <f>IFERROR(IF(INDEX('Q3-1'!A:A,MATCH(F16,'Q3-1'!C:C,0))=0,na,INDEX('Q3-1'!A:A,MATCH(F16,'Q3-1'!C:C,0))),"-")</f>
        <v>-</v>
      </c>
      <c r="L16" s="8">
        <f>IFERROR(IF(INDEX('Q3-2'!A:A,MATCH(F16,'Q3-2'!C:C,0))=0,na,INDEX('Q3-2'!A:A,MATCH(F16,'Q3-2'!C:C,0))),"-")</f>
        <v>19</v>
      </c>
      <c r="M16" s="8">
        <f>IFERROR(IF(INDEX('Q4-1'!A:A,MATCH(F16,'Q4-1'!C:C,0))=0,na,INDEX('Q4-1'!A:A,MATCH(F16,'Q4-1'!C:C,0))),"-")</f>
        <v>21</v>
      </c>
      <c r="N16" s="8">
        <f>IFERROR(IF(INDEX('Q4-2'!A:A,MATCH(F16,'Q4-2'!C:C,0))=0,na,INDEX('Q4-2'!A:A,MATCH(F16,'Q4-2'!C:C,0))),"-")</f>
        <v>11</v>
      </c>
      <c r="O16" s="8">
        <f t="shared" si="1"/>
        <v>10</v>
      </c>
      <c r="P16" s="8">
        <f t="shared" si="2"/>
        <v>11</v>
      </c>
      <c r="Q16" s="8">
        <f t="shared" si="3"/>
        <v>13</v>
      </c>
      <c r="R16" s="8">
        <f t="shared" si="4"/>
        <v>34</v>
      </c>
      <c r="S16" s="8">
        <f t="shared" si="5"/>
        <v>13</v>
      </c>
      <c r="T16" s="8">
        <f t="shared" si="6"/>
        <v>16</v>
      </c>
    </row>
    <row r="17" spans="1:20" x14ac:dyDescent="0.25">
      <c r="A17" s="8">
        <f t="shared" si="0"/>
        <v>16</v>
      </c>
      <c r="B17" s="8" t="s">
        <v>127</v>
      </c>
      <c r="C17" s="8" t="s">
        <v>128</v>
      </c>
      <c r="D17" s="8">
        <v>2008</v>
      </c>
      <c r="E17" s="8" t="s">
        <v>22</v>
      </c>
      <c r="F17" s="8" t="s">
        <v>129</v>
      </c>
      <c r="G17" s="8">
        <f>IFERROR(IF(INDEX('Q1-1'!A:A,MATCH(F17,'Q1-1'!C:C,0))=0,na,INDEX('Q1-1'!A:A,MATCH(F17,'Q1-1'!C:C,0))),"-")</f>
        <v>21</v>
      </c>
      <c r="H17" s="8">
        <f>IFERROR(IF(INDEX('Q1-2'!A:A,MATCH(F17,'Q1-2'!C:C,0))=0,na,INDEX('Q1-2'!A:A,MATCH(F17,'Q1-2'!C:C,0))),"-")</f>
        <v>23</v>
      </c>
      <c r="I17" s="8">
        <f>IFERROR(IF(INDEX('Q2-1'!A:A,MATCH(F17,'Q2-1'!C:C,0))=0,na,INDEX('Q2-1'!A:A,MATCH(F17,'Q2-1'!C:C,0))),"-")</f>
        <v>24</v>
      </c>
      <c r="J17" s="8">
        <f>IFERROR(IF(INDEX('Q2-2'!A:A,MATCH(F17,'Q2-2'!C:C,0))=0,na,INDEX('Q2-2'!A:A,MATCH(F17,'Q2-2'!C:C,0))),"-")</f>
        <v>29</v>
      </c>
      <c r="K17" s="8">
        <f>IFERROR(IF(INDEX('Q3-1'!A:A,MATCH(F17,'Q3-1'!C:C,0))=0,na,INDEX('Q3-1'!A:A,MATCH(F17,'Q3-1'!C:C,0))),"-")</f>
        <v>15</v>
      </c>
      <c r="L17" s="8">
        <f>IFERROR(IF(INDEX('Q3-2'!A:A,MATCH(F17,'Q3-2'!C:C,0))=0,na,INDEX('Q3-2'!A:A,MATCH(F17,'Q3-2'!C:C,0))),"-")</f>
        <v>11</v>
      </c>
      <c r="M17" s="8">
        <f>IFERROR(IF(INDEX('Q4-1'!A:A,MATCH(F17,'Q4-1'!C:C,0))=0,na,INDEX('Q4-1'!A:A,MATCH(F17,'Q4-1'!C:C,0))),"-")</f>
        <v>13</v>
      </c>
      <c r="N17" s="8">
        <f>IFERROR(IF(INDEX('Q4-2'!A:A,MATCH(F17,'Q4-2'!C:C,0))=0,na,INDEX('Q4-2'!A:A,MATCH(F17,'Q4-2'!C:C,0))),"-")</f>
        <v>16</v>
      </c>
      <c r="O17" s="8">
        <f t="shared" si="1"/>
        <v>11</v>
      </c>
      <c r="P17" s="8">
        <f t="shared" si="2"/>
        <v>13</v>
      </c>
      <c r="Q17" s="8">
        <f t="shared" si="3"/>
        <v>15</v>
      </c>
      <c r="R17" s="8">
        <f t="shared" si="4"/>
        <v>39</v>
      </c>
      <c r="S17" s="8">
        <f t="shared" si="5"/>
        <v>16</v>
      </c>
      <c r="T17" s="8">
        <f t="shared" si="6"/>
        <v>21</v>
      </c>
    </row>
    <row r="18" spans="1:20" x14ac:dyDescent="0.25">
      <c r="A18" s="8">
        <f t="shared" si="0"/>
        <v>17</v>
      </c>
      <c r="B18" s="8" t="s">
        <v>35</v>
      </c>
      <c r="C18" s="8" t="s">
        <v>36</v>
      </c>
      <c r="D18" s="8">
        <v>2007</v>
      </c>
      <c r="E18" s="8" t="s">
        <v>26</v>
      </c>
      <c r="F18" s="8" t="s">
        <v>37</v>
      </c>
      <c r="G18" s="8">
        <f>IFERROR(IF(INDEX('Q1-1'!A:A,MATCH(F18,'Q1-1'!C:C,0))=0,na,INDEX('Q1-1'!A:A,MATCH(F18,'Q1-1'!C:C,0))),"-")</f>
        <v>22</v>
      </c>
      <c r="H18" s="8">
        <f>IFERROR(IF(INDEX('Q1-2'!A:A,MATCH(F18,'Q1-2'!C:C,0))=0,na,INDEX('Q1-2'!A:A,MATCH(F18,'Q1-2'!C:C,0))),"-")</f>
        <v>19</v>
      </c>
      <c r="I18" s="8">
        <f>IFERROR(IF(INDEX('Q2-1'!A:A,MATCH(F18,'Q2-1'!C:C,0))=0,na,INDEX('Q2-1'!A:A,MATCH(F18,'Q2-1'!C:C,0))),"-")</f>
        <v>12</v>
      </c>
      <c r="J18" s="8">
        <f>IFERROR(IF(INDEX('Q2-2'!A:A,MATCH(F18,'Q2-2'!C:C,0))=0,na,INDEX('Q2-2'!A:A,MATCH(F18,'Q2-2'!C:C,0))),"-")</f>
        <v>18</v>
      </c>
      <c r="K18" s="8">
        <f>IFERROR(IF(INDEX('Q3-1'!A:A,MATCH(F18,'Q3-1'!C:C,0))=0,na,INDEX('Q3-1'!A:A,MATCH(F18,'Q3-1'!C:C,0))),"-")</f>
        <v>16</v>
      </c>
      <c r="L18" s="8">
        <f>IFERROR(IF(INDEX('Q3-2'!A:A,MATCH(F18,'Q3-2'!C:C,0))=0,na,INDEX('Q3-2'!A:A,MATCH(F18,'Q3-2'!C:C,0))),"-")</f>
        <v>13</v>
      </c>
      <c r="M18" s="8">
        <f>IFERROR(IF(INDEX('Q4-1'!A:A,MATCH(F18,'Q4-1'!C:C,0))=0,na,INDEX('Q4-1'!A:A,MATCH(F18,'Q4-1'!C:C,0))),"-")</f>
        <v>16</v>
      </c>
      <c r="N18" s="8">
        <f>IFERROR(IF(INDEX('Q4-2'!A:A,MATCH(F18,'Q4-2'!C:C,0))=0,na,INDEX('Q4-2'!A:A,MATCH(F18,'Q4-2'!C:C,0))),"-")</f>
        <v>17</v>
      </c>
      <c r="O18" s="8">
        <f t="shared" si="1"/>
        <v>12</v>
      </c>
      <c r="P18" s="8">
        <f t="shared" si="2"/>
        <v>13</v>
      </c>
      <c r="Q18" s="8">
        <f t="shared" si="3"/>
        <v>16</v>
      </c>
      <c r="R18" s="8">
        <f t="shared" si="4"/>
        <v>41</v>
      </c>
      <c r="S18" s="8">
        <f t="shared" si="5"/>
        <v>16</v>
      </c>
      <c r="T18" s="8">
        <f t="shared" si="6"/>
        <v>17</v>
      </c>
    </row>
    <row r="19" spans="1:20" x14ac:dyDescent="0.25">
      <c r="A19" s="8">
        <f t="shared" si="0"/>
        <v>17</v>
      </c>
      <c r="B19" s="8" t="s">
        <v>81</v>
      </c>
      <c r="C19" s="8" t="s">
        <v>82</v>
      </c>
      <c r="D19" s="8">
        <v>2008</v>
      </c>
      <c r="E19" s="8" t="s">
        <v>22</v>
      </c>
      <c r="F19" s="8" t="s">
        <v>83</v>
      </c>
      <c r="G19" s="8">
        <f>IFERROR(IF(INDEX('Q1-1'!A:A,MATCH(F19,'Q1-1'!C:C,0))=0,na,INDEX('Q1-1'!A:A,MATCH(F19,'Q1-1'!C:C,0))),"-")</f>
        <v>17</v>
      </c>
      <c r="H19" s="8">
        <f>IFERROR(IF(INDEX('Q1-2'!A:A,MATCH(F19,'Q1-2'!C:C,0))=0,na,INDEX('Q1-2'!A:A,MATCH(F19,'Q1-2'!C:C,0))),"-")</f>
        <v>17</v>
      </c>
      <c r="I19" s="8">
        <f>IFERROR(IF(INDEX('Q2-1'!A:A,MATCH(F19,'Q2-1'!C:C,0))=0,na,INDEX('Q2-1'!A:A,MATCH(F19,'Q2-1'!C:C,0))),"-")</f>
        <v>17</v>
      </c>
      <c r="J19" s="8">
        <f>IFERROR(IF(INDEX('Q2-2'!A:A,MATCH(F19,'Q2-2'!C:C,0))=0,na,INDEX('Q2-2'!A:A,MATCH(F19,'Q2-2'!C:C,0))),"-")</f>
        <v>19</v>
      </c>
      <c r="K19" s="8">
        <f>IFERROR(IF(INDEX('Q3-1'!A:A,MATCH(F19,'Q3-1'!C:C,0))=0,na,INDEX('Q3-1'!A:A,MATCH(F19,'Q3-1'!C:C,0))),"-")</f>
        <v>12</v>
      </c>
      <c r="L19" s="8">
        <f>IFERROR(IF(INDEX('Q3-2'!A:A,MATCH(F19,'Q3-2'!C:C,0))=0,na,INDEX('Q3-2'!A:A,MATCH(F19,'Q3-2'!C:C,0))),"-")</f>
        <v>12</v>
      </c>
      <c r="M19" s="8">
        <f>IFERROR(IF(INDEX('Q4-1'!A:A,MATCH(F19,'Q4-1'!C:C,0))=0,na,INDEX('Q4-1'!A:A,MATCH(F19,'Q4-1'!C:C,0))),"-")</f>
        <v>20</v>
      </c>
      <c r="N19" s="8">
        <f>IFERROR(IF(INDEX('Q4-2'!A:A,MATCH(F19,'Q4-2'!C:C,0))=0,na,INDEX('Q4-2'!A:A,MATCH(F19,'Q4-2'!C:C,0))),"-")</f>
        <v>23</v>
      </c>
      <c r="O19" s="8">
        <f t="shared" si="1"/>
        <v>12</v>
      </c>
      <c r="P19" s="8">
        <f t="shared" si="2"/>
        <v>12</v>
      </c>
      <c r="Q19" s="8">
        <f t="shared" si="3"/>
        <v>17</v>
      </c>
      <c r="R19" s="8">
        <f t="shared" si="4"/>
        <v>41</v>
      </c>
      <c r="S19" s="8">
        <f t="shared" si="5"/>
        <v>17</v>
      </c>
      <c r="T19" s="8">
        <f t="shared" si="6"/>
        <v>17</v>
      </c>
    </row>
    <row r="20" spans="1:20" x14ac:dyDescent="0.25">
      <c r="A20" s="8">
        <f t="shared" si="0"/>
        <v>19</v>
      </c>
      <c r="B20" s="8" t="s">
        <v>124</v>
      </c>
      <c r="C20" s="8" t="s">
        <v>125</v>
      </c>
      <c r="D20" s="8">
        <v>2008</v>
      </c>
      <c r="E20" s="8" t="s">
        <v>30</v>
      </c>
      <c r="F20" s="8" t="s">
        <v>126</v>
      </c>
      <c r="G20" s="8">
        <f>IFERROR(IF(INDEX('Q1-1'!A:A,MATCH(F20,'Q1-1'!C:C,0))=0,na,INDEX('Q1-1'!A:A,MATCH(F20,'Q1-1'!C:C,0))),"-")</f>
        <v>24</v>
      </c>
      <c r="H20" s="8">
        <f>IFERROR(IF(INDEX('Q1-2'!A:A,MATCH(F20,'Q1-2'!C:C,0))=0,na,INDEX('Q1-2'!A:A,MATCH(F20,'Q1-2'!C:C,0))),"-")</f>
        <v>24</v>
      </c>
      <c r="I20" s="8">
        <f>IFERROR(IF(INDEX('Q2-1'!A:A,MATCH(F20,'Q2-1'!C:C,0))=0,na,INDEX('Q2-1'!A:A,MATCH(F20,'Q2-1'!C:C,0))),"-")</f>
        <v>28</v>
      </c>
      <c r="J20" s="8">
        <f>IFERROR(IF(INDEX('Q2-2'!A:A,MATCH(F20,'Q2-2'!C:C,0))=0,na,INDEX('Q2-2'!A:A,MATCH(F20,'Q2-2'!C:C,0))),"-")</f>
        <v>28</v>
      </c>
      <c r="K20" s="8">
        <f>IFERROR(IF(INDEX('Q3-1'!A:A,MATCH(F20,'Q3-1'!C:C,0))=0,na,INDEX('Q3-1'!A:A,MATCH(F20,'Q3-1'!C:C,0))),"-")</f>
        <v>18</v>
      </c>
      <c r="L20" s="8">
        <f>IFERROR(IF(INDEX('Q3-2'!A:A,MATCH(F20,'Q3-2'!C:C,0))=0,na,INDEX('Q3-2'!A:A,MATCH(F20,'Q3-2'!C:C,0))),"-")</f>
        <v>20</v>
      </c>
      <c r="M20" s="8">
        <f>IFERROR(IF(INDEX('Q4-1'!A:A,MATCH(F20,'Q4-1'!C:C,0))=0,na,INDEX('Q4-1'!A:A,MATCH(F20,'Q4-1'!C:C,0))),"-")</f>
        <v>15</v>
      </c>
      <c r="N20" s="8">
        <f>IFERROR(IF(INDEX('Q4-2'!A:A,MATCH(F20,'Q4-2'!C:C,0))=0,na,INDEX('Q4-2'!A:A,MATCH(F20,'Q4-2'!C:C,0))),"-")</f>
        <v>12</v>
      </c>
      <c r="O20" s="8">
        <f t="shared" si="1"/>
        <v>12</v>
      </c>
      <c r="P20" s="8">
        <f t="shared" si="2"/>
        <v>15</v>
      </c>
      <c r="Q20" s="8">
        <f t="shared" si="3"/>
        <v>18</v>
      </c>
      <c r="R20" s="8">
        <f t="shared" si="4"/>
        <v>45</v>
      </c>
      <c r="S20" s="8">
        <f t="shared" si="5"/>
        <v>20</v>
      </c>
      <c r="T20" s="8">
        <f t="shared" si="6"/>
        <v>24</v>
      </c>
    </row>
    <row r="21" spans="1:20" x14ac:dyDescent="0.25">
      <c r="A21" s="8">
        <f t="shared" si="0"/>
        <v>20</v>
      </c>
      <c r="B21" s="8" t="s">
        <v>41</v>
      </c>
      <c r="C21" s="8" t="s">
        <v>42</v>
      </c>
      <c r="D21" s="8">
        <v>2008</v>
      </c>
      <c r="E21" s="8" t="s">
        <v>26</v>
      </c>
      <c r="F21" s="8" t="s">
        <v>43</v>
      </c>
      <c r="G21" s="8">
        <f>IFERROR(IF(INDEX('Q1-1'!A:A,MATCH(F21,'Q1-1'!C:C,0))=0,na,INDEX('Q1-1'!A:A,MATCH(F21,'Q1-1'!C:C,0))),"-")</f>
        <v>31</v>
      </c>
      <c r="H21" s="8">
        <f>IFERROR(IF(INDEX('Q1-2'!A:A,MATCH(F21,'Q1-2'!C:C,0))=0,na,INDEX('Q1-2'!A:A,MATCH(F21,'Q1-2'!C:C,0))),"-")</f>
        <v>30</v>
      </c>
      <c r="I21" s="8">
        <f>IFERROR(IF(INDEX('Q2-1'!A:A,MATCH(F21,'Q2-1'!C:C,0))=0,na,INDEX('Q2-1'!A:A,MATCH(F21,'Q2-1'!C:C,0))),"-")</f>
        <v>11</v>
      </c>
      <c r="J21" s="8">
        <f>IFERROR(IF(INDEX('Q2-2'!A:A,MATCH(F21,'Q2-2'!C:C,0))=0,na,INDEX('Q2-2'!A:A,MATCH(F21,'Q2-2'!C:C,0))),"-")</f>
        <v>15</v>
      </c>
      <c r="K21" s="8">
        <f>IFERROR(IF(INDEX('Q3-1'!A:A,MATCH(F21,'Q3-1'!C:C,0))=0,na,INDEX('Q3-1'!A:A,MATCH(F21,'Q3-1'!C:C,0))),"-")</f>
        <v>20</v>
      </c>
      <c r="L21" s="8">
        <f>IFERROR(IF(INDEX('Q3-2'!A:A,MATCH(F21,'Q3-2'!C:C,0))=0,na,INDEX('Q3-2'!A:A,MATCH(F21,'Q3-2'!C:C,0))),"-")</f>
        <v>21</v>
      </c>
      <c r="M21" s="8">
        <f>IFERROR(IF(INDEX('Q4-1'!A:A,MATCH(F21,'Q4-1'!C:C,0))=0,na,INDEX('Q4-1'!A:A,MATCH(F21,'Q4-1'!C:C,0))),"-")</f>
        <v>26</v>
      </c>
      <c r="N21" s="8">
        <f>IFERROR(IF(INDEX('Q4-2'!A:A,MATCH(F21,'Q4-2'!C:C,0))=0,na,INDEX('Q4-2'!A:A,MATCH(F21,'Q4-2'!C:C,0))),"-")</f>
        <v>22</v>
      </c>
      <c r="O21" s="8">
        <f t="shared" si="1"/>
        <v>11</v>
      </c>
      <c r="P21" s="8">
        <f t="shared" si="2"/>
        <v>15</v>
      </c>
      <c r="Q21" s="8">
        <f t="shared" si="3"/>
        <v>20</v>
      </c>
      <c r="R21" s="8">
        <f t="shared" si="4"/>
        <v>46</v>
      </c>
      <c r="S21" s="8">
        <f t="shared" si="5"/>
        <v>21</v>
      </c>
      <c r="T21" s="8">
        <f t="shared" si="6"/>
        <v>22</v>
      </c>
    </row>
    <row r="22" spans="1:20" x14ac:dyDescent="0.25">
      <c r="A22" s="8">
        <f t="shared" si="0"/>
        <v>20</v>
      </c>
      <c r="B22" s="8" t="s">
        <v>164</v>
      </c>
      <c r="C22" s="8" t="s">
        <v>165</v>
      </c>
      <c r="D22" s="8">
        <v>2007</v>
      </c>
      <c r="E22" s="8" t="s">
        <v>22</v>
      </c>
      <c r="F22" s="8" t="s">
        <v>166</v>
      </c>
      <c r="G22" s="8">
        <f>IFERROR(IF(INDEX('Q1-1'!A:A,MATCH(F22,'Q1-1'!C:C,0))=0,na,INDEX('Q1-1'!A:A,MATCH(F22,'Q1-1'!C:C,0))),"-")</f>
        <v>19</v>
      </c>
      <c r="H22" s="8">
        <f>IFERROR(IF(INDEX('Q1-2'!A:A,MATCH(F22,'Q1-2'!C:C,0))=0,na,INDEX('Q1-2'!A:A,MATCH(F22,'Q1-2'!C:C,0))),"-")</f>
        <v>22</v>
      </c>
      <c r="I22" s="8">
        <f>IFERROR(IF(INDEX('Q2-1'!A:A,MATCH(F22,'Q2-1'!C:C,0))=0,na,INDEX('Q2-1'!A:A,MATCH(F22,'Q2-1'!C:C,0))),"-")</f>
        <v>23</v>
      </c>
      <c r="J22" s="8">
        <f>IFERROR(IF(INDEX('Q2-2'!A:A,MATCH(F22,'Q2-2'!C:C,0))=0,na,INDEX('Q2-2'!A:A,MATCH(F22,'Q2-2'!C:C,0))),"-")</f>
        <v>23</v>
      </c>
      <c r="K22" s="8">
        <f>IFERROR(IF(INDEX('Q3-1'!A:A,MATCH(F22,'Q3-1'!C:C,0))=0,na,INDEX('Q3-1'!A:A,MATCH(F22,'Q3-1'!C:C,0))),"-")</f>
        <v>10</v>
      </c>
      <c r="L22" s="8">
        <f>IFERROR(IF(INDEX('Q3-2'!A:A,MATCH(F22,'Q3-2'!C:C,0))=0,na,INDEX('Q3-2'!A:A,MATCH(F22,'Q3-2'!C:C,0))),"-")</f>
        <v>17</v>
      </c>
      <c r="M22" s="8">
        <f>IFERROR(IF(INDEX('Q4-1'!A:A,MATCH(F22,'Q4-1'!C:C,0))=0,na,INDEX('Q4-1'!A:A,MATCH(F22,'Q4-1'!C:C,0))),"-")</f>
        <v>24</v>
      </c>
      <c r="N22" s="8">
        <f>IFERROR(IF(INDEX('Q4-2'!A:A,MATCH(F22,'Q4-2'!C:C,0))=0,na,INDEX('Q4-2'!A:A,MATCH(F22,'Q4-2'!C:C,0))),"-")</f>
        <v>27</v>
      </c>
      <c r="O22" s="8">
        <f t="shared" si="1"/>
        <v>10</v>
      </c>
      <c r="P22" s="8">
        <f t="shared" si="2"/>
        <v>17</v>
      </c>
      <c r="Q22" s="8">
        <f t="shared" si="3"/>
        <v>19</v>
      </c>
      <c r="R22" s="8">
        <f t="shared" si="4"/>
        <v>46</v>
      </c>
      <c r="S22" s="8">
        <f t="shared" si="5"/>
        <v>22</v>
      </c>
      <c r="T22" s="8">
        <f t="shared" si="6"/>
        <v>23</v>
      </c>
    </row>
    <row r="23" spans="1:20" x14ac:dyDescent="0.25">
      <c r="A23" s="8">
        <f t="shared" si="0"/>
        <v>20</v>
      </c>
      <c r="B23" s="8" t="s">
        <v>96</v>
      </c>
      <c r="C23" s="8" t="s">
        <v>97</v>
      </c>
      <c r="D23" s="8">
        <v>2007</v>
      </c>
      <c r="E23" s="8" t="s">
        <v>30</v>
      </c>
      <c r="F23" s="8" t="s">
        <v>98</v>
      </c>
      <c r="G23" s="8" t="str">
        <f>IFERROR(IF(INDEX('Q1-1'!A:A,MATCH(F23,'Q1-1'!C:C,0))=0,na,INDEX('Q1-1'!A:A,MATCH(F23,'Q1-1'!C:C,0))),"-")</f>
        <v>-</v>
      </c>
      <c r="H23" s="8">
        <f>IFERROR(IF(INDEX('Q1-2'!A:A,MATCH(F23,'Q1-2'!C:C,0))=0,na,INDEX('Q1-2'!A:A,MATCH(F23,'Q1-2'!C:C,0))),"-")</f>
        <v>21</v>
      </c>
      <c r="I23" s="8">
        <f>IFERROR(IF(INDEX('Q2-1'!A:A,MATCH(F23,'Q2-1'!C:C,0))=0,na,INDEX('Q2-1'!A:A,MATCH(F23,'Q2-1'!C:C,0))),"-")</f>
        <v>14</v>
      </c>
      <c r="J23" s="8">
        <f>IFERROR(IF(INDEX('Q2-2'!A:A,MATCH(F23,'Q2-2'!C:C,0))=0,na,INDEX('Q2-2'!A:A,MATCH(F23,'Q2-2'!C:C,0))),"-")</f>
        <v>11</v>
      </c>
      <c r="K23" s="8" t="str">
        <f>IFERROR(IF(INDEX('Q3-1'!A:A,MATCH(F23,'Q3-1'!C:C,0))=0,na,INDEX('Q3-1'!A:A,MATCH(F23,'Q3-1'!C:C,0))),"-")</f>
        <v>-</v>
      </c>
      <c r="L23" s="8" t="str">
        <f>IFERROR(IF(INDEX('Q3-2'!A:A,MATCH(F23,'Q3-2'!C:C,0))=0,na,INDEX('Q3-2'!A:A,MATCH(F23,'Q3-2'!C:C,0))),"-")</f>
        <v>-</v>
      </c>
      <c r="M23" s="8" t="str">
        <f>IFERROR(IF(INDEX('Q4-1'!A:A,MATCH(F23,'Q4-1'!C:C,0))=0,na,INDEX('Q4-1'!A:A,MATCH(F23,'Q4-1'!C:C,0))),"-")</f>
        <v>-</v>
      </c>
      <c r="N23" s="8" t="str">
        <f>IFERROR(IF(INDEX('Q4-2'!A:A,MATCH(F23,'Q4-2'!C:C,0))=0,na,INDEX('Q4-2'!A:A,MATCH(F23,'Q4-2'!C:C,0))),"-")</f>
        <v>-</v>
      </c>
      <c r="O23" s="8">
        <f t="shared" si="1"/>
        <v>11</v>
      </c>
      <c r="P23" s="8">
        <f t="shared" si="2"/>
        <v>14</v>
      </c>
      <c r="Q23" s="8">
        <f t="shared" si="3"/>
        <v>21</v>
      </c>
      <c r="R23" s="8">
        <f t="shared" si="4"/>
        <v>46</v>
      </c>
      <c r="S23" s="8" t="str">
        <f t="shared" si="5"/>
        <v>-</v>
      </c>
      <c r="T23" s="8" t="str">
        <f t="shared" si="6"/>
        <v>-</v>
      </c>
    </row>
    <row r="24" spans="1:20" x14ac:dyDescent="0.25">
      <c r="A24" s="8">
        <f t="shared" si="0"/>
        <v>23</v>
      </c>
      <c r="B24" s="8" t="s">
        <v>20</v>
      </c>
      <c r="C24" s="8" t="s">
        <v>21</v>
      </c>
      <c r="D24" s="8">
        <v>2008</v>
      </c>
      <c r="E24" s="8" t="s">
        <v>22</v>
      </c>
      <c r="F24" s="8" t="s">
        <v>23</v>
      </c>
      <c r="G24" s="8">
        <f>IFERROR(IF(INDEX('Q1-1'!A:A,MATCH(F24,'Q1-1'!C:C,0))=0,na,INDEX('Q1-1'!A:A,MATCH(F24,'Q1-1'!C:C,0))),"-")</f>
        <v>25</v>
      </c>
      <c r="H24" s="8">
        <f>IFERROR(IF(INDEX('Q1-2'!A:A,MATCH(F24,'Q1-2'!C:C,0))=0,na,INDEX('Q1-2'!A:A,MATCH(F24,'Q1-2'!C:C,0))),"-")</f>
        <v>20</v>
      </c>
      <c r="I24" s="8">
        <f>IFERROR(IF(INDEX('Q2-1'!A:A,MATCH(F24,'Q2-1'!C:C,0))=0,na,INDEX('Q2-1'!A:A,MATCH(F24,'Q2-1'!C:C,0))),"-")</f>
        <v>21</v>
      </c>
      <c r="J24" s="8">
        <f>IFERROR(IF(INDEX('Q2-2'!A:A,MATCH(F24,'Q2-2'!C:C,0))=0,na,INDEX('Q2-2'!A:A,MATCH(F24,'Q2-2'!C:C,0))),"-")</f>
        <v>25</v>
      </c>
      <c r="K24" s="8">
        <f>IFERROR(IF(INDEX('Q3-1'!A:A,MATCH(F24,'Q3-1'!C:C,0))=0,na,INDEX('Q3-1'!A:A,MATCH(F24,'Q3-1'!C:C,0))),"-")</f>
        <v>14</v>
      </c>
      <c r="L24" s="8">
        <f>IFERROR(IF(INDEX('Q3-2'!A:A,MATCH(F24,'Q3-2'!C:C,0))=0,na,INDEX('Q3-2'!A:A,MATCH(F24,'Q3-2'!C:C,0))),"-")</f>
        <v>15</v>
      </c>
      <c r="M24" s="8">
        <f>IFERROR(IF(INDEX('Q4-1'!A:A,MATCH(F24,'Q4-1'!C:C,0))=0,na,INDEX('Q4-1'!A:A,MATCH(F24,'Q4-1'!C:C,0))),"-")</f>
        <v>22</v>
      </c>
      <c r="N24" s="8">
        <f>IFERROR(IF(INDEX('Q4-2'!A:A,MATCH(F24,'Q4-2'!C:C,0))=0,na,INDEX('Q4-2'!A:A,MATCH(F24,'Q4-2'!C:C,0))),"-")</f>
        <v>18</v>
      </c>
      <c r="O24" s="8">
        <f t="shared" si="1"/>
        <v>14</v>
      </c>
      <c r="P24" s="8">
        <f t="shared" si="2"/>
        <v>15</v>
      </c>
      <c r="Q24" s="8">
        <f t="shared" si="3"/>
        <v>18</v>
      </c>
      <c r="R24" s="8">
        <f t="shared" si="4"/>
        <v>47</v>
      </c>
      <c r="S24" s="8">
        <f t="shared" si="5"/>
        <v>20</v>
      </c>
      <c r="T24" s="8">
        <f t="shared" si="6"/>
        <v>21</v>
      </c>
    </row>
    <row r="25" spans="1:20" x14ac:dyDescent="0.25">
      <c r="A25" s="8">
        <f t="shared" si="0"/>
        <v>24</v>
      </c>
      <c r="B25" s="8" t="s">
        <v>117</v>
      </c>
      <c r="C25" s="8" t="s">
        <v>118</v>
      </c>
      <c r="D25" s="8">
        <v>2007</v>
      </c>
      <c r="E25" s="8" t="s">
        <v>26</v>
      </c>
      <c r="F25" s="8" t="s">
        <v>119</v>
      </c>
      <c r="G25" s="8">
        <f>IFERROR(IF(INDEX('Q1-1'!A:A,MATCH(F25,'Q1-1'!C:C,0))=0,na,INDEX('Q1-1'!A:A,MATCH(F25,'Q1-1'!C:C,0))),"-")</f>
        <v>18</v>
      </c>
      <c r="H25" s="8">
        <f>IFERROR(IF(INDEX('Q1-2'!A:A,MATCH(F25,'Q1-2'!C:C,0))=0,na,INDEX('Q1-2'!A:A,MATCH(F25,'Q1-2'!C:C,0))),"-")</f>
        <v>26</v>
      </c>
      <c r="I25" s="8">
        <f>IFERROR(IF(INDEX('Q2-1'!A:A,MATCH(F25,'Q2-1'!C:C,0))=0,na,INDEX('Q2-1'!A:A,MATCH(F25,'Q2-1'!C:C,0))),"-")</f>
        <v>18</v>
      </c>
      <c r="J25" s="8">
        <f>IFERROR(IF(INDEX('Q2-2'!A:A,MATCH(F25,'Q2-2'!C:C,0))=0,na,INDEX('Q2-2'!A:A,MATCH(F25,'Q2-2'!C:C,0))),"-")</f>
        <v>16</v>
      </c>
      <c r="K25" s="8" t="str">
        <f>IFERROR(IF(INDEX('Q3-1'!A:A,MATCH(F25,'Q3-1'!C:C,0))=0,na,INDEX('Q3-1'!A:A,MATCH(F25,'Q3-1'!C:C,0))),"-")</f>
        <v>-</v>
      </c>
      <c r="L25" s="8">
        <f>IFERROR(IF(INDEX('Q3-2'!A:A,MATCH(F25,'Q3-2'!C:C,0))=0,na,INDEX('Q3-2'!A:A,MATCH(F25,'Q3-2'!C:C,0))),"-")</f>
        <v>25</v>
      </c>
      <c r="M25" s="8">
        <f>IFERROR(IF(INDEX('Q4-1'!A:A,MATCH(F25,'Q4-1'!C:C,0))=0,na,INDEX('Q4-1'!A:A,MATCH(F25,'Q4-1'!C:C,0))),"-")</f>
        <v>40</v>
      </c>
      <c r="N25" s="8">
        <f>IFERROR(IF(INDEX('Q4-2'!A:A,MATCH(F25,'Q4-2'!C:C,0))=0,na,INDEX('Q4-2'!A:A,MATCH(F25,'Q4-2'!C:C,0))),"-")</f>
        <v>15</v>
      </c>
      <c r="O25" s="8">
        <f t="shared" si="1"/>
        <v>15</v>
      </c>
      <c r="P25" s="8">
        <f t="shared" si="2"/>
        <v>16</v>
      </c>
      <c r="Q25" s="8">
        <f t="shared" si="3"/>
        <v>18</v>
      </c>
      <c r="R25" s="8">
        <f t="shared" si="4"/>
        <v>49</v>
      </c>
      <c r="S25" s="8">
        <f t="shared" si="5"/>
        <v>18</v>
      </c>
      <c r="T25" s="8">
        <f t="shared" si="6"/>
        <v>25</v>
      </c>
    </row>
    <row r="26" spans="1:20" x14ac:dyDescent="0.25">
      <c r="A26" s="8">
        <f t="shared" si="0"/>
        <v>25</v>
      </c>
      <c r="B26" s="8" t="s">
        <v>120</v>
      </c>
      <c r="C26" s="8" t="s">
        <v>121</v>
      </c>
      <c r="D26" s="8">
        <v>2007</v>
      </c>
      <c r="E26" s="8" t="s">
        <v>122</v>
      </c>
      <c r="F26" s="8" t="s">
        <v>123</v>
      </c>
      <c r="G26" s="8">
        <f>IFERROR(IF(INDEX('Q1-1'!A:A,MATCH(F26,'Q1-1'!C:C,0))=0,na,INDEX('Q1-1'!A:A,MATCH(F26,'Q1-1'!C:C,0))),"-")</f>
        <v>26</v>
      </c>
      <c r="H26" s="8">
        <f>IFERROR(IF(INDEX('Q1-2'!A:A,MATCH(F26,'Q1-2'!C:C,0))=0,na,INDEX('Q1-2'!A:A,MATCH(F26,'Q1-2'!C:C,0))),"-")</f>
        <v>18</v>
      </c>
      <c r="I26" s="8">
        <f>IFERROR(IF(INDEX('Q2-1'!A:A,MATCH(F26,'Q2-1'!C:C,0))=0,na,INDEX('Q2-1'!A:A,MATCH(F26,'Q2-1'!C:C,0))),"-")</f>
        <v>20</v>
      </c>
      <c r="J26" s="8">
        <f>IFERROR(IF(INDEX('Q2-2'!A:A,MATCH(F26,'Q2-2'!C:C,0))=0,na,INDEX('Q2-2'!A:A,MATCH(F26,'Q2-2'!C:C,0))),"-")</f>
        <v>12</v>
      </c>
      <c r="K26" s="8">
        <f>IFERROR(IF(INDEX('Q3-1'!A:A,MATCH(F26,'Q3-1'!C:C,0))=0,na,INDEX('Q3-1'!A:A,MATCH(F26,'Q3-1'!C:C,0))),"-")</f>
        <v>21</v>
      </c>
      <c r="L26" s="8" t="str">
        <f>IFERROR(IF(INDEX('Q3-2'!A:A,MATCH(F26,'Q3-2'!C:C,0))=0,na,INDEX('Q3-2'!A:A,MATCH(F26,'Q3-2'!C:C,0))),"-")</f>
        <v>-</v>
      </c>
      <c r="M26" s="8" t="str">
        <f>IFERROR(IF(INDEX('Q4-1'!A:A,MATCH(F26,'Q4-1'!C:C,0))=0,na,INDEX('Q4-1'!A:A,MATCH(F26,'Q4-1'!C:C,0))),"-")</f>
        <v>-</v>
      </c>
      <c r="N26" s="8" t="str">
        <f>IFERROR(IF(INDEX('Q4-2'!A:A,MATCH(F26,'Q4-2'!C:C,0))=0,na,INDEX('Q4-2'!A:A,MATCH(F26,'Q4-2'!C:C,0))),"-")</f>
        <v>-</v>
      </c>
      <c r="O26" s="8">
        <f t="shared" si="1"/>
        <v>12</v>
      </c>
      <c r="P26" s="8">
        <f t="shared" si="2"/>
        <v>18</v>
      </c>
      <c r="Q26" s="8">
        <f t="shared" si="3"/>
        <v>20</v>
      </c>
      <c r="R26" s="8">
        <f t="shared" si="4"/>
        <v>50</v>
      </c>
      <c r="S26" s="8">
        <f t="shared" si="5"/>
        <v>21</v>
      </c>
      <c r="T26" s="8">
        <f t="shared" si="6"/>
        <v>26</v>
      </c>
    </row>
    <row r="27" spans="1:20" x14ac:dyDescent="0.25">
      <c r="A27" s="8">
        <f t="shared" si="0"/>
        <v>26</v>
      </c>
      <c r="B27" s="8" t="s">
        <v>75</v>
      </c>
      <c r="C27" s="8" t="s">
        <v>76</v>
      </c>
      <c r="D27" s="8">
        <v>2007</v>
      </c>
      <c r="E27" s="8" t="s">
        <v>30</v>
      </c>
      <c r="F27" s="8" t="s">
        <v>77</v>
      </c>
      <c r="G27" s="8">
        <f>IFERROR(IF(INDEX('Q1-1'!A:A,MATCH(F27,'Q1-1'!C:C,0))=0,na,INDEX('Q1-1'!A:A,MATCH(F27,'Q1-1'!C:C,0))),"-")</f>
        <v>20</v>
      </c>
      <c r="H27" s="8" t="str">
        <f>IFERROR(IF(INDEX('Q1-2'!A:A,MATCH(F27,'Q1-2'!C:C,0))=0,na,INDEX('Q1-2'!A:A,MATCH(F27,'Q1-2'!C:C,0))),"-")</f>
        <v>-</v>
      </c>
      <c r="I27" s="8">
        <f>IFERROR(IF(INDEX('Q2-1'!A:A,MATCH(F27,'Q2-1'!C:C,0))=0,na,INDEX('Q2-1'!A:A,MATCH(F27,'Q2-1'!C:C,0))),"-")</f>
        <v>27</v>
      </c>
      <c r="J27" s="8">
        <f>IFERROR(IF(INDEX('Q2-2'!A:A,MATCH(F27,'Q2-2'!C:C,0))=0,na,INDEX('Q2-2'!A:A,MATCH(F27,'Q2-2'!C:C,0))),"-")</f>
        <v>26</v>
      </c>
      <c r="K27" s="8">
        <f>IFERROR(IF(INDEX('Q3-1'!A:A,MATCH(F27,'Q3-1'!C:C,0))=0,na,INDEX('Q3-1'!A:A,MATCH(F27,'Q3-1'!C:C,0))),"-")</f>
        <v>26</v>
      </c>
      <c r="L27" s="8">
        <f>IFERROR(IF(INDEX('Q3-2'!A:A,MATCH(F27,'Q3-2'!C:C,0))=0,na,INDEX('Q3-2'!A:A,MATCH(F27,'Q3-2'!C:C,0))),"-")</f>
        <v>24</v>
      </c>
      <c r="M27" s="8">
        <f>IFERROR(IF(INDEX('Q4-1'!A:A,MATCH(F27,'Q4-1'!C:C,0))=0,na,INDEX('Q4-1'!A:A,MATCH(F27,'Q4-1'!C:C,0))),"-")</f>
        <v>12</v>
      </c>
      <c r="N27" s="8">
        <f>IFERROR(IF(INDEX('Q4-2'!A:A,MATCH(F27,'Q4-2'!C:C,0))=0,na,INDEX('Q4-2'!A:A,MATCH(F27,'Q4-2'!C:C,0))),"-")</f>
        <v>21</v>
      </c>
      <c r="O27" s="8">
        <f t="shared" si="1"/>
        <v>12</v>
      </c>
      <c r="P27" s="8">
        <f t="shared" si="2"/>
        <v>20</v>
      </c>
      <c r="Q27" s="8">
        <f t="shared" si="3"/>
        <v>21</v>
      </c>
      <c r="R27" s="8">
        <f t="shared" si="4"/>
        <v>53</v>
      </c>
      <c r="S27" s="8">
        <f t="shared" si="5"/>
        <v>24</v>
      </c>
      <c r="T27" s="8">
        <f t="shared" si="6"/>
        <v>26</v>
      </c>
    </row>
    <row r="28" spans="1:20" x14ac:dyDescent="0.25">
      <c r="A28" s="4">
        <f t="shared" si="0"/>
        <v>26</v>
      </c>
      <c r="B28" s="4" t="s">
        <v>47</v>
      </c>
      <c r="C28" s="4" t="s">
        <v>48</v>
      </c>
      <c r="D28" s="4">
        <v>2007</v>
      </c>
      <c r="E28" s="4" t="s">
        <v>49</v>
      </c>
      <c r="F28" s="4" t="s">
        <v>50</v>
      </c>
      <c r="G28" s="4">
        <f>IFERROR(IF(INDEX('Q1-1'!A:A,MATCH(F28,'Q1-1'!C:C,0))=0,na,INDEX('Q1-1'!A:A,MATCH(F28,'Q1-1'!C:C,0))),"-")</f>
        <v>15</v>
      </c>
      <c r="H28" s="4">
        <f>IFERROR(IF(INDEX('Q1-2'!A:A,MATCH(F28,'Q1-2'!C:C,0))=0,na,INDEX('Q1-2'!A:A,MATCH(F28,'Q1-2'!C:C,0))),"-")</f>
        <v>14</v>
      </c>
      <c r="I28" s="4">
        <f>IFERROR(IF(INDEX('Q2-1'!A:A,MATCH(F28,'Q2-1'!C:C,0))=0,na,INDEX('Q2-1'!A:A,MATCH(F28,'Q2-1'!C:C,0))),"-")</f>
        <v>25</v>
      </c>
      <c r="J28" s="4">
        <f>IFERROR(IF(INDEX('Q2-2'!A:A,MATCH(F28,'Q2-2'!C:C,0))=0,na,INDEX('Q2-2'!A:A,MATCH(F28,'Q2-2'!C:C,0))),"-")</f>
        <v>24</v>
      </c>
      <c r="K28" s="4">
        <f>IFERROR(IF(INDEX('Q3-1'!A:A,MATCH(F28,'Q3-1'!C:C,0))=0,na,INDEX('Q3-1'!A:A,MATCH(F28,'Q3-1'!C:C,0))),"-")</f>
        <v>28</v>
      </c>
      <c r="L28" s="4">
        <f>IFERROR(IF(INDEX('Q3-2'!A:A,MATCH(F28,'Q3-2'!C:C,0))=0,na,INDEX('Q3-2'!A:A,MATCH(F28,'Q3-2'!C:C,0))),"-")</f>
        <v>32</v>
      </c>
      <c r="M28" s="4" t="str">
        <f>IFERROR(IF(INDEX('Q4-1'!A:A,MATCH(F28,'Q4-1'!C:C,0))=0,na,INDEX('Q4-1'!A:A,MATCH(F28,'Q4-1'!C:C,0))),"-")</f>
        <v>-</v>
      </c>
      <c r="N28" s="4" t="str">
        <f>IFERROR(IF(INDEX('Q4-2'!A:A,MATCH(F28,'Q4-2'!C:C,0))=0,na,INDEX('Q4-2'!A:A,MATCH(F28,'Q4-2'!C:C,0))),"-")</f>
        <v>-</v>
      </c>
      <c r="O28" s="4">
        <f t="shared" si="1"/>
        <v>14</v>
      </c>
      <c r="P28" s="4">
        <f t="shared" si="2"/>
        <v>15</v>
      </c>
      <c r="Q28" s="4">
        <f t="shared" si="3"/>
        <v>24</v>
      </c>
      <c r="R28" s="4">
        <f t="shared" si="4"/>
        <v>53</v>
      </c>
      <c r="S28" s="4">
        <f t="shared" si="5"/>
        <v>25</v>
      </c>
      <c r="T28" s="4">
        <f t="shared" si="6"/>
        <v>28</v>
      </c>
    </row>
    <row r="29" spans="1:20" x14ac:dyDescent="0.25">
      <c r="A29" s="4">
        <f t="shared" si="0"/>
        <v>28</v>
      </c>
      <c r="B29" s="4" t="s">
        <v>172</v>
      </c>
      <c r="C29" s="4" t="s">
        <v>103</v>
      </c>
      <c r="D29" s="4">
        <v>2007</v>
      </c>
      <c r="E29" s="4" t="s">
        <v>30</v>
      </c>
      <c r="F29" s="4" t="s">
        <v>173</v>
      </c>
      <c r="G29" s="4">
        <f>IFERROR(IF(INDEX('Q1-1'!A:A,MATCH(F29,'Q1-1'!C:C,0))=0,na,INDEX('Q1-1'!A:A,MATCH(F29,'Q1-1'!C:C,0))),"-")</f>
        <v>27</v>
      </c>
      <c r="H29" s="4" t="str">
        <f>IFERROR(IF(INDEX('Q1-2'!A:A,MATCH(F29,'Q1-2'!C:C,0))=0,na,INDEX('Q1-2'!A:A,MATCH(F29,'Q1-2'!C:C,0))),"-")</f>
        <v>-</v>
      </c>
      <c r="I29" s="4">
        <f>IFERROR(IF(INDEX('Q2-1'!A:A,MATCH(F29,'Q2-1'!C:C,0))=0,na,INDEX('Q2-1'!A:A,MATCH(F29,'Q2-1'!C:C,0))),"-")</f>
        <v>19</v>
      </c>
      <c r="J29" s="4">
        <f>IFERROR(IF(INDEX('Q2-2'!A:A,MATCH(F29,'Q2-2'!C:C,0))=0,na,INDEX('Q2-2'!A:A,MATCH(F29,'Q2-2'!C:C,0))),"-")</f>
        <v>22</v>
      </c>
      <c r="K29" s="4">
        <f>IFERROR(IF(INDEX('Q3-1'!A:A,MATCH(F29,'Q3-1'!C:C,0))=0,na,INDEX('Q3-1'!A:A,MATCH(F29,'Q3-1'!C:C,0))),"-")</f>
        <v>25</v>
      </c>
      <c r="L29" s="4">
        <f>IFERROR(IF(INDEX('Q3-2'!A:A,MATCH(F29,'Q3-2'!C:C,0))=0,na,INDEX('Q3-2'!A:A,MATCH(F29,'Q3-2'!C:C,0))),"-")</f>
        <v>30</v>
      </c>
      <c r="M29" s="4">
        <f>IFERROR(IF(INDEX('Q4-1'!A:A,MATCH(F29,'Q4-1'!C:C,0))=0,na,INDEX('Q4-1'!A:A,MATCH(F29,'Q4-1'!C:C,0))),"-")</f>
        <v>19</v>
      </c>
      <c r="N29" s="4">
        <f>IFERROR(IF(INDEX('Q4-2'!A:A,MATCH(F29,'Q4-2'!C:C,0))=0,na,INDEX('Q4-2'!A:A,MATCH(F29,'Q4-2'!C:C,0))),"-")</f>
        <v>19</v>
      </c>
      <c r="O29" s="4">
        <f t="shared" si="1"/>
        <v>19</v>
      </c>
      <c r="P29" s="4">
        <f t="shared" si="2"/>
        <v>19</v>
      </c>
      <c r="Q29" s="4">
        <f t="shared" si="3"/>
        <v>19</v>
      </c>
      <c r="R29" s="4">
        <f t="shared" si="4"/>
        <v>57</v>
      </c>
      <c r="S29" s="4">
        <f t="shared" si="5"/>
        <v>22</v>
      </c>
      <c r="T29" s="4">
        <f t="shared" si="6"/>
        <v>25</v>
      </c>
    </row>
    <row r="30" spans="1:20" x14ac:dyDescent="0.25">
      <c r="A30" s="4">
        <f t="shared" si="0"/>
        <v>29</v>
      </c>
      <c r="B30" s="4" t="s">
        <v>57</v>
      </c>
      <c r="C30" s="4" t="s">
        <v>58</v>
      </c>
      <c r="D30" s="4">
        <v>2008</v>
      </c>
      <c r="E30" s="4" t="s">
        <v>22</v>
      </c>
      <c r="F30" s="4" t="s">
        <v>59</v>
      </c>
      <c r="G30" s="4">
        <f>IFERROR(IF(INDEX('Q1-1'!A:A,MATCH(F30,'Q1-1'!C:C,0))=0,na,INDEX('Q1-1'!A:A,MATCH(F30,'Q1-1'!C:C,0))),"-")</f>
        <v>28</v>
      </c>
      <c r="H30" s="4">
        <f>IFERROR(IF(INDEX('Q1-2'!A:A,MATCH(F30,'Q1-2'!C:C,0))=0,na,INDEX('Q1-2'!A:A,MATCH(F30,'Q1-2'!C:C,0))),"-")</f>
        <v>28</v>
      </c>
      <c r="I30" s="4">
        <f>IFERROR(IF(INDEX('Q2-1'!A:A,MATCH(F30,'Q2-1'!C:C,0))=0,na,INDEX('Q2-1'!A:A,MATCH(F30,'Q2-1'!C:C,0))),"-")</f>
        <v>29</v>
      </c>
      <c r="J30" s="4">
        <f>IFERROR(IF(INDEX('Q2-2'!A:A,MATCH(F30,'Q2-2'!C:C,0))=0,na,INDEX('Q2-2'!A:A,MATCH(F30,'Q2-2'!C:C,0))),"-")</f>
        <v>27</v>
      </c>
      <c r="K30" s="4">
        <f>IFERROR(IF(INDEX('Q3-1'!A:A,MATCH(F30,'Q3-1'!C:C,0))=0,na,INDEX('Q3-1'!A:A,MATCH(F30,'Q3-1'!C:C,0))),"-")</f>
        <v>19</v>
      </c>
      <c r="L30" s="4">
        <f>IFERROR(IF(INDEX('Q3-2'!A:A,MATCH(F30,'Q3-2'!C:C,0))=0,na,INDEX('Q3-2'!A:A,MATCH(F30,'Q3-2'!C:C,0))),"-")</f>
        <v>18</v>
      </c>
      <c r="M30" s="4">
        <f>IFERROR(IF(INDEX('Q4-1'!A:A,MATCH(F30,'Q4-1'!C:C,0))=0,na,INDEX('Q4-1'!A:A,MATCH(F30,'Q4-1'!C:C,0))),"-")</f>
        <v>23</v>
      </c>
      <c r="N30" s="4">
        <f>IFERROR(IF(INDEX('Q4-2'!A:A,MATCH(F30,'Q4-2'!C:C,0))=0,na,INDEX('Q4-2'!A:A,MATCH(F30,'Q4-2'!C:C,0))),"-")</f>
        <v>24</v>
      </c>
      <c r="O30" s="4">
        <f t="shared" si="1"/>
        <v>18</v>
      </c>
      <c r="P30" s="4">
        <f t="shared" si="2"/>
        <v>19</v>
      </c>
      <c r="Q30" s="4">
        <f t="shared" si="3"/>
        <v>23</v>
      </c>
      <c r="R30" s="4">
        <f t="shared" si="4"/>
        <v>60</v>
      </c>
      <c r="S30" s="4">
        <f t="shared" si="5"/>
        <v>24</v>
      </c>
      <c r="T30" s="4">
        <f t="shared" si="6"/>
        <v>27</v>
      </c>
    </row>
    <row r="31" spans="1:20" x14ac:dyDescent="0.25">
      <c r="A31" s="4">
        <f t="shared" si="0"/>
        <v>30</v>
      </c>
      <c r="B31" s="4" t="s">
        <v>99</v>
      </c>
      <c r="C31" s="4" t="s">
        <v>100</v>
      </c>
      <c r="D31" s="4">
        <v>2008</v>
      </c>
      <c r="E31" s="4" t="s">
        <v>26</v>
      </c>
      <c r="F31" s="4" t="s">
        <v>101</v>
      </c>
      <c r="G31" s="4">
        <f>IFERROR(IF(INDEX('Q1-1'!A:A,MATCH(F31,'Q1-1'!C:C,0))=0,na,INDEX('Q1-1'!A:A,MATCH(F31,'Q1-1'!C:C,0))),"-")</f>
        <v>37</v>
      </c>
      <c r="H31" s="4">
        <f>IFERROR(IF(INDEX('Q1-2'!A:A,MATCH(F31,'Q1-2'!C:C,0))=0,na,INDEX('Q1-2'!A:A,MATCH(F31,'Q1-2'!C:C,0))),"-")</f>
        <v>31</v>
      </c>
      <c r="I31" s="4">
        <f>IFERROR(IF(INDEX('Q2-1'!A:A,MATCH(F31,'Q2-1'!C:C,0))=0,na,INDEX('Q2-1'!A:A,MATCH(F31,'Q2-1'!C:C,0))),"-")</f>
        <v>26</v>
      </c>
      <c r="J31" s="4">
        <f>IFERROR(IF(INDEX('Q2-2'!A:A,MATCH(F31,'Q2-2'!C:C,0))=0,na,INDEX('Q2-2'!A:A,MATCH(F31,'Q2-2'!C:C,0))),"-")</f>
        <v>30</v>
      </c>
      <c r="K31" s="4">
        <f>IFERROR(IF(INDEX('Q3-1'!A:A,MATCH(F31,'Q3-1'!C:C,0))=0,na,INDEX('Q3-1'!A:A,MATCH(F31,'Q3-1'!C:C,0))),"-")</f>
        <v>23</v>
      </c>
      <c r="L31" s="4">
        <f>IFERROR(IF(INDEX('Q3-2'!A:A,MATCH(F31,'Q3-2'!C:C,0))=0,na,INDEX('Q3-2'!A:A,MATCH(F31,'Q3-2'!C:C,0))),"-")</f>
        <v>27</v>
      </c>
      <c r="M31" s="4">
        <f>IFERROR(IF(INDEX('Q4-1'!A:A,MATCH(F31,'Q4-1'!C:C,0))=0,na,INDEX('Q4-1'!A:A,MATCH(F31,'Q4-1'!C:C,0))),"-")</f>
        <v>18</v>
      </c>
      <c r="N31" s="4">
        <f>IFERROR(IF(INDEX('Q4-2'!A:A,MATCH(F31,'Q4-2'!C:C,0))=0,na,INDEX('Q4-2'!A:A,MATCH(F31,'Q4-2'!C:C,0))),"-")</f>
        <v>20</v>
      </c>
      <c r="O31" s="4">
        <f t="shared" si="1"/>
        <v>18</v>
      </c>
      <c r="P31" s="4">
        <f t="shared" si="2"/>
        <v>20</v>
      </c>
      <c r="Q31" s="4">
        <f t="shared" si="3"/>
        <v>23</v>
      </c>
      <c r="R31" s="4">
        <f t="shared" si="4"/>
        <v>61</v>
      </c>
      <c r="S31" s="4">
        <f t="shared" si="5"/>
        <v>26</v>
      </c>
      <c r="T31" s="4">
        <f t="shared" si="6"/>
        <v>27</v>
      </c>
    </row>
    <row r="32" spans="1:20" x14ac:dyDescent="0.25">
      <c r="A32" s="4">
        <f t="shared" si="0"/>
        <v>31</v>
      </c>
      <c r="B32" s="4" t="s">
        <v>32</v>
      </c>
      <c r="C32" s="4" t="s">
        <v>33</v>
      </c>
      <c r="D32" s="4">
        <v>2008</v>
      </c>
      <c r="E32" s="4" t="s">
        <v>22</v>
      </c>
      <c r="F32" s="4" t="s">
        <v>34</v>
      </c>
      <c r="G32" s="4">
        <f>IFERROR(IF(INDEX('Q1-1'!A:A,MATCH(F32,'Q1-1'!C:C,0))=0,na,INDEX('Q1-1'!A:A,MATCH(F32,'Q1-1'!C:C,0))),"-")</f>
        <v>41</v>
      </c>
      <c r="H32" s="4">
        <f>IFERROR(IF(INDEX('Q1-2'!A:A,MATCH(F32,'Q1-2'!C:C,0))=0,na,INDEX('Q1-2'!A:A,MATCH(F32,'Q1-2'!C:C,0))),"-")</f>
        <v>35</v>
      </c>
      <c r="I32" s="4">
        <f>IFERROR(IF(INDEX('Q2-1'!A:A,MATCH(F32,'Q2-1'!C:C,0))=0,na,INDEX('Q2-1'!A:A,MATCH(F32,'Q2-1'!C:C,0))),"-")</f>
        <v>33</v>
      </c>
      <c r="J32" s="4">
        <f>IFERROR(IF(INDEX('Q2-2'!A:A,MATCH(F32,'Q2-2'!C:C,0))=0,na,INDEX('Q2-2'!A:A,MATCH(F32,'Q2-2'!C:C,0))),"-")</f>
        <v>33</v>
      </c>
      <c r="K32" s="4">
        <f>IFERROR(IF(INDEX('Q3-1'!A:A,MATCH(F32,'Q3-1'!C:C,0))=0,na,INDEX('Q3-1'!A:A,MATCH(F32,'Q3-1'!C:C,0))),"-")</f>
        <v>22</v>
      </c>
      <c r="L32" s="4">
        <f>IFERROR(IF(INDEX('Q3-2'!A:A,MATCH(F32,'Q3-2'!C:C,0))=0,na,INDEX('Q3-2'!A:A,MATCH(F32,'Q3-2'!C:C,0))),"-")</f>
        <v>22</v>
      </c>
      <c r="M32" s="4">
        <f>IFERROR(IF(INDEX('Q4-1'!A:A,MATCH(F32,'Q4-1'!C:C,0))=0,na,INDEX('Q4-1'!A:A,MATCH(F32,'Q4-1'!C:C,0))),"-")</f>
        <v>27</v>
      </c>
      <c r="N32" s="4">
        <f>IFERROR(IF(INDEX('Q4-2'!A:A,MATCH(F32,'Q4-2'!C:C,0))=0,na,INDEX('Q4-2'!A:A,MATCH(F32,'Q4-2'!C:C,0))),"-")</f>
        <v>26</v>
      </c>
      <c r="O32" s="4">
        <f t="shared" si="1"/>
        <v>22</v>
      </c>
      <c r="P32" s="4">
        <f t="shared" si="2"/>
        <v>22</v>
      </c>
      <c r="Q32" s="4">
        <f t="shared" si="3"/>
        <v>26</v>
      </c>
      <c r="R32" s="4">
        <f t="shared" si="4"/>
        <v>70</v>
      </c>
      <c r="S32" s="4">
        <f t="shared" si="5"/>
        <v>27</v>
      </c>
      <c r="T32" s="4">
        <f t="shared" si="6"/>
        <v>33</v>
      </c>
    </row>
    <row r="33" spans="1:20" x14ac:dyDescent="0.25">
      <c r="A33" s="4">
        <f t="shared" si="0"/>
        <v>32</v>
      </c>
      <c r="B33" s="4" t="s">
        <v>134</v>
      </c>
      <c r="C33" s="4" t="s">
        <v>135</v>
      </c>
      <c r="D33" s="4">
        <v>2008</v>
      </c>
      <c r="E33" s="4" t="s">
        <v>49</v>
      </c>
      <c r="F33" s="4" t="s">
        <v>136</v>
      </c>
      <c r="G33" s="4">
        <f>IFERROR(IF(INDEX('Q1-1'!A:A,MATCH(F33,'Q1-1'!C:C,0))=0,na,INDEX('Q1-1'!A:A,MATCH(F33,'Q1-1'!C:C,0))),"-")</f>
        <v>23</v>
      </c>
      <c r="H33" s="4">
        <f>IFERROR(IF(INDEX('Q1-2'!A:A,MATCH(F33,'Q1-2'!C:C,0))=0,na,INDEX('Q1-2'!A:A,MATCH(F33,'Q1-2'!C:C,0))),"-")</f>
        <v>25</v>
      </c>
      <c r="I33" s="4">
        <f>IFERROR(IF(INDEX('Q2-1'!A:A,MATCH(F33,'Q2-1'!C:C,0))=0,na,INDEX('Q2-1'!A:A,MATCH(F33,'Q2-1'!C:C,0))),"-")</f>
        <v>40</v>
      </c>
      <c r="J33" s="4">
        <f>IFERROR(IF(INDEX('Q2-2'!A:A,MATCH(F33,'Q2-2'!C:C,0))=0,na,INDEX('Q2-2'!A:A,MATCH(F33,'Q2-2'!C:C,0))),"-")</f>
        <v>43</v>
      </c>
      <c r="K33" s="4">
        <f>IFERROR(IF(INDEX('Q3-1'!A:A,MATCH(F33,'Q3-1'!C:C,0))=0,na,INDEX('Q3-1'!A:A,MATCH(F33,'Q3-1'!C:C,0))),"-")</f>
        <v>34</v>
      </c>
      <c r="L33" s="4" t="str">
        <f>IFERROR(IF(INDEX('Q3-2'!A:A,MATCH(F33,'Q3-2'!C:C,0))=0,na,INDEX('Q3-2'!A:A,MATCH(F33,'Q3-2'!C:C,0))),"-")</f>
        <v>-</v>
      </c>
      <c r="M33" s="4">
        <f>IFERROR(IF(INDEX('Q4-1'!A:A,MATCH(F33,'Q4-1'!C:C,0))=0,na,INDEX('Q4-1'!A:A,MATCH(F33,'Q4-1'!C:C,0))),"-")</f>
        <v>28</v>
      </c>
      <c r="N33" s="4">
        <f>IFERROR(IF(INDEX('Q4-2'!A:A,MATCH(F33,'Q4-2'!C:C,0))=0,na,INDEX('Q4-2'!A:A,MATCH(F33,'Q4-2'!C:C,0))),"-")</f>
        <v>29</v>
      </c>
      <c r="O33" s="4">
        <f t="shared" si="1"/>
        <v>23</v>
      </c>
      <c r="P33" s="4">
        <f t="shared" si="2"/>
        <v>25</v>
      </c>
      <c r="Q33" s="4">
        <f t="shared" si="3"/>
        <v>28</v>
      </c>
      <c r="R33" s="4">
        <f t="shared" si="4"/>
        <v>76</v>
      </c>
      <c r="S33" s="4">
        <f t="shared" si="5"/>
        <v>29</v>
      </c>
      <c r="T33" s="4">
        <f t="shared" si="6"/>
        <v>34</v>
      </c>
    </row>
    <row r="34" spans="1:20" x14ac:dyDescent="0.25">
      <c r="A34" s="4">
        <f t="shared" ref="A34:A69" si="7">IFERROR(RANK(R34,R:R,1),"-")</f>
        <v>33</v>
      </c>
      <c r="B34" s="4" t="s">
        <v>137</v>
      </c>
      <c r="C34" s="4" t="s">
        <v>138</v>
      </c>
      <c r="D34" s="4">
        <v>2008</v>
      </c>
      <c r="E34" s="4" t="s">
        <v>49</v>
      </c>
      <c r="F34" s="4" t="s">
        <v>139</v>
      </c>
      <c r="G34" s="4">
        <f>IFERROR(IF(INDEX('Q1-1'!A:A,MATCH(F34,'Q1-1'!C:C,0))=0,na,INDEX('Q1-1'!A:A,MATCH(F34,'Q1-1'!C:C,0))),"-")</f>
        <v>32</v>
      </c>
      <c r="H34" s="4">
        <f>IFERROR(IF(INDEX('Q1-2'!A:A,MATCH(F34,'Q1-2'!C:C,0))=0,na,INDEX('Q1-2'!A:A,MATCH(F34,'Q1-2'!C:C,0))),"-")</f>
        <v>32</v>
      </c>
      <c r="I34" s="4">
        <f>IFERROR(IF(INDEX('Q2-1'!A:A,MATCH(F34,'Q2-1'!C:C,0))=0,na,INDEX('Q2-1'!A:A,MATCH(F34,'Q2-1'!C:C,0))),"-")</f>
        <v>35</v>
      </c>
      <c r="J34" s="4">
        <f>IFERROR(IF(INDEX('Q2-2'!A:A,MATCH(F34,'Q2-2'!C:C,0))=0,na,INDEX('Q2-2'!A:A,MATCH(F34,'Q2-2'!C:C,0))),"-")</f>
        <v>31</v>
      </c>
      <c r="K34" s="4" t="str">
        <f>IFERROR(IF(INDEX('Q3-1'!A:A,MATCH(F34,'Q3-1'!C:C,0))=0,na,INDEX('Q3-1'!A:A,MATCH(F34,'Q3-1'!C:C,0))),"-")</f>
        <v>-</v>
      </c>
      <c r="L34" s="4">
        <f>IFERROR(IF(INDEX('Q3-2'!A:A,MATCH(F34,'Q3-2'!C:C,0))=0,na,INDEX('Q3-2'!A:A,MATCH(F34,'Q3-2'!C:C,0))),"-")</f>
        <v>37</v>
      </c>
      <c r="M34" s="4">
        <f>IFERROR(IF(INDEX('Q4-1'!A:A,MATCH(F34,'Q4-1'!C:C,0))=0,na,INDEX('Q4-1'!A:A,MATCH(F34,'Q4-1'!C:C,0))),"-")</f>
        <v>25</v>
      </c>
      <c r="N34" s="4">
        <f>IFERROR(IF(INDEX('Q4-2'!A:A,MATCH(F34,'Q4-2'!C:C,0))=0,na,INDEX('Q4-2'!A:A,MATCH(F34,'Q4-2'!C:C,0))),"-")</f>
        <v>25</v>
      </c>
      <c r="O34" s="4">
        <f t="shared" ref="O34:O65" si="8">IFERROR(SMALL(G34:N34,1),"-")</f>
        <v>25</v>
      </c>
      <c r="P34" s="4">
        <f t="shared" ref="P34:P69" si="9">IFERROR(SMALL(G34:N34,2),"-")</f>
        <v>25</v>
      </c>
      <c r="Q34" s="4">
        <f t="shared" ref="Q34:Q69" si="10">IFERROR(SMALL(G34:N34,3),"-")</f>
        <v>31</v>
      </c>
      <c r="R34" s="4">
        <f t="shared" ref="R34:R65" si="11">IFERROR(O34+P34+Q34,"-")</f>
        <v>81</v>
      </c>
      <c r="S34" s="4">
        <f t="shared" ref="S34:S69" si="12">IFERROR(SMALL(G34:N34,4),"-")</f>
        <v>32</v>
      </c>
      <c r="T34" s="4">
        <f t="shared" ref="T34:T69" si="13">IFERROR(SMALL(G34:N34,5),"-")</f>
        <v>32</v>
      </c>
    </row>
    <row r="35" spans="1:20" x14ac:dyDescent="0.25">
      <c r="A35" s="4">
        <f t="shared" si="7"/>
        <v>33</v>
      </c>
      <c r="B35" s="4" t="s">
        <v>44</v>
      </c>
      <c r="C35" s="4" t="s">
        <v>45</v>
      </c>
      <c r="D35" s="4">
        <v>2008</v>
      </c>
      <c r="E35" s="4" t="s">
        <v>22</v>
      </c>
      <c r="F35" s="4" t="s">
        <v>46</v>
      </c>
      <c r="G35" s="4">
        <f>IFERROR(IF(INDEX('Q1-1'!A:A,MATCH(F35,'Q1-1'!C:C,0))=0,na,INDEX('Q1-1'!A:A,MATCH(F35,'Q1-1'!C:C,0))),"-")</f>
        <v>39</v>
      </c>
      <c r="H35" s="4">
        <f>IFERROR(IF(INDEX('Q1-2'!A:A,MATCH(F35,'Q1-2'!C:C,0))=0,na,INDEX('Q1-2'!A:A,MATCH(F35,'Q1-2'!C:C,0))),"-")</f>
        <v>37</v>
      </c>
      <c r="I35" s="4" t="str">
        <f>IFERROR(IF(INDEX('Q2-1'!A:A,MATCH(F35,'Q2-1'!C:C,0))=0,na,INDEX('Q2-1'!A:A,MATCH(F35,'Q2-1'!C:C,0))),"-")</f>
        <v>-</v>
      </c>
      <c r="J35" s="4">
        <f>IFERROR(IF(INDEX('Q2-2'!A:A,MATCH(F35,'Q2-2'!C:C,0))=0,na,INDEX('Q2-2'!A:A,MATCH(F35,'Q2-2'!C:C,0))),"-")</f>
        <v>32</v>
      </c>
      <c r="K35" s="4">
        <f>IFERROR(IF(INDEX('Q3-1'!A:A,MATCH(F35,'Q3-1'!C:C,0))=0,na,INDEX('Q3-1'!A:A,MATCH(F35,'Q3-1'!C:C,0))),"-")</f>
        <v>24</v>
      </c>
      <c r="L35" s="4">
        <f>IFERROR(IF(INDEX('Q3-2'!A:A,MATCH(F35,'Q3-2'!C:C,0))=0,na,INDEX('Q3-2'!A:A,MATCH(F35,'Q3-2'!C:C,0))),"-")</f>
        <v>28</v>
      </c>
      <c r="M35" s="4">
        <f>IFERROR(IF(INDEX('Q4-1'!A:A,MATCH(F35,'Q4-1'!C:C,0))=0,na,INDEX('Q4-1'!A:A,MATCH(F35,'Q4-1'!C:C,0))),"-")</f>
        <v>29</v>
      </c>
      <c r="N35" s="4">
        <f>IFERROR(IF(INDEX('Q4-2'!A:A,MATCH(F35,'Q4-2'!C:C,0))=0,na,INDEX('Q4-2'!A:A,MATCH(F35,'Q4-2'!C:C,0))),"-")</f>
        <v>34</v>
      </c>
      <c r="O35" s="4">
        <f t="shared" si="8"/>
        <v>24</v>
      </c>
      <c r="P35" s="4">
        <f t="shared" si="9"/>
        <v>28</v>
      </c>
      <c r="Q35" s="4">
        <f t="shared" si="10"/>
        <v>29</v>
      </c>
      <c r="R35" s="4">
        <f t="shared" si="11"/>
        <v>81</v>
      </c>
      <c r="S35" s="4">
        <f t="shared" si="12"/>
        <v>32</v>
      </c>
      <c r="T35" s="4">
        <f t="shared" si="13"/>
        <v>34</v>
      </c>
    </row>
    <row r="36" spans="1:20" x14ac:dyDescent="0.25">
      <c r="A36" s="4">
        <f t="shared" si="7"/>
        <v>35</v>
      </c>
      <c r="B36" s="4" t="s">
        <v>169</v>
      </c>
      <c r="C36" s="4" t="s">
        <v>170</v>
      </c>
      <c r="D36" s="4">
        <v>2008</v>
      </c>
      <c r="E36" s="4" t="s">
        <v>26</v>
      </c>
      <c r="F36" s="4" t="s">
        <v>171</v>
      </c>
      <c r="G36" s="4" t="str">
        <f>IFERROR(IF(INDEX('Q1-1'!A:A,MATCH(F36,'Q1-1'!C:C,0))=0,na,INDEX('Q1-1'!A:A,MATCH(F36,'Q1-1'!C:C,0))),"-")</f>
        <v>-</v>
      </c>
      <c r="H36" s="4" t="str">
        <f>IFERROR(IF(INDEX('Q1-2'!A:A,MATCH(F36,'Q1-2'!C:C,0))=0,na,INDEX('Q1-2'!A:A,MATCH(F36,'Q1-2'!C:C,0))),"-")</f>
        <v>-</v>
      </c>
      <c r="I36" s="4">
        <f>IFERROR(IF(INDEX('Q2-1'!A:A,MATCH(F36,'Q2-1'!C:C,0))=0,na,INDEX('Q2-1'!A:A,MATCH(F36,'Q2-1'!C:C,0))),"-")</f>
        <v>37</v>
      </c>
      <c r="J36" s="4">
        <f>IFERROR(IF(INDEX('Q2-2'!A:A,MATCH(F36,'Q2-2'!C:C,0))=0,na,INDEX('Q2-2'!A:A,MATCH(F36,'Q2-2'!C:C,0))),"-")</f>
        <v>36</v>
      </c>
      <c r="K36" s="4">
        <f>IFERROR(IF(INDEX('Q3-1'!A:A,MATCH(F36,'Q3-1'!C:C,0))=0,na,INDEX('Q3-1'!A:A,MATCH(F36,'Q3-1'!C:C,0))),"-")</f>
        <v>29</v>
      </c>
      <c r="L36" s="4">
        <f>IFERROR(IF(INDEX('Q3-2'!A:A,MATCH(F36,'Q3-2'!C:C,0))=0,na,INDEX('Q3-2'!A:A,MATCH(F36,'Q3-2'!C:C,0))),"-")</f>
        <v>26</v>
      </c>
      <c r="M36" s="4">
        <f>IFERROR(IF(INDEX('Q4-1'!A:A,MATCH(F36,'Q4-1'!C:C,0))=0,na,INDEX('Q4-1'!A:A,MATCH(F36,'Q4-1'!C:C,0))),"-")</f>
        <v>32</v>
      </c>
      <c r="N36" s="4">
        <f>IFERROR(IF(INDEX('Q4-2'!A:A,MATCH(F36,'Q4-2'!C:C,0))=0,na,INDEX('Q4-2'!A:A,MATCH(F36,'Q4-2'!C:C,0))),"-")</f>
        <v>30</v>
      </c>
      <c r="O36" s="4">
        <f t="shared" si="8"/>
        <v>26</v>
      </c>
      <c r="P36" s="4">
        <f t="shared" si="9"/>
        <v>29</v>
      </c>
      <c r="Q36" s="4">
        <f t="shared" si="10"/>
        <v>30</v>
      </c>
      <c r="R36" s="4">
        <f t="shared" si="11"/>
        <v>85</v>
      </c>
      <c r="S36" s="4">
        <f t="shared" si="12"/>
        <v>32</v>
      </c>
      <c r="T36" s="4">
        <f t="shared" si="13"/>
        <v>36</v>
      </c>
    </row>
    <row r="37" spans="1:20" x14ac:dyDescent="0.25">
      <c r="A37" s="4">
        <f t="shared" si="7"/>
        <v>36</v>
      </c>
      <c r="B37" s="4" t="s">
        <v>54</v>
      </c>
      <c r="C37" s="4" t="s">
        <v>55</v>
      </c>
      <c r="D37" s="4">
        <v>2008</v>
      </c>
      <c r="E37" s="4" t="s">
        <v>26</v>
      </c>
      <c r="F37" s="4" t="s">
        <v>56</v>
      </c>
      <c r="G37" s="4">
        <f>IFERROR(IF(INDEX('Q1-1'!A:A,MATCH(F37,'Q1-1'!C:C,0))=0,na,INDEX('Q1-1'!A:A,MATCH(F37,'Q1-1'!C:C,0))),"-")</f>
        <v>36</v>
      </c>
      <c r="H37" s="4">
        <f>IFERROR(IF(INDEX('Q1-2'!A:A,MATCH(F37,'Q1-2'!C:C,0))=0,na,INDEX('Q1-2'!A:A,MATCH(F37,'Q1-2'!C:C,0))),"-")</f>
        <v>29</v>
      </c>
      <c r="I37" s="4">
        <f>IFERROR(IF(INDEX('Q2-1'!A:A,MATCH(F37,'Q2-1'!C:C,0))=0,na,INDEX('Q2-1'!A:A,MATCH(F37,'Q2-1'!C:C,0))),"-")</f>
        <v>32</v>
      </c>
      <c r="J37" s="4">
        <f>IFERROR(IF(INDEX('Q2-2'!A:A,MATCH(F37,'Q2-2'!C:C,0))=0,na,INDEX('Q2-2'!A:A,MATCH(F37,'Q2-2'!C:C,0))),"-")</f>
        <v>34</v>
      </c>
      <c r="K37" s="4" t="str">
        <f>IFERROR(IF(INDEX('Q3-1'!A:A,MATCH(F37,'Q3-1'!C:C,0))=0,na,INDEX('Q3-1'!A:A,MATCH(F37,'Q3-1'!C:C,0))),"-")</f>
        <v>-</v>
      </c>
      <c r="L37" s="4">
        <f>IFERROR(IF(INDEX('Q3-2'!A:A,MATCH(F37,'Q3-2'!C:C,0))=0,na,INDEX('Q3-2'!A:A,MATCH(F37,'Q3-2'!C:C,0))),"-")</f>
        <v>31</v>
      </c>
      <c r="M37" s="4" t="str">
        <f>IFERROR(IF(INDEX('Q4-1'!A:A,MATCH(F37,'Q4-1'!C:C,0))=0,na,INDEX('Q4-1'!A:A,MATCH(F37,'Q4-1'!C:C,0))),"-")</f>
        <v>-</v>
      </c>
      <c r="N37" s="4">
        <f>IFERROR(IF(INDEX('Q4-2'!A:A,MATCH(F37,'Q4-2'!C:C,0))=0,na,INDEX('Q4-2'!A:A,MATCH(F37,'Q4-2'!C:C,0))),"-")</f>
        <v>28</v>
      </c>
      <c r="O37" s="4">
        <f t="shared" si="8"/>
        <v>28</v>
      </c>
      <c r="P37" s="4">
        <f t="shared" si="9"/>
        <v>29</v>
      </c>
      <c r="Q37" s="4">
        <f t="shared" si="10"/>
        <v>31</v>
      </c>
      <c r="R37" s="4">
        <f t="shared" si="11"/>
        <v>88</v>
      </c>
      <c r="S37" s="4">
        <f t="shared" si="12"/>
        <v>32</v>
      </c>
      <c r="T37" s="4">
        <f t="shared" si="13"/>
        <v>34</v>
      </c>
    </row>
    <row r="38" spans="1:20" x14ac:dyDescent="0.25">
      <c r="A38" s="4">
        <f t="shared" si="7"/>
        <v>37</v>
      </c>
      <c r="B38" s="4" t="s">
        <v>84</v>
      </c>
      <c r="C38" s="4" t="s">
        <v>85</v>
      </c>
      <c r="D38" s="4">
        <v>2007</v>
      </c>
      <c r="E38" s="4" t="s">
        <v>49</v>
      </c>
      <c r="F38" s="4" t="s">
        <v>86</v>
      </c>
      <c r="G38" s="4">
        <f>IFERROR(IF(INDEX('Q1-1'!A:A,MATCH(F38,'Q1-1'!C:C,0))=0,na,INDEX('Q1-1'!A:A,MATCH(F38,'Q1-1'!C:C,0))),"-")</f>
        <v>29</v>
      </c>
      <c r="H38" s="4" t="str">
        <f>IFERROR(IF(INDEX('Q1-2'!A:A,MATCH(F38,'Q1-2'!C:C,0))=0,na,INDEX('Q1-2'!A:A,MATCH(F38,'Q1-2'!C:C,0))),"-")</f>
        <v>-</v>
      </c>
      <c r="I38" s="4">
        <f>IFERROR(IF(INDEX('Q2-1'!A:A,MATCH(F38,'Q2-1'!C:C,0))=0,na,INDEX('Q2-1'!A:A,MATCH(F38,'Q2-1'!C:C,0))),"-")</f>
        <v>41</v>
      </c>
      <c r="J38" s="4">
        <f>IFERROR(IF(INDEX('Q2-2'!A:A,MATCH(F38,'Q2-2'!C:C,0))=0,na,INDEX('Q2-2'!A:A,MATCH(F38,'Q2-2'!C:C,0))),"-")</f>
        <v>45</v>
      </c>
      <c r="K38" s="4">
        <f>IFERROR(IF(INDEX('Q3-1'!A:A,MATCH(F38,'Q3-1'!C:C,0))=0,na,INDEX('Q3-1'!A:A,MATCH(F38,'Q3-1'!C:C,0))),"-")</f>
        <v>30</v>
      </c>
      <c r="L38" s="4">
        <f>IFERROR(IF(INDEX('Q3-2'!A:A,MATCH(F38,'Q3-2'!C:C,0))=0,na,INDEX('Q3-2'!A:A,MATCH(F38,'Q3-2'!C:C,0))),"-")</f>
        <v>33</v>
      </c>
      <c r="M38" s="4">
        <f>IFERROR(IF(INDEX('Q4-1'!A:A,MATCH(F38,'Q4-1'!C:C,0))=0,na,INDEX('Q4-1'!A:A,MATCH(F38,'Q4-1'!C:C,0))),"-")</f>
        <v>30</v>
      </c>
      <c r="N38" s="4">
        <f>IFERROR(IF(INDEX('Q4-2'!A:A,MATCH(F38,'Q4-2'!C:C,0))=0,na,INDEX('Q4-2'!A:A,MATCH(F38,'Q4-2'!C:C,0))),"-")</f>
        <v>32</v>
      </c>
      <c r="O38" s="4">
        <f t="shared" si="8"/>
        <v>29</v>
      </c>
      <c r="P38" s="4">
        <f t="shared" si="9"/>
        <v>30</v>
      </c>
      <c r="Q38" s="4">
        <f t="shared" si="10"/>
        <v>30</v>
      </c>
      <c r="R38" s="4">
        <f t="shared" si="11"/>
        <v>89</v>
      </c>
      <c r="S38" s="4">
        <f t="shared" si="12"/>
        <v>32</v>
      </c>
      <c r="T38" s="4">
        <f t="shared" si="13"/>
        <v>33</v>
      </c>
    </row>
    <row r="39" spans="1:20" x14ac:dyDescent="0.25">
      <c r="A39" s="4">
        <f t="shared" si="7"/>
        <v>37</v>
      </c>
      <c r="B39" s="4" t="s">
        <v>167</v>
      </c>
      <c r="C39" s="4" t="s">
        <v>21</v>
      </c>
      <c r="D39" s="4">
        <v>2008</v>
      </c>
      <c r="E39" s="4" t="s">
        <v>30</v>
      </c>
      <c r="F39" s="4" t="s">
        <v>168</v>
      </c>
      <c r="G39" s="4">
        <f>IFERROR(IF(INDEX('Q1-1'!A:A,MATCH(F39,'Q1-1'!C:C,0))=0,na,INDEX('Q1-1'!A:A,MATCH(F39,'Q1-1'!C:C,0))),"-")</f>
        <v>33</v>
      </c>
      <c r="H39" s="4">
        <f>IFERROR(IF(INDEX('Q1-2'!A:A,MATCH(F39,'Q1-2'!C:C,0))=0,na,INDEX('Q1-2'!A:A,MATCH(F39,'Q1-2'!C:C,0))),"-")</f>
        <v>33</v>
      </c>
      <c r="I39" s="4" t="str">
        <f>IFERROR(IF(INDEX('Q2-1'!A:A,MATCH(F39,'Q2-1'!C:C,0))=0,na,INDEX('Q2-1'!A:A,MATCH(F39,'Q2-1'!C:C,0))),"-")</f>
        <v>-</v>
      </c>
      <c r="J39" s="4" t="str">
        <f>IFERROR(IF(INDEX('Q2-2'!A:A,MATCH(F39,'Q2-2'!C:C,0))=0,na,INDEX('Q2-2'!A:A,MATCH(F39,'Q2-2'!C:C,0))),"-")</f>
        <v>-</v>
      </c>
      <c r="K39" s="4">
        <f>IFERROR(IF(INDEX('Q3-1'!A:A,MATCH(F39,'Q3-1'!C:C,0))=0,na,INDEX('Q3-1'!A:A,MATCH(F39,'Q3-1'!C:C,0))),"-")</f>
        <v>27</v>
      </c>
      <c r="L39" s="4">
        <f>IFERROR(IF(INDEX('Q3-2'!A:A,MATCH(F39,'Q3-2'!C:C,0))=0,na,INDEX('Q3-2'!A:A,MATCH(F39,'Q3-2'!C:C,0))),"-")</f>
        <v>29</v>
      </c>
      <c r="M39" s="4" t="str">
        <f>IFERROR(IF(INDEX('Q4-1'!A:A,MATCH(F39,'Q4-1'!C:C,0))=0,na,INDEX('Q4-1'!A:A,MATCH(F39,'Q4-1'!C:C,0))),"-")</f>
        <v>-</v>
      </c>
      <c r="N39" s="4" t="str">
        <f>IFERROR(IF(INDEX('Q4-2'!A:A,MATCH(F39,'Q4-2'!C:C,0))=0,na,INDEX('Q4-2'!A:A,MATCH(F39,'Q4-2'!C:C,0))),"-")</f>
        <v>-</v>
      </c>
      <c r="O39" s="4">
        <f t="shared" si="8"/>
        <v>27</v>
      </c>
      <c r="P39" s="4">
        <f t="shared" si="9"/>
        <v>29</v>
      </c>
      <c r="Q39" s="4">
        <f t="shared" si="10"/>
        <v>33</v>
      </c>
      <c r="R39" s="4">
        <f t="shared" si="11"/>
        <v>89</v>
      </c>
      <c r="S39" s="4">
        <f t="shared" si="12"/>
        <v>33</v>
      </c>
      <c r="T39" s="4" t="str">
        <f t="shared" si="13"/>
        <v>-</v>
      </c>
    </row>
    <row r="40" spans="1:20" x14ac:dyDescent="0.25">
      <c r="A40" s="4">
        <f t="shared" si="7"/>
        <v>39</v>
      </c>
      <c r="B40" s="4" t="s">
        <v>111</v>
      </c>
      <c r="C40" s="4" t="s">
        <v>112</v>
      </c>
      <c r="D40" s="4">
        <v>2008</v>
      </c>
      <c r="E40" s="4" t="s">
        <v>49</v>
      </c>
      <c r="F40" s="4" t="s">
        <v>113</v>
      </c>
      <c r="G40" s="4">
        <f>IFERROR(IF(INDEX('Q1-1'!A:A,MATCH(F40,'Q1-1'!C:C,0))=0,na,INDEX('Q1-1'!A:A,MATCH(F40,'Q1-1'!C:C,0))),"-")</f>
        <v>45</v>
      </c>
      <c r="H40" s="4">
        <f>IFERROR(IF(INDEX('Q1-2'!A:A,MATCH(F40,'Q1-2'!C:C,0))=0,na,INDEX('Q1-2'!A:A,MATCH(F40,'Q1-2'!C:C,0))),"-")</f>
        <v>41</v>
      </c>
      <c r="I40" s="4">
        <f>IFERROR(IF(INDEX('Q2-1'!A:A,MATCH(F40,'Q2-1'!C:C,0))=0,na,INDEX('Q2-1'!A:A,MATCH(F40,'Q2-1'!C:C,0))),"-")</f>
        <v>42</v>
      </c>
      <c r="J40" s="4">
        <f>IFERROR(IF(INDEX('Q2-2'!A:A,MATCH(F40,'Q2-2'!C:C,0))=0,na,INDEX('Q2-2'!A:A,MATCH(F40,'Q2-2'!C:C,0))),"-")</f>
        <v>40</v>
      </c>
      <c r="K40" s="4">
        <f>IFERROR(IF(INDEX('Q3-1'!A:A,MATCH(F40,'Q3-1'!C:C,0))=0,na,INDEX('Q3-1'!A:A,MATCH(F40,'Q3-1'!C:C,0))),"-")</f>
        <v>31</v>
      </c>
      <c r="L40" s="4">
        <f>IFERROR(IF(INDEX('Q3-2'!A:A,MATCH(F40,'Q3-2'!C:C,0))=0,na,INDEX('Q3-2'!A:A,MATCH(F40,'Q3-2'!C:C,0))),"-")</f>
        <v>36</v>
      </c>
      <c r="M40" s="4">
        <f>IFERROR(IF(INDEX('Q4-1'!A:A,MATCH(F40,'Q4-1'!C:C,0))=0,na,INDEX('Q4-1'!A:A,MATCH(F40,'Q4-1'!C:C,0))),"-")</f>
        <v>31</v>
      </c>
      <c r="N40" s="4">
        <f>IFERROR(IF(INDEX('Q4-2'!A:A,MATCH(F40,'Q4-2'!C:C,0))=0,na,INDEX('Q4-2'!A:A,MATCH(F40,'Q4-2'!C:C,0))),"-")</f>
        <v>37</v>
      </c>
      <c r="O40" s="4">
        <f t="shared" si="8"/>
        <v>31</v>
      </c>
      <c r="P40" s="4">
        <f t="shared" si="9"/>
        <v>31</v>
      </c>
      <c r="Q40" s="4">
        <f t="shared" si="10"/>
        <v>36</v>
      </c>
      <c r="R40" s="4">
        <f t="shared" si="11"/>
        <v>98</v>
      </c>
      <c r="S40" s="4">
        <f t="shared" si="12"/>
        <v>37</v>
      </c>
      <c r="T40" s="4">
        <f t="shared" si="13"/>
        <v>40</v>
      </c>
    </row>
    <row r="41" spans="1:20" x14ac:dyDescent="0.25">
      <c r="A41" s="4">
        <f t="shared" si="7"/>
        <v>40</v>
      </c>
      <c r="B41" s="4" t="s">
        <v>132</v>
      </c>
      <c r="C41" s="4" t="s">
        <v>70</v>
      </c>
      <c r="D41" s="4">
        <v>2008</v>
      </c>
      <c r="E41" s="4" t="s">
        <v>122</v>
      </c>
      <c r="F41" s="4" t="s">
        <v>133</v>
      </c>
      <c r="G41" s="4">
        <f>IFERROR(IF(INDEX('Q1-1'!A:A,MATCH(F41,'Q1-1'!C:C,0))=0,na,INDEX('Q1-1'!A:A,MATCH(F41,'Q1-1'!C:C,0))),"-")</f>
        <v>30</v>
      </c>
      <c r="H41" s="4" t="str">
        <f>IFERROR(IF(INDEX('Q1-2'!A:A,MATCH(F41,'Q1-2'!C:C,0))=0,na,INDEX('Q1-2'!A:A,MATCH(F41,'Q1-2'!C:C,0))),"-")</f>
        <v>-</v>
      </c>
      <c r="I41" s="4">
        <f>IFERROR(IF(INDEX('Q2-1'!A:A,MATCH(F41,'Q2-1'!C:C,0))=0,na,INDEX('Q2-1'!A:A,MATCH(F41,'Q2-1'!C:C,0))),"-")</f>
        <v>36</v>
      </c>
      <c r="J41" s="4">
        <f>IFERROR(IF(INDEX('Q2-2'!A:A,MATCH(F41,'Q2-2'!C:C,0))=0,na,INDEX('Q2-2'!A:A,MATCH(F41,'Q2-2'!C:C,0))),"-")</f>
        <v>37</v>
      </c>
      <c r="K41" s="4">
        <f>IFERROR(IF(INDEX('Q3-1'!A:A,MATCH(F41,'Q3-1'!C:C,0))=0,na,INDEX('Q3-1'!A:A,MATCH(F41,'Q3-1'!C:C,0))),"-")</f>
        <v>35</v>
      </c>
      <c r="L41" s="4">
        <f>IFERROR(IF(INDEX('Q3-2'!A:A,MATCH(F41,'Q3-2'!C:C,0))=0,na,INDEX('Q3-2'!A:A,MATCH(F41,'Q3-2'!C:C,0))),"-")</f>
        <v>39</v>
      </c>
      <c r="M41" s="4">
        <f>IFERROR(IF(INDEX('Q4-1'!A:A,MATCH(F41,'Q4-1'!C:C,0))=0,na,INDEX('Q4-1'!A:A,MATCH(F41,'Q4-1'!C:C,0))),"-")</f>
        <v>34</v>
      </c>
      <c r="N41" s="4">
        <f>IFERROR(IF(INDEX('Q4-2'!A:A,MATCH(F41,'Q4-2'!C:C,0))=0,na,INDEX('Q4-2'!A:A,MATCH(F41,'Q4-2'!C:C,0))),"-")</f>
        <v>35</v>
      </c>
      <c r="O41" s="4">
        <f t="shared" si="8"/>
        <v>30</v>
      </c>
      <c r="P41" s="4">
        <f t="shared" si="9"/>
        <v>34</v>
      </c>
      <c r="Q41" s="4">
        <f t="shared" si="10"/>
        <v>35</v>
      </c>
      <c r="R41" s="4">
        <f t="shared" si="11"/>
        <v>99</v>
      </c>
      <c r="S41" s="4">
        <f t="shared" si="12"/>
        <v>35</v>
      </c>
      <c r="T41" s="4">
        <f t="shared" si="13"/>
        <v>36</v>
      </c>
    </row>
    <row r="42" spans="1:20" x14ac:dyDescent="0.25">
      <c r="A42" s="4">
        <f t="shared" si="7"/>
        <v>41</v>
      </c>
      <c r="B42" s="4" t="s">
        <v>108</v>
      </c>
      <c r="C42" s="4" t="s">
        <v>109</v>
      </c>
      <c r="D42" s="4">
        <v>2007</v>
      </c>
      <c r="E42" s="4" t="s">
        <v>30</v>
      </c>
      <c r="F42" s="4" t="s">
        <v>110</v>
      </c>
      <c r="G42" s="4">
        <f>IFERROR(IF(INDEX('Q1-1'!A:A,MATCH(F42,'Q1-1'!C:C,0))=0,na,INDEX('Q1-1'!A:A,MATCH(F42,'Q1-1'!C:C,0))),"-")</f>
        <v>44</v>
      </c>
      <c r="H42" s="4">
        <f>IFERROR(IF(INDEX('Q1-2'!A:A,MATCH(F42,'Q1-2'!C:C,0))=0,na,INDEX('Q1-2'!A:A,MATCH(F42,'Q1-2'!C:C,0))),"-")</f>
        <v>39</v>
      </c>
      <c r="I42" s="4">
        <f>IFERROR(IF(INDEX('Q2-1'!A:A,MATCH(F42,'Q2-1'!C:C,0))=0,na,INDEX('Q2-1'!A:A,MATCH(F42,'Q2-1'!C:C,0))),"-")</f>
        <v>34</v>
      </c>
      <c r="J42" s="4">
        <f>IFERROR(IF(INDEX('Q2-2'!A:A,MATCH(F42,'Q2-2'!C:C,0))=0,na,INDEX('Q2-2'!A:A,MATCH(F42,'Q2-2'!C:C,0))),"-")</f>
        <v>35</v>
      </c>
      <c r="K42" s="4" t="str">
        <f>IFERROR(IF(INDEX('Q3-1'!A:A,MATCH(F42,'Q3-1'!C:C,0))=0,na,INDEX('Q3-1'!A:A,MATCH(F42,'Q3-1'!C:C,0))),"-")</f>
        <v>-</v>
      </c>
      <c r="L42" s="4">
        <f>IFERROR(IF(INDEX('Q3-2'!A:A,MATCH(F42,'Q3-2'!C:C,0))=0,na,INDEX('Q3-2'!A:A,MATCH(F42,'Q3-2'!C:C,0))),"-")</f>
        <v>35</v>
      </c>
      <c r="M42" s="4">
        <f>IFERROR(IF(INDEX('Q4-1'!A:A,MATCH(F42,'Q4-1'!C:C,0))=0,na,INDEX('Q4-1'!A:A,MATCH(F42,'Q4-1'!C:C,0))),"-")</f>
        <v>33</v>
      </c>
      <c r="N42" s="4">
        <f>IFERROR(IF(INDEX('Q4-2'!A:A,MATCH(F42,'Q4-2'!C:C,0))=0,na,INDEX('Q4-2'!A:A,MATCH(F42,'Q4-2'!C:C,0))),"-")</f>
        <v>38</v>
      </c>
      <c r="O42" s="4">
        <f t="shared" si="8"/>
        <v>33</v>
      </c>
      <c r="P42" s="4">
        <f t="shared" si="9"/>
        <v>34</v>
      </c>
      <c r="Q42" s="4">
        <f t="shared" si="10"/>
        <v>35</v>
      </c>
      <c r="R42" s="4">
        <f t="shared" si="11"/>
        <v>102</v>
      </c>
      <c r="S42" s="4">
        <f t="shared" si="12"/>
        <v>35</v>
      </c>
      <c r="T42" s="4">
        <f t="shared" si="13"/>
        <v>38</v>
      </c>
    </row>
    <row r="43" spans="1:20" x14ac:dyDescent="0.25">
      <c r="A43" s="4">
        <f t="shared" si="7"/>
        <v>41</v>
      </c>
      <c r="B43" s="4" t="s">
        <v>78</v>
      </c>
      <c r="C43" s="4" t="s">
        <v>79</v>
      </c>
      <c r="D43" s="4">
        <v>2007</v>
      </c>
      <c r="E43" s="4" t="s">
        <v>49</v>
      </c>
      <c r="F43" s="4" t="s">
        <v>80</v>
      </c>
      <c r="G43" s="4">
        <f>IFERROR(IF(INDEX('Q1-1'!A:A,MATCH(F43,'Q1-1'!C:C,0))=0,na,INDEX('Q1-1'!A:A,MATCH(F43,'Q1-1'!C:C,0))),"-")</f>
        <v>35</v>
      </c>
      <c r="H43" s="4" t="str">
        <f>IFERROR(IF(INDEX('Q1-2'!A:A,MATCH(F43,'Q1-2'!C:C,0))=0,na,INDEX('Q1-2'!A:A,MATCH(F43,'Q1-2'!C:C,0))),"-")</f>
        <v>-</v>
      </c>
      <c r="I43" s="4">
        <f>IFERROR(IF(INDEX('Q2-1'!A:A,MATCH(F43,'Q2-1'!C:C,0))=0,na,INDEX('Q2-1'!A:A,MATCH(F43,'Q2-1'!C:C,0))),"-")</f>
        <v>39</v>
      </c>
      <c r="J43" s="4">
        <f>IFERROR(IF(INDEX('Q2-2'!A:A,MATCH(F43,'Q2-2'!C:C,0))=0,na,INDEX('Q2-2'!A:A,MATCH(F43,'Q2-2'!C:C,0))),"-")</f>
        <v>39</v>
      </c>
      <c r="K43" s="4">
        <f>IFERROR(IF(INDEX('Q3-1'!A:A,MATCH(F43,'Q3-1'!C:C,0))=0,na,INDEX('Q3-1'!A:A,MATCH(F43,'Q3-1'!C:C,0))),"-")</f>
        <v>38</v>
      </c>
      <c r="L43" s="4">
        <f>IFERROR(IF(INDEX('Q3-2'!A:A,MATCH(F43,'Q3-2'!C:C,0))=0,na,INDEX('Q3-2'!A:A,MATCH(F43,'Q3-2'!C:C,0))),"-")</f>
        <v>42</v>
      </c>
      <c r="M43" s="4">
        <f>IFERROR(IF(INDEX('Q4-1'!A:A,MATCH(F43,'Q4-1'!C:C,0))=0,na,INDEX('Q4-1'!A:A,MATCH(F43,'Q4-1'!C:C,0))),"-")</f>
        <v>36</v>
      </c>
      <c r="N43" s="4">
        <f>IFERROR(IF(INDEX('Q4-2'!A:A,MATCH(F43,'Q4-2'!C:C,0))=0,na,INDEX('Q4-2'!A:A,MATCH(F43,'Q4-2'!C:C,0))),"-")</f>
        <v>31</v>
      </c>
      <c r="O43" s="4">
        <f t="shared" si="8"/>
        <v>31</v>
      </c>
      <c r="P43" s="4">
        <f t="shared" si="9"/>
        <v>35</v>
      </c>
      <c r="Q43" s="4">
        <f t="shared" si="10"/>
        <v>36</v>
      </c>
      <c r="R43" s="4">
        <f t="shared" si="11"/>
        <v>102</v>
      </c>
      <c r="S43" s="4">
        <f t="shared" si="12"/>
        <v>38</v>
      </c>
      <c r="T43" s="4">
        <f t="shared" si="13"/>
        <v>39</v>
      </c>
    </row>
    <row r="44" spans="1:20" x14ac:dyDescent="0.25">
      <c r="A44" s="4">
        <f t="shared" si="7"/>
        <v>43</v>
      </c>
      <c r="B44" s="4" t="s">
        <v>28</v>
      </c>
      <c r="C44" s="4" t="s">
        <v>29</v>
      </c>
      <c r="D44" s="4">
        <v>2007</v>
      </c>
      <c r="E44" s="4" t="s">
        <v>30</v>
      </c>
      <c r="F44" s="4" t="s">
        <v>31</v>
      </c>
      <c r="G44" s="4">
        <f>IFERROR(IF(INDEX('Q1-1'!A:A,MATCH(F44,'Q1-1'!C:C,0))=0,na,INDEX('Q1-1'!A:A,MATCH(F44,'Q1-1'!C:C,0))),"-")</f>
        <v>48</v>
      </c>
      <c r="H44" s="4">
        <f>IFERROR(IF(INDEX('Q1-2'!A:A,MATCH(F44,'Q1-2'!C:C,0))=0,na,INDEX('Q1-2'!A:A,MATCH(F44,'Q1-2'!C:C,0))),"-")</f>
        <v>45</v>
      </c>
      <c r="I44" s="4">
        <f>IFERROR(IF(INDEX('Q2-1'!A:A,MATCH(F44,'Q2-1'!C:C,0))=0,na,INDEX('Q2-1'!A:A,MATCH(F44,'Q2-1'!C:C,0))),"-")</f>
        <v>38</v>
      </c>
      <c r="J44" s="4">
        <f>IFERROR(IF(INDEX('Q2-2'!A:A,MATCH(F44,'Q2-2'!C:C,0))=0,na,INDEX('Q2-2'!A:A,MATCH(F44,'Q2-2'!C:C,0))),"-")</f>
        <v>42</v>
      </c>
      <c r="K44" s="4">
        <f>IFERROR(IF(INDEX('Q3-1'!A:A,MATCH(F44,'Q3-1'!C:C,0))=0,na,INDEX('Q3-1'!A:A,MATCH(F44,'Q3-1'!C:C,0))),"-")</f>
        <v>32</v>
      </c>
      <c r="L44" s="4">
        <f>IFERROR(IF(INDEX('Q3-2'!A:A,MATCH(F44,'Q3-2'!C:C,0))=0,na,INDEX('Q3-2'!A:A,MATCH(F44,'Q3-2'!C:C,0))),"-")</f>
        <v>34</v>
      </c>
      <c r="M44" s="4">
        <f>IFERROR(IF(INDEX('Q4-1'!A:A,MATCH(F44,'Q4-1'!C:C,0))=0,na,INDEX('Q4-1'!A:A,MATCH(F44,'Q4-1'!C:C,0))),"-")</f>
        <v>42</v>
      </c>
      <c r="N44" s="4">
        <f>IFERROR(IF(INDEX('Q4-2'!A:A,MATCH(F44,'Q4-2'!C:C,0))=0,na,INDEX('Q4-2'!A:A,MATCH(F44,'Q4-2'!C:C,0))),"-")</f>
        <v>43</v>
      </c>
      <c r="O44" s="4">
        <f t="shared" si="8"/>
        <v>32</v>
      </c>
      <c r="P44" s="4">
        <f t="shared" si="9"/>
        <v>34</v>
      </c>
      <c r="Q44" s="4">
        <f t="shared" si="10"/>
        <v>38</v>
      </c>
      <c r="R44" s="4">
        <f t="shared" si="11"/>
        <v>104</v>
      </c>
      <c r="S44" s="4">
        <f t="shared" si="12"/>
        <v>42</v>
      </c>
      <c r="T44" s="4">
        <f t="shared" si="13"/>
        <v>42</v>
      </c>
    </row>
    <row r="45" spans="1:20" x14ac:dyDescent="0.25">
      <c r="A45" s="4">
        <f t="shared" si="7"/>
        <v>44</v>
      </c>
      <c r="B45" s="4" t="s">
        <v>152</v>
      </c>
      <c r="C45" s="4" t="s">
        <v>153</v>
      </c>
      <c r="D45" s="4">
        <v>2008</v>
      </c>
      <c r="E45" s="4" t="s">
        <v>49</v>
      </c>
      <c r="F45" s="4" t="s">
        <v>154</v>
      </c>
      <c r="G45" s="4">
        <f>IFERROR(IF(INDEX('Q1-1'!A:A,MATCH(F45,'Q1-1'!C:C,0))=0,na,INDEX('Q1-1'!A:A,MATCH(F45,'Q1-1'!C:C,0))),"-")</f>
        <v>38</v>
      </c>
      <c r="H45" s="4">
        <f>IFERROR(IF(INDEX('Q1-2'!A:A,MATCH(F45,'Q1-2'!C:C,0))=0,na,INDEX('Q1-2'!A:A,MATCH(F45,'Q1-2'!C:C,0))),"-")</f>
        <v>34</v>
      </c>
      <c r="I45" s="4" t="str">
        <f>IFERROR(IF(INDEX('Q2-1'!A:A,MATCH(F45,'Q2-1'!C:C,0))=0,na,INDEX('Q2-1'!A:A,MATCH(F45,'Q2-1'!C:C,0))),"-")</f>
        <v>-</v>
      </c>
      <c r="J45" s="4" t="str">
        <f>IFERROR(IF(INDEX('Q2-2'!A:A,MATCH(F45,'Q2-2'!C:C,0))=0,na,INDEX('Q2-2'!A:A,MATCH(F45,'Q2-2'!C:C,0))),"-")</f>
        <v>-</v>
      </c>
      <c r="K45" s="4">
        <f>IFERROR(IF(INDEX('Q3-1'!A:A,MATCH(F45,'Q3-1'!C:C,0))=0,na,INDEX('Q3-1'!A:A,MATCH(F45,'Q3-1'!C:C,0))),"-")</f>
        <v>33</v>
      </c>
      <c r="L45" s="4">
        <f>IFERROR(IF(INDEX('Q3-2'!A:A,MATCH(F45,'Q3-2'!C:C,0))=0,na,INDEX('Q3-2'!A:A,MATCH(F45,'Q3-2'!C:C,0))),"-")</f>
        <v>40</v>
      </c>
      <c r="M45" s="4" t="str">
        <f>IFERROR(IF(INDEX('Q4-1'!A:A,MATCH(F45,'Q4-1'!C:C,0))=0,na,INDEX('Q4-1'!A:A,MATCH(F45,'Q4-1'!C:C,0))),"-")</f>
        <v>-</v>
      </c>
      <c r="N45" s="4" t="str">
        <f>IFERROR(IF(INDEX('Q4-2'!A:A,MATCH(F45,'Q4-2'!C:C,0))=0,na,INDEX('Q4-2'!A:A,MATCH(F45,'Q4-2'!C:C,0))),"-")</f>
        <v>-</v>
      </c>
      <c r="O45" s="4">
        <f t="shared" si="8"/>
        <v>33</v>
      </c>
      <c r="P45" s="4">
        <f t="shared" si="9"/>
        <v>34</v>
      </c>
      <c r="Q45" s="4">
        <f t="shared" si="10"/>
        <v>38</v>
      </c>
      <c r="R45" s="4">
        <f t="shared" si="11"/>
        <v>105</v>
      </c>
      <c r="S45" s="4">
        <f t="shared" si="12"/>
        <v>40</v>
      </c>
      <c r="T45" s="4" t="str">
        <f t="shared" si="13"/>
        <v>-</v>
      </c>
    </row>
    <row r="46" spans="1:20" x14ac:dyDescent="0.25">
      <c r="A46" s="4">
        <f t="shared" si="7"/>
        <v>45</v>
      </c>
      <c r="B46" s="4" t="s">
        <v>69</v>
      </c>
      <c r="C46" s="4" t="s">
        <v>70</v>
      </c>
      <c r="D46" s="4">
        <v>2007</v>
      </c>
      <c r="E46" s="4" t="s">
        <v>30</v>
      </c>
      <c r="F46" s="4" t="s">
        <v>71</v>
      </c>
      <c r="G46" s="4">
        <f>IFERROR(IF(INDEX('Q1-1'!A:A,MATCH(F46,'Q1-1'!C:C,0))=0,na,INDEX('Q1-1'!A:A,MATCH(F46,'Q1-1'!C:C,0))),"-")</f>
        <v>40</v>
      </c>
      <c r="H46" s="4">
        <f>IFERROR(IF(INDEX('Q1-2'!A:A,MATCH(F46,'Q1-2'!C:C,0))=0,na,INDEX('Q1-2'!A:A,MATCH(F46,'Q1-2'!C:C,0))),"-")</f>
        <v>36</v>
      </c>
      <c r="I46" s="4">
        <f>IFERROR(IF(INDEX('Q2-1'!A:A,MATCH(F46,'Q2-1'!C:C,0))=0,na,INDEX('Q2-1'!A:A,MATCH(F46,'Q2-1'!C:C,0))),"-")</f>
        <v>43</v>
      </c>
      <c r="J46" s="4">
        <f>IFERROR(IF(INDEX('Q2-2'!A:A,MATCH(F46,'Q2-2'!C:C,0))=0,na,INDEX('Q2-2'!A:A,MATCH(F46,'Q2-2'!C:C,0))),"-")</f>
        <v>41</v>
      </c>
      <c r="K46" s="4" t="str">
        <f>IFERROR(IF(INDEX('Q3-1'!A:A,MATCH(F46,'Q3-1'!C:C,0))=0,na,INDEX('Q3-1'!A:A,MATCH(F46,'Q3-1'!C:C,0))),"-")</f>
        <v>-</v>
      </c>
      <c r="L46" s="4" t="str">
        <f>IFERROR(IF(INDEX('Q3-2'!A:A,MATCH(F46,'Q3-2'!C:C,0))=0,na,INDEX('Q3-2'!A:A,MATCH(F46,'Q3-2'!C:C,0))),"-")</f>
        <v>-</v>
      </c>
      <c r="M46" s="4">
        <f>IFERROR(IF(INDEX('Q4-1'!A:A,MATCH(F46,'Q4-1'!C:C,0))=0,na,INDEX('Q4-1'!A:A,MATCH(F46,'Q4-1'!C:C,0))),"-")</f>
        <v>39</v>
      </c>
      <c r="N46" s="4">
        <f>IFERROR(IF(INDEX('Q4-2'!A:A,MATCH(F46,'Q4-2'!C:C,0))=0,na,INDEX('Q4-2'!A:A,MATCH(F46,'Q4-2'!C:C,0))),"-")</f>
        <v>33</v>
      </c>
      <c r="O46" s="4">
        <f t="shared" si="8"/>
        <v>33</v>
      </c>
      <c r="P46" s="4">
        <f t="shared" si="9"/>
        <v>36</v>
      </c>
      <c r="Q46" s="4">
        <f t="shared" si="10"/>
        <v>39</v>
      </c>
      <c r="R46" s="4">
        <f t="shared" si="11"/>
        <v>108</v>
      </c>
      <c r="S46" s="4">
        <f t="shared" si="12"/>
        <v>40</v>
      </c>
      <c r="T46" s="4">
        <f t="shared" si="13"/>
        <v>41</v>
      </c>
    </row>
    <row r="47" spans="1:20" x14ac:dyDescent="0.25">
      <c r="A47" s="4">
        <f t="shared" si="7"/>
        <v>46</v>
      </c>
      <c r="B47" s="4" t="s">
        <v>90</v>
      </c>
      <c r="C47" s="4" t="s">
        <v>91</v>
      </c>
      <c r="D47" s="4">
        <v>2007</v>
      </c>
      <c r="E47" s="4" t="s">
        <v>30</v>
      </c>
      <c r="F47" s="4" t="s">
        <v>92</v>
      </c>
      <c r="G47" s="4">
        <f>IFERROR(IF(INDEX('Q1-1'!A:A,MATCH(F47,'Q1-1'!C:C,0))=0,na,INDEX('Q1-1'!A:A,MATCH(F47,'Q1-1'!C:C,0))),"-")</f>
        <v>42</v>
      </c>
      <c r="H47" s="4">
        <f>IFERROR(IF(INDEX('Q1-2'!A:A,MATCH(F47,'Q1-2'!C:C,0))=0,na,INDEX('Q1-2'!A:A,MATCH(F47,'Q1-2'!C:C,0))),"-")</f>
        <v>40</v>
      </c>
      <c r="I47" s="4">
        <f>IFERROR(IF(INDEX('Q2-1'!A:A,MATCH(F47,'Q2-1'!C:C,0))=0,na,INDEX('Q2-1'!A:A,MATCH(F47,'Q2-1'!C:C,0))),"-")</f>
        <v>46</v>
      </c>
      <c r="J47" s="4">
        <f>IFERROR(IF(INDEX('Q2-2'!A:A,MATCH(F47,'Q2-2'!C:C,0))=0,na,INDEX('Q2-2'!A:A,MATCH(F47,'Q2-2'!C:C,0))),"-")</f>
        <v>46</v>
      </c>
      <c r="K47" s="4">
        <f>IFERROR(IF(INDEX('Q3-1'!A:A,MATCH(F47,'Q3-1'!C:C,0))=0,na,INDEX('Q3-1'!A:A,MATCH(F47,'Q3-1'!C:C,0))),"-")</f>
        <v>36</v>
      </c>
      <c r="L47" s="4">
        <f>IFERROR(IF(INDEX('Q3-2'!A:A,MATCH(F47,'Q3-2'!C:C,0))=0,na,INDEX('Q3-2'!A:A,MATCH(F47,'Q3-2'!C:C,0))),"-")</f>
        <v>41</v>
      </c>
      <c r="M47" s="4">
        <f>IFERROR(IF(INDEX('Q4-1'!A:A,MATCH(F47,'Q4-1'!C:C,0))=0,na,INDEX('Q4-1'!A:A,MATCH(F47,'Q4-1'!C:C,0))),"-")</f>
        <v>35</v>
      </c>
      <c r="N47" s="4">
        <f>IFERROR(IF(INDEX('Q4-2'!A:A,MATCH(F47,'Q4-2'!C:C,0))=0,na,INDEX('Q4-2'!A:A,MATCH(F47,'Q4-2'!C:C,0))),"-")</f>
        <v>39</v>
      </c>
      <c r="O47" s="4">
        <f t="shared" si="8"/>
        <v>35</v>
      </c>
      <c r="P47" s="4">
        <f t="shared" si="9"/>
        <v>36</v>
      </c>
      <c r="Q47" s="4">
        <f t="shared" si="10"/>
        <v>39</v>
      </c>
      <c r="R47" s="4">
        <f t="shared" si="11"/>
        <v>110</v>
      </c>
      <c r="S47" s="4">
        <f t="shared" si="12"/>
        <v>40</v>
      </c>
      <c r="T47" s="4">
        <f t="shared" si="13"/>
        <v>41</v>
      </c>
    </row>
    <row r="48" spans="1:20" x14ac:dyDescent="0.25">
      <c r="A48" s="4">
        <f t="shared" si="7"/>
        <v>47</v>
      </c>
      <c r="B48" s="4" t="s">
        <v>180</v>
      </c>
      <c r="C48" s="4" t="s">
        <v>181</v>
      </c>
      <c r="D48" s="4">
        <v>2008</v>
      </c>
      <c r="E48" s="4" t="s">
        <v>22</v>
      </c>
      <c r="F48" s="4" t="s">
        <v>182</v>
      </c>
      <c r="G48" s="4" t="str">
        <f>IFERROR(IF(INDEX('Q1-1'!A:A,MATCH(F48,'Q1-1'!C:C,0))=0,na,INDEX('Q1-1'!A:A,MATCH(F48,'Q1-1'!C:C,0))),"-")</f>
        <v>-</v>
      </c>
      <c r="H48" s="4">
        <f>IFERROR(IF(INDEX('Q1-2'!A:A,MATCH(F48,'Q1-2'!C:C,0))=0,na,INDEX('Q1-2'!A:A,MATCH(F48,'Q1-2'!C:C,0))),"-")</f>
        <v>38</v>
      </c>
      <c r="I48" s="4">
        <f>IFERROR(IF(INDEX('Q2-1'!A:A,MATCH(F48,'Q2-1'!C:C,0))=0,na,INDEX('Q2-1'!A:A,MATCH(F48,'Q2-1'!C:C,0))),"-")</f>
        <v>44</v>
      </c>
      <c r="J48" s="4">
        <f>IFERROR(IF(INDEX('Q2-2'!A:A,MATCH(F48,'Q2-2'!C:C,0))=0,na,INDEX('Q2-2'!A:A,MATCH(F48,'Q2-2'!C:C,0))),"-")</f>
        <v>44</v>
      </c>
      <c r="K48" s="4">
        <f>IFERROR(IF(INDEX('Q3-1'!A:A,MATCH(F48,'Q3-1'!C:C,0))=0,na,INDEX('Q3-1'!A:A,MATCH(F48,'Q3-1'!C:C,0))),"-")</f>
        <v>37</v>
      </c>
      <c r="L48" s="4">
        <f>IFERROR(IF(INDEX('Q3-2'!A:A,MATCH(F48,'Q3-2'!C:C,0))=0,na,INDEX('Q3-2'!A:A,MATCH(F48,'Q3-2'!C:C,0))),"-")</f>
        <v>38</v>
      </c>
      <c r="M48" s="4">
        <f>IFERROR(IF(INDEX('Q4-1'!A:A,MATCH(F48,'Q4-1'!C:C,0))=0,na,INDEX('Q4-1'!A:A,MATCH(F48,'Q4-1'!C:C,0))),"-")</f>
        <v>37</v>
      </c>
      <c r="N48" s="4">
        <f>IFERROR(IF(INDEX('Q4-2'!A:A,MATCH(F48,'Q4-2'!C:C,0))=0,na,INDEX('Q4-2'!A:A,MATCH(F48,'Q4-2'!C:C,0))),"-")</f>
        <v>40</v>
      </c>
      <c r="O48" s="4">
        <f t="shared" si="8"/>
        <v>37</v>
      </c>
      <c r="P48" s="4">
        <f t="shared" si="9"/>
        <v>37</v>
      </c>
      <c r="Q48" s="4">
        <f t="shared" si="10"/>
        <v>38</v>
      </c>
      <c r="R48" s="4">
        <f t="shared" si="11"/>
        <v>112</v>
      </c>
      <c r="S48" s="4">
        <f t="shared" si="12"/>
        <v>38</v>
      </c>
      <c r="T48" s="4">
        <f t="shared" si="13"/>
        <v>40</v>
      </c>
    </row>
    <row r="49" spans="1:20" x14ac:dyDescent="0.25">
      <c r="A49" s="4">
        <f t="shared" si="7"/>
        <v>47</v>
      </c>
      <c r="B49" s="4" t="s">
        <v>24</v>
      </c>
      <c r="C49" s="4" t="s">
        <v>25</v>
      </c>
      <c r="D49" s="4">
        <v>2008</v>
      </c>
      <c r="E49" s="4" t="s">
        <v>26</v>
      </c>
      <c r="F49" s="4" t="s">
        <v>27</v>
      </c>
      <c r="G49" s="4">
        <f>IFERROR(IF(INDEX('Q1-1'!A:A,MATCH(F49,'Q1-1'!C:C,0))=0,na,INDEX('Q1-1'!A:A,MATCH(F49,'Q1-1'!C:C,0))),"-")</f>
        <v>46</v>
      </c>
      <c r="H49" s="4">
        <f>IFERROR(IF(INDEX('Q1-2'!A:A,MATCH(F49,'Q1-2'!C:C,0))=0,na,INDEX('Q1-2'!A:A,MATCH(F49,'Q1-2'!C:C,0))),"-")</f>
        <v>43</v>
      </c>
      <c r="I49" s="4">
        <f>IFERROR(IF(INDEX('Q2-1'!A:A,MATCH(F49,'Q2-1'!C:C,0))=0,na,INDEX('Q2-1'!A:A,MATCH(F49,'Q2-1'!C:C,0))),"-")</f>
        <v>31</v>
      </c>
      <c r="J49" s="4">
        <f>IFERROR(IF(INDEX('Q2-2'!A:A,MATCH(F49,'Q2-2'!C:C,0))=0,na,INDEX('Q2-2'!A:A,MATCH(F49,'Q2-2'!C:C,0))),"-")</f>
        <v>38</v>
      </c>
      <c r="K49" s="4" t="str">
        <f>IFERROR(IF(INDEX('Q3-1'!A:A,MATCH(F49,'Q3-1'!C:C,0))=0,na,INDEX('Q3-1'!A:A,MATCH(F49,'Q3-1'!C:C,0))),"-")</f>
        <v>-</v>
      </c>
      <c r="L49" s="4" t="str">
        <f>IFERROR(IF(INDEX('Q3-2'!A:A,MATCH(F49,'Q3-2'!C:C,0))=0,na,INDEX('Q3-2'!A:A,MATCH(F49,'Q3-2'!C:C,0))),"-")</f>
        <v>-</v>
      </c>
      <c r="M49" s="4" t="str">
        <f>IFERROR(IF(INDEX('Q4-1'!A:A,MATCH(F49,'Q4-1'!C:C,0))=0,na,INDEX('Q4-1'!A:A,MATCH(F49,'Q4-1'!C:C,0))),"-")</f>
        <v>-</v>
      </c>
      <c r="N49" s="4" t="str">
        <f>IFERROR(IF(INDEX('Q4-2'!A:A,MATCH(F49,'Q4-2'!C:C,0))=0,na,INDEX('Q4-2'!A:A,MATCH(F49,'Q4-2'!C:C,0))),"-")</f>
        <v>-</v>
      </c>
      <c r="O49" s="4">
        <f t="shared" si="8"/>
        <v>31</v>
      </c>
      <c r="P49" s="4">
        <f t="shared" si="9"/>
        <v>38</v>
      </c>
      <c r="Q49" s="4">
        <f t="shared" si="10"/>
        <v>43</v>
      </c>
      <c r="R49" s="4">
        <f t="shared" si="11"/>
        <v>112</v>
      </c>
      <c r="S49" s="4">
        <f t="shared" si="12"/>
        <v>46</v>
      </c>
      <c r="T49" s="4" t="str">
        <f t="shared" si="13"/>
        <v>-</v>
      </c>
    </row>
    <row r="50" spans="1:20" x14ac:dyDescent="0.25">
      <c r="A50" s="4">
        <f t="shared" si="7"/>
        <v>49</v>
      </c>
      <c r="B50" s="4" t="s">
        <v>66</v>
      </c>
      <c r="C50" s="4" t="s">
        <v>67</v>
      </c>
      <c r="D50" s="4">
        <v>2008</v>
      </c>
      <c r="E50" s="4" t="s">
        <v>49</v>
      </c>
      <c r="F50" s="4" t="s">
        <v>68</v>
      </c>
      <c r="G50" s="4">
        <f>IFERROR(IF(INDEX('Q1-1'!A:A,MATCH(F50,'Q1-1'!C:C,0))=0,na,INDEX('Q1-1'!A:A,MATCH(F50,'Q1-1'!C:C,0))),"-")</f>
        <v>43</v>
      </c>
      <c r="H50" s="4">
        <f>IFERROR(IF(INDEX('Q1-2'!A:A,MATCH(F50,'Q1-2'!C:C,0))=0,na,INDEX('Q1-2'!A:A,MATCH(F50,'Q1-2'!C:C,0))),"-")</f>
        <v>42</v>
      </c>
      <c r="I50" s="4">
        <f>IFERROR(IF(INDEX('Q2-1'!A:A,MATCH(F50,'Q2-1'!C:C,0))=0,na,INDEX('Q2-1'!A:A,MATCH(F50,'Q2-1'!C:C,0))),"-")</f>
        <v>48</v>
      </c>
      <c r="J50" s="4">
        <f>IFERROR(IF(INDEX('Q2-2'!A:A,MATCH(F50,'Q2-2'!C:C,0))=0,na,INDEX('Q2-2'!A:A,MATCH(F50,'Q2-2'!C:C,0))),"-")</f>
        <v>49</v>
      </c>
      <c r="K50" s="4">
        <f>IFERROR(IF(INDEX('Q3-1'!A:A,MATCH(F50,'Q3-1'!C:C,0))=0,na,INDEX('Q3-1'!A:A,MATCH(F50,'Q3-1'!C:C,0))),"-")</f>
        <v>40</v>
      </c>
      <c r="L50" s="4">
        <f>IFERROR(IF(INDEX('Q3-2'!A:A,MATCH(F50,'Q3-2'!C:C,0))=0,na,INDEX('Q3-2'!A:A,MATCH(F50,'Q3-2'!C:C,0))),"-")</f>
        <v>44</v>
      </c>
      <c r="M50" s="4">
        <f>IFERROR(IF(INDEX('Q4-1'!A:A,MATCH(F50,'Q4-1'!C:C,0))=0,na,INDEX('Q4-1'!A:A,MATCH(F50,'Q4-1'!C:C,0))),"-")</f>
        <v>38</v>
      </c>
      <c r="N50" s="4">
        <f>IFERROR(IF(INDEX('Q4-2'!A:A,MATCH(F50,'Q4-2'!C:C,0))=0,na,INDEX('Q4-2'!A:A,MATCH(F50,'Q4-2'!C:C,0))),"-")</f>
        <v>41</v>
      </c>
      <c r="O50" s="4">
        <f t="shared" si="8"/>
        <v>38</v>
      </c>
      <c r="P50" s="4">
        <f t="shared" si="9"/>
        <v>40</v>
      </c>
      <c r="Q50" s="4">
        <f t="shared" si="10"/>
        <v>41</v>
      </c>
      <c r="R50" s="4">
        <f t="shared" si="11"/>
        <v>119</v>
      </c>
      <c r="S50" s="4">
        <f t="shared" si="12"/>
        <v>42</v>
      </c>
      <c r="T50" s="4">
        <f t="shared" si="13"/>
        <v>43</v>
      </c>
    </row>
    <row r="51" spans="1:20" x14ac:dyDescent="0.25">
      <c r="A51" s="4">
        <f t="shared" si="7"/>
        <v>50</v>
      </c>
      <c r="B51" s="4" t="s">
        <v>51</v>
      </c>
      <c r="C51" s="4" t="s">
        <v>52</v>
      </c>
      <c r="D51" s="4">
        <v>2008</v>
      </c>
      <c r="E51" s="4" t="s">
        <v>22</v>
      </c>
      <c r="F51" s="4" t="s">
        <v>53</v>
      </c>
      <c r="G51" s="4" t="str">
        <f>IFERROR(IF(INDEX('Q1-1'!A:A,MATCH(F51,'Q1-1'!C:C,0))=0,na,INDEX('Q1-1'!A:A,MATCH(F51,'Q1-1'!C:C,0))),"-")</f>
        <v>-</v>
      </c>
      <c r="H51" s="4">
        <f>IFERROR(IF(INDEX('Q1-2'!A:A,MATCH(F51,'Q1-2'!C:C,0))=0,na,INDEX('Q1-2'!A:A,MATCH(F51,'Q1-2'!C:C,0))),"-")</f>
        <v>44</v>
      </c>
      <c r="I51" s="4">
        <f>IFERROR(IF(INDEX('Q2-1'!A:A,MATCH(F51,'Q2-1'!C:C,0))=0,na,INDEX('Q2-1'!A:A,MATCH(F51,'Q2-1'!C:C,0))),"-")</f>
        <v>45</v>
      </c>
      <c r="J51" s="4">
        <f>IFERROR(IF(INDEX('Q2-2'!A:A,MATCH(F51,'Q2-2'!C:C,0))=0,na,INDEX('Q2-2'!A:A,MATCH(F51,'Q2-2'!C:C,0))),"-")</f>
        <v>48</v>
      </c>
      <c r="K51" s="4">
        <f>IFERROR(IF(INDEX('Q3-1'!A:A,MATCH(F51,'Q3-1'!C:C,0))=0,na,INDEX('Q3-1'!A:A,MATCH(F51,'Q3-1'!C:C,0))),"-")</f>
        <v>39</v>
      </c>
      <c r="L51" s="4">
        <f>IFERROR(IF(INDEX('Q3-2'!A:A,MATCH(F51,'Q3-2'!C:C,0))=0,na,INDEX('Q3-2'!A:A,MATCH(F51,'Q3-2'!C:C,0))),"-")</f>
        <v>43</v>
      </c>
      <c r="M51" s="4" t="str">
        <f>IFERROR(IF(INDEX('Q4-1'!A:A,MATCH(F51,'Q4-1'!C:C,0))=0,na,INDEX('Q4-1'!A:A,MATCH(F51,'Q4-1'!C:C,0))),"-")</f>
        <v>-</v>
      </c>
      <c r="N51" s="4" t="str">
        <f>IFERROR(IF(INDEX('Q4-2'!A:A,MATCH(F51,'Q4-2'!C:C,0))=0,na,INDEX('Q4-2'!A:A,MATCH(F51,'Q4-2'!C:C,0))),"-")</f>
        <v>-</v>
      </c>
      <c r="O51" s="4">
        <f t="shared" si="8"/>
        <v>39</v>
      </c>
      <c r="P51" s="4">
        <f t="shared" si="9"/>
        <v>43</v>
      </c>
      <c r="Q51" s="4">
        <f t="shared" si="10"/>
        <v>44</v>
      </c>
      <c r="R51" s="4">
        <f t="shared" si="11"/>
        <v>126</v>
      </c>
      <c r="S51" s="4">
        <f t="shared" si="12"/>
        <v>45</v>
      </c>
      <c r="T51" s="4">
        <f t="shared" si="13"/>
        <v>48</v>
      </c>
    </row>
    <row r="52" spans="1:20" x14ac:dyDescent="0.25">
      <c r="A52" s="4">
        <f t="shared" si="7"/>
        <v>51</v>
      </c>
      <c r="B52" s="4" t="s">
        <v>155</v>
      </c>
      <c r="C52" s="4" t="s">
        <v>156</v>
      </c>
      <c r="D52" s="4">
        <v>2007</v>
      </c>
      <c r="E52" s="4" t="s">
        <v>26</v>
      </c>
      <c r="F52" s="4" t="s">
        <v>157</v>
      </c>
      <c r="G52" s="4" t="str">
        <f>IFERROR(IF(INDEX('Q1-1'!A:A,MATCH(F52,'Q1-1'!C:C,0))=0,na,INDEX('Q1-1'!A:A,MATCH(F52,'Q1-1'!C:C,0))),"-")</f>
        <v>-</v>
      </c>
      <c r="H52" s="4" t="str">
        <f>IFERROR(IF(INDEX('Q1-2'!A:A,MATCH(F52,'Q1-2'!C:C,0))=0,na,INDEX('Q1-2'!A:A,MATCH(F52,'Q1-2'!C:C,0))),"-")</f>
        <v>-</v>
      </c>
      <c r="I52" s="4">
        <f>IFERROR(IF(INDEX('Q2-1'!A:A,MATCH(F52,'Q2-1'!C:C,0))=0,na,INDEX('Q2-1'!A:A,MATCH(F52,'Q2-1'!C:C,0))),"-")</f>
        <v>49</v>
      </c>
      <c r="J52" s="4">
        <f>IFERROR(IF(INDEX('Q2-2'!A:A,MATCH(F52,'Q2-2'!C:C,0))=0,na,INDEX('Q2-2'!A:A,MATCH(F52,'Q2-2'!C:C,0))),"-")</f>
        <v>50</v>
      </c>
      <c r="K52" s="4">
        <f>IFERROR(IF(INDEX('Q3-1'!A:A,MATCH(F52,'Q3-1'!C:C,0))=0,na,INDEX('Q3-1'!A:A,MATCH(F52,'Q3-1'!C:C,0))),"-")</f>
        <v>41</v>
      </c>
      <c r="L52" s="4">
        <f>IFERROR(IF(INDEX('Q3-2'!A:A,MATCH(F52,'Q3-2'!C:C,0))=0,na,INDEX('Q3-2'!A:A,MATCH(F52,'Q3-2'!C:C,0))),"-")</f>
        <v>45</v>
      </c>
      <c r="M52" s="4">
        <f>IFERROR(IF(INDEX('Q4-1'!A:A,MATCH(F52,'Q4-1'!C:C,0))=0,na,INDEX('Q4-1'!A:A,MATCH(F52,'Q4-1'!C:C,0))),"-")</f>
        <v>43</v>
      </c>
      <c r="N52" s="4">
        <f>IFERROR(IF(INDEX('Q4-2'!A:A,MATCH(F52,'Q4-2'!C:C,0))=0,na,INDEX('Q4-2'!A:A,MATCH(F52,'Q4-2'!C:C,0))),"-")</f>
        <v>44</v>
      </c>
      <c r="O52" s="4">
        <f t="shared" si="8"/>
        <v>41</v>
      </c>
      <c r="P52" s="4">
        <f t="shared" si="9"/>
        <v>43</v>
      </c>
      <c r="Q52" s="4">
        <f t="shared" si="10"/>
        <v>44</v>
      </c>
      <c r="R52" s="4">
        <f t="shared" si="11"/>
        <v>128</v>
      </c>
      <c r="S52" s="4">
        <f t="shared" si="12"/>
        <v>45</v>
      </c>
      <c r="T52" s="4">
        <f t="shared" si="13"/>
        <v>49</v>
      </c>
    </row>
    <row r="53" spans="1:20" x14ac:dyDescent="0.25">
      <c r="A53" s="4">
        <f t="shared" si="7"/>
        <v>52</v>
      </c>
      <c r="B53" s="4" t="s">
        <v>114</v>
      </c>
      <c r="C53" s="4" t="s">
        <v>115</v>
      </c>
      <c r="D53" s="4">
        <v>2008</v>
      </c>
      <c r="E53" s="4" t="s">
        <v>49</v>
      </c>
      <c r="F53" s="4" t="s">
        <v>116</v>
      </c>
      <c r="G53" s="4">
        <f>IFERROR(IF(INDEX('Q1-1'!A:A,MATCH(F53,'Q1-1'!C:C,0))=0,na,INDEX('Q1-1'!A:A,MATCH(F53,'Q1-1'!C:C,0))),"-")</f>
        <v>47</v>
      </c>
      <c r="H53" s="4">
        <f>IFERROR(IF(INDEX('Q1-2'!A:A,MATCH(F53,'Q1-2'!C:C,0))=0,na,INDEX('Q1-2'!A:A,MATCH(F53,'Q1-2'!C:C,0))),"-")</f>
        <v>46</v>
      </c>
      <c r="I53" s="4">
        <f>IFERROR(IF(INDEX('Q2-1'!A:A,MATCH(F53,'Q2-1'!C:C,0))=0,na,INDEX('Q2-1'!A:A,MATCH(F53,'Q2-1'!C:C,0))),"-")</f>
        <v>47</v>
      </c>
      <c r="J53" s="4">
        <f>IFERROR(IF(INDEX('Q2-2'!A:A,MATCH(F53,'Q2-2'!C:C,0))=0,na,INDEX('Q2-2'!A:A,MATCH(F53,'Q2-2'!C:C,0))),"-")</f>
        <v>47</v>
      </c>
      <c r="K53" s="4" t="str">
        <f>IFERROR(IF(INDEX('Q3-1'!A:A,MATCH(F53,'Q3-1'!C:C,0))=0,na,INDEX('Q3-1'!A:A,MATCH(F53,'Q3-1'!C:C,0))),"-")</f>
        <v>-</v>
      </c>
      <c r="L53" s="4" t="str">
        <f>IFERROR(IF(INDEX('Q3-2'!A:A,MATCH(F53,'Q3-2'!C:C,0))=0,na,INDEX('Q3-2'!A:A,MATCH(F53,'Q3-2'!C:C,0))),"-")</f>
        <v>-</v>
      </c>
      <c r="M53" s="4">
        <f>IFERROR(IF(INDEX('Q4-1'!A:A,MATCH(F53,'Q4-1'!C:C,0))=0,na,INDEX('Q4-1'!A:A,MATCH(F53,'Q4-1'!C:C,0))),"-")</f>
        <v>41</v>
      </c>
      <c r="N53" s="4">
        <f>IFERROR(IF(INDEX('Q4-2'!A:A,MATCH(F53,'Q4-2'!C:C,0))=0,na,INDEX('Q4-2'!A:A,MATCH(F53,'Q4-2'!C:C,0))),"-")</f>
        <v>42</v>
      </c>
      <c r="O53" s="4">
        <f t="shared" si="8"/>
        <v>41</v>
      </c>
      <c r="P53" s="4">
        <f t="shared" si="9"/>
        <v>42</v>
      </c>
      <c r="Q53" s="4">
        <f t="shared" si="10"/>
        <v>46</v>
      </c>
      <c r="R53" s="4">
        <f t="shared" si="11"/>
        <v>129</v>
      </c>
      <c r="S53" s="4">
        <f t="shared" si="12"/>
        <v>47</v>
      </c>
      <c r="T53" s="4">
        <f t="shared" si="13"/>
        <v>47</v>
      </c>
    </row>
    <row r="54" spans="1:20" x14ac:dyDescent="0.25">
      <c r="A54" s="4" t="str">
        <f t="shared" si="7"/>
        <v>-</v>
      </c>
      <c r="B54" s="4" t="s">
        <v>87</v>
      </c>
      <c r="C54" s="4" t="s">
        <v>88</v>
      </c>
      <c r="D54" s="4">
        <v>2008</v>
      </c>
      <c r="E54" s="4" t="s">
        <v>30</v>
      </c>
      <c r="F54" s="4" t="s">
        <v>89</v>
      </c>
      <c r="G54" s="4">
        <f>IFERROR(IF(INDEX('Q1-1'!A:A,MATCH(F54,'Q1-1'!C:C,0))=0,na,INDEX('Q1-1'!A:A,MATCH(F54,'Q1-1'!C:C,0))),"-")</f>
        <v>34</v>
      </c>
      <c r="H54" s="4">
        <f>IFERROR(IF(INDEX('Q1-2'!A:A,MATCH(F54,'Q1-2'!C:C,0))=0,na,INDEX('Q1-2'!A:A,MATCH(F54,'Q1-2'!C:C,0))),"-")</f>
        <v>27</v>
      </c>
      <c r="I54" s="4" t="str">
        <f>IFERROR(IF(INDEX('Q2-1'!A:A,MATCH(F54,'Q2-1'!C:C,0))=0,na,INDEX('Q2-1'!A:A,MATCH(F54,'Q2-1'!C:C,0))),"-")</f>
        <v>-</v>
      </c>
      <c r="J54" s="4" t="str">
        <f>IFERROR(IF(INDEX('Q2-2'!A:A,MATCH(F54,'Q2-2'!C:C,0))=0,na,INDEX('Q2-2'!A:A,MATCH(F54,'Q2-2'!C:C,0))),"-")</f>
        <v>-</v>
      </c>
      <c r="K54" s="4" t="str">
        <f>IFERROR(IF(INDEX('Q3-1'!A:A,MATCH(F54,'Q3-1'!C:C,0))=0,na,INDEX('Q3-1'!A:A,MATCH(F54,'Q3-1'!C:C,0))),"-")</f>
        <v>-</v>
      </c>
      <c r="L54" s="4" t="str">
        <f>IFERROR(IF(INDEX('Q3-2'!A:A,MATCH(F54,'Q3-2'!C:C,0))=0,na,INDEX('Q3-2'!A:A,MATCH(F54,'Q3-2'!C:C,0))),"-")</f>
        <v>-</v>
      </c>
      <c r="M54" s="4" t="str">
        <f>IFERROR(IF(INDEX('Q4-1'!A:A,MATCH(F54,'Q4-1'!C:C,0))=0,na,INDEX('Q4-1'!A:A,MATCH(F54,'Q4-1'!C:C,0))),"-")</f>
        <v>-</v>
      </c>
      <c r="N54" s="4" t="str">
        <f>IFERROR(IF(INDEX('Q4-2'!A:A,MATCH(F54,'Q4-2'!C:C,0))=0,na,INDEX('Q4-2'!A:A,MATCH(F54,'Q4-2'!C:C,0))),"-")</f>
        <v>-</v>
      </c>
      <c r="O54" s="4">
        <f t="shared" si="8"/>
        <v>27</v>
      </c>
      <c r="P54" s="4">
        <f t="shared" si="9"/>
        <v>34</v>
      </c>
      <c r="Q54" s="4" t="str">
        <f t="shared" si="10"/>
        <v>-</v>
      </c>
      <c r="R54" s="4" t="str">
        <f t="shared" si="11"/>
        <v>-</v>
      </c>
      <c r="S54" s="4" t="str">
        <f t="shared" si="12"/>
        <v>-</v>
      </c>
      <c r="T54" s="4" t="str">
        <f t="shared" si="13"/>
        <v>-</v>
      </c>
    </row>
    <row r="55" spans="1:20" x14ac:dyDescent="0.25">
      <c r="A55" s="4" t="str">
        <f t="shared" si="7"/>
        <v>-</v>
      </c>
      <c r="B55" s="4" t="s">
        <v>143</v>
      </c>
      <c r="C55" s="4" t="s">
        <v>144</v>
      </c>
      <c r="D55" s="4">
        <v>2007</v>
      </c>
      <c r="E55" s="4" t="s">
        <v>49</v>
      </c>
      <c r="F55" s="4" t="s">
        <v>145</v>
      </c>
      <c r="G55" s="4" t="str">
        <f>IFERROR(IF(INDEX('Q1-1'!A:A,MATCH(F55,'Q1-1'!C:C,0))=0,na,INDEX('Q1-1'!A:A,MATCH(F55,'Q1-1'!C:C,0))),"-")</f>
        <v>-</v>
      </c>
      <c r="H55" s="4" t="str">
        <f>IFERROR(IF(INDEX('Q1-2'!A:A,MATCH(F55,'Q1-2'!C:C,0))=0,na,INDEX('Q1-2'!A:A,MATCH(F55,'Q1-2'!C:C,0))),"-")</f>
        <v>-</v>
      </c>
      <c r="I55" s="4" t="str">
        <f>IFERROR(IF(INDEX('Q2-1'!A:A,MATCH(F55,'Q2-1'!C:C,0))=0,na,INDEX('Q2-1'!A:A,MATCH(F55,'Q2-1'!C:C,0))),"-")</f>
        <v>-</v>
      </c>
      <c r="J55" s="4" t="str">
        <f>IFERROR(IF(INDEX('Q2-2'!A:A,MATCH(F55,'Q2-2'!C:C,0))=0,na,INDEX('Q2-2'!A:A,MATCH(F55,'Q2-2'!C:C,0))),"-")</f>
        <v>-</v>
      </c>
      <c r="K55" s="4" t="str">
        <f>IFERROR(IF(INDEX('Q3-1'!A:A,MATCH(F55,'Q3-1'!C:C,0))=0,na,INDEX('Q3-1'!A:A,MATCH(F55,'Q3-1'!C:C,0))),"-")</f>
        <v>-</v>
      </c>
      <c r="L55" s="4" t="str">
        <f>IFERROR(IF(INDEX('Q3-2'!A:A,MATCH(F55,'Q3-2'!C:C,0))=0,na,INDEX('Q3-2'!A:A,MATCH(F55,'Q3-2'!C:C,0))),"-")</f>
        <v>-</v>
      </c>
      <c r="M55" s="4" t="str">
        <f>IFERROR(IF(INDEX('Q4-1'!A:A,MATCH(F55,'Q4-1'!C:C,0))=0,na,INDEX('Q4-1'!A:A,MATCH(F55,'Q4-1'!C:C,0))),"-")</f>
        <v>-</v>
      </c>
      <c r="N55" s="4" t="str">
        <f>IFERROR(IF(INDEX('Q4-2'!A:A,MATCH(F55,'Q4-2'!C:C,0))=0,na,INDEX('Q4-2'!A:A,MATCH(F55,'Q4-2'!C:C,0))),"-")</f>
        <v>-</v>
      </c>
      <c r="O55" s="4" t="str">
        <f t="shared" si="8"/>
        <v>-</v>
      </c>
      <c r="P55" s="4" t="str">
        <f t="shared" si="9"/>
        <v>-</v>
      </c>
      <c r="Q55" s="4" t="str">
        <f t="shared" si="10"/>
        <v>-</v>
      </c>
      <c r="R55" s="4" t="str">
        <f t="shared" si="11"/>
        <v>-</v>
      </c>
      <c r="S55" s="4" t="str">
        <f t="shared" si="12"/>
        <v>-</v>
      </c>
      <c r="T55" s="4" t="str">
        <f t="shared" si="13"/>
        <v>-</v>
      </c>
    </row>
    <row r="56" spans="1:20" ht="15.75" x14ac:dyDescent="0.25">
      <c r="A56" s="4" t="str">
        <f t="shared" si="7"/>
        <v>-</v>
      </c>
      <c r="B56" s="6" t="s">
        <v>1103</v>
      </c>
      <c r="C56" s="4" t="s">
        <v>1104</v>
      </c>
      <c r="D56" s="4">
        <v>2008</v>
      </c>
      <c r="E56" s="4" t="s">
        <v>122</v>
      </c>
      <c r="F56" s="6" t="s">
        <v>924</v>
      </c>
      <c r="G56" s="4" t="str">
        <f>IFERROR(IF(INDEX('Q1-1'!A:A,MATCH(F56,'Q1-1'!C:C,0))=0,na,INDEX('Q1-1'!A:A,MATCH(F56,'Q1-1'!C:C,0))),"-")</f>
        <v>-</v>
      </c>
      <c r="H56" s="4" t="str">
        <f>IFERROR(IF(INDEX('Q1-2'!A:A,MATCH(F56,'Q1-2'!C:C,0))=0,na,INDEX('Q1-2'!A:A,MATCH(F56,'Q1-2'!C:C,0))),"-")</f>
        <v>-</v>
      </c>
      <c r="I56" s="4" t="str">
        <f>IFERROR(IF(INDEX('Q2-1'!A:A,MATCH(F56,'Q2-1'!C:C,0))=0,na,INDEX('Q2-1'!A:A,MATCH(F56,'Q2-1'!C:C,0))),"-")</f>
        <v>-</v>
      </c>
      <c r="J56" s="4" t="str">
        <f>IFERROR(IF(INDEX('Q2-2'!A:A,MATCH(F56,'Q2-2'!C:C,0))=0,na,INDEX('Q2-2'!A:A,MATCH(F56,'Q2-2'!C:C,0))),"-")</f>
        <v>-</v>
      </c>
      <c r="K56" s="4" t="str">
        <f>IFERROR(IF(INDEX('Q3-1'!A:A,MATCH(F56,'Q3-1'!C:C,0))=0,na,INDEX('Q3-1'!A:A,MATCH(F56,'Q3-1'!C:C,0))),"-")</f>
        <v>-</v>
      </c>
      <c r="L56" s="4" t="str">
        <f>IFERROR(IF(INDEX('Q3-2'!A:A,MATCH(F56,'Q3-2'!C:C,0))=0,na,INDEX('Q3-2'!A:A,MATCH(F56,'Q3-2'!C:C,0))),"-")</f>
        <v>-</v>
      </c>
      <c r="M56" s="4" t="str">
        <f>IFERROR(IF(INDEX('Q4-1'!A:A,MATCH(F56,'Q4-1'!C:C,0))=0,na,INDEX('Q4-1'!A:A,MATCH(F56,'Q4-1'!C:C,0))),"-")</f>
        <v>-</v>
      </c>
      <c r="N56" s="4" t="str">
        <f>IFERROR(IF(INDEX('Q4-2'!A:A,MATCH(F56,'Q4-2'!C:C,0))=0,na,INDEX('Q4-2'!A:A,MATCH(F56,'Q4-2'!C:C,0))),"-")</f>
        <v>-</v>
      </c>
      <c r="O56" s="4" t="str">
        <f t="shared" si="8"/>
        <v>-</v>
      </c>
      <c r="P56" s="4" t="str">
        <f t="shared" si="9"/>
        <v>-</v>
      </c>
      <c r="Q56" s="4" t="str">
        <f t="shared" si="10"/>
        <v>-</v>
      </c>
      <c r="R56" s="4" t="str">
        <f t="shared" si="11"/>
        <v>-</v>
      </c>
      <c r="S56" s="4" t="str">
        <f t="shared" si="12"/>
        <v>-</v>
      </c>
      <c r="T56" s="4" t="str">
        <f t="shared" si="13"/>
        <v>-</v>
      </c>
    </row>
    <row r="57" spans="1:20" ht="15.75" x14ac:dyDescent="0.25">
      <c r="A57" s="4" t="str">
        <f t="shared" si="7"/>
        <v>-</v>
      </c>
      <c r="B57" s="4" t="s">
        <v>1105</v>
      </c>
      <c r="C57" s="6" t="s">
        <v>174</v>
      </c>
      <c r="D57" s="6">
        <v>2008</v>
      </c>
      <c r="E57" s="4" t="s">
        <v>122</v>
      </c>
      <c r="F57" s="6" t="s">
        <v>927</v>
      </c>
      <c r="G57" s="4" t="str">
        <f>IFERROR(IF(INDEX('Q1-1'!A:A,MATCH(F57,'Q1-1'!C:C,0))=0,na,INDEX('Q1-1'!A:A,MATCH(F57,'Q1-1'!C:C,0))),"-")</f>
        <v>-</v>
      </c>
      <c r="H57" s="4" t="str">
        <f>IFERROR(IF(INDEX('Q1-2'!A:A,MATCH(F57,'Q1-2'!C:C,0))=0,na,INDEX('Q1-2'!A:A,MATCH(F57,'Q1-2'!C:C,0))),"-")</f>
        <v>-</v>
      </c>
      <c r="I57" s="4" t="str">
        <f>IFERROR(IF(INDEX('Q2-1'!A:A,MATCH(F57,'Q2-1'!C:C,0))=0,na,INDEX('Q2-1'!A:A,MATCH(F57,'Q2-1'!C:C,0))),"-")</f>
        <v>-</v>
      </c>
      <c r="J57" s="4" t="str">
        <f>IFERROR(IF(INDEX('Q2-2'!A:A,MATCH(F57,'Q2-2'!C:C,0))=0,na,INDEX('Q2-2'!A:A,MATCH(F57,'Q2-2'!C:C,0))),"-")</f>
        <v>-</v>
      </c>
      <c r="K57" s="4" t="str">
        <f>IFERROR(IF(INDEX('Q3-1'!A:A,MATCH(F57,'Q3-1'!C:C,0))=0,na,INDEX('Q3-1'!A:A,MATCH(F57,'Q3-1'!C:C,0))),"-")</f>
        <v>-</v>
      </c>
      <c r="L57" s="4" t="str">
        <f>IFERROR(IF(INDEX('Q3-2'!A:A,MATCH(F57,'Q3-2'!C:C,0))=0,na,INDEX('Q3-2'!A:A,MATCH(F57,'Q3-2'!C:C,0))),"-")</f>
        <v>-</v>
      </c>
      <c r="M57" s="4" t="str">
        <f>IFERROR(IF(INDEX('Q4-1'!A:A,MATCH(F57,'Q4-1'!C:C,0))=0,na,INDEX('Q4-1'!A:A,MATCH(F57,'Q4-1'!C:C,0))),"-")</f>
        <v>-</v>
      </c>
      <c r="N57" s="4" t="str">
        <f>IFERROR(IF(INDEX('Q4-2'!A:A,MATCH(F57,'Q4-2'!C:C,0))=0,na,INDEX('Q4-2'!A:A,MATCH(F57,'Q4-2'!C:C,0))),"-")</f>
        <v>-</v>
      </c>
      <c r="O57" s="4" t="str">
        <f t="shared" si="8"/>
        <v>-</v>
      </c>
      <c r="P57" s="4" t="str">
        <f t="shared" si="9"/>
        <v>-</v>
      </c>
      <c r="Q57" s="4" t="str">
        <f t="shared" si="10"/>
        <v>-</v>
      </c>
      <c r="R57" s="4" t="str">
        <f t="shared" si="11"/>
        <v>-</v>
      </c>
      <c r="S57" s="4" t="str">
        <f t="shared" si="12"/>
        <v>-</v>
      </c>
      <c r="T57" s="4" t="str">
        <f t="shared" si="13"/>
        <v>-</v>
      </c>
    </row>
    <row r="58" spans="1:20" ht="15.75" x14ac:dyDescent="0.25">
      <c r="A58" s="4" t="str">
        <f t="shared" si="7"/>
        <v>-</v>
      </c>
      <c r="B58" s="4" t="s">
        <v>1107</v>
      </c>
      <c r="C58" s="6" t="s">
        <v>1106</v>
      </c>
      <c r="D58" s="6">
        <v>2007</v>
      </c>
      <c r="E58" s="4" t="s">
        <v>122</v>
      </c>
      <c r="F58" s="6" t="s">
        <v>929</v>
      </c>
      <c r="G58" s="4" t="str">
        <f>IFERROR(IF(INDEX('Q1-1'!A:A,MATCH(F58,'Q1-1'!C:C,0))=0,na,INDEX('Q1-1'!A:A,MATCH(F58,'Q1-1'!C:C,0))),"-")</f>
        <v>-</v>
      </c>
      <c r="H58" s="4" t="str">
        <f>IFERROR(IF(INDEX('Q1-2'!A:A,MATCH(F58,'Q1-2'!C:C,0))=0,na,INDEX('Q1-2'!A:A,MATCH(F58,'Q1-2'!C:C,0))),"-")</f>
        <v>-</v>
      </c>
      <c r="I58" s="4" t="str">
        <f>IFERROR(IF(INDEX('Q2-1'!A:A,MATCH(F58,'Q2-1'!C:C,0))=0,na,INDEX('Q2-1'!A:A,MATCH(F58,'Q2-1'!C:C,0))),"-")</f>
        <v>-</v>
      </c>
      <c r="J58" s="4" t="str">
        <f>IFERROR(IF(INDEX('Q2-2'!A:A,MATCH(F58,'Q2-2'!C:C,0))=0,na,INDEX('Q2-2'!A:A,MATCH(F58,'Q2-2'!C:C,0))),"-")</f>
        <v>-</v>
      </c>
      <c r="K58" s="4" t="str">
        <f>IFERROR(IF(INDEX('Q3-1'!A:A,MATCH(F58,'Q3-1'!C:C,0))=0,na,INDEX('Q3-1'!A:A,MATCH(F58,'Q3-1'!C:C,0))),"-")</f>
        <v>-</v>
      </c>
      <c r="L58" s="4" t="str">
        <f>IFERROR(IF(INDEX('Q3-2'!A:A,MATCH(F58,'Q3-2'!C:C,0))=0,na,INDEX('Q3-2'!A:A,MATCH(F58,'Q3-2'!C:C,0))),"-")</f>
        <v>-</v>
      </c>
      <c r="M58" s="4" t="str">
        <f>IFERROR(IF(INDEX('Q4-1'!A:A,MATCH(F58,'Q4-1'!C:C,0))=0,na,INDEX('Q4-1'!A:A,MATCH(F58,'Q4-1'!C:C,0))),"-")</f>
        <v>-</v>
      </c>
      <c r="N58" s="4" t="str">
        <f>IFERROR(IF(INDEX('Q4-2'!A:A,MATCH(F58,'Q4-2'!C:C,0))=0,na,INDEX('Q4-2'!A:A,MATCH(F58,'Q4-2'!C:C,0))),"-")</f>
        <v>-</v>
      </c>
      <c r="O58" s="4" t="str">
        <f t="shared" si="8"/>
        <v>-</v>
      </c>
      <c r="P58" s="4" t="str">
        <f t="shared" si="9"/>
        <v>-</v>
      </c>
      <c r="Q58" s="4" t="str">
        <f t="shared" si="10"/>
        <v>-</v>
      </c>
      <c r="R58" s="4" t="str">
        <f t="shared" si="11"/>
        <v>-</v>
      </c>
      <c r="S58" s="4" t="str">
        <f t="shared" si="12"/>
        <v>-</v>
      </c>
      <c r="T58" s="4" t="str">
        <f t="shared" si="13"/>
        <v>-</v>
      </c>
    </row>
    <row r="59" spans="1:20" x14ac:dyDescent="0.25">
      <c r="A59" s="4" t="str">
        <f t="shared" si="7"/>
        <v>-</v>
      </c>
      <c r="B59" s="4"/>
      <c r="C59" s="4"/>
      <c r="D59" s="4"/>
      <c r="E59" s="4"/>
      <c r="F59" s="4"/>
      <c r="G59" s="4" t="str">
        <f>IFERROR(IF(INDEX('Q1-1'!A:A,MATCH(F59,'Q1-1'!C:C,0))=0,na,INDEX('Q1-1'!A:A,MATCH(F59,'Q1-1'!C:C,0))),"-")</f>
        <v>-</v>
      </c>
      <c r="H59" s="4" t="str">
        <f>IFERROR(IF(INDEX('Q1-2'!A:A,MATCH(F59,'Q1-2'!C:C,0))=0,na,INDEX('Q1-2'!A:A,MATCH(F59,'Q1-2'!C:C,0))),"-")</f>
        <v>-</v>
      </c>
      <c r="I59" s="4" t="str">
        <f>IFERROR(IF(INDEX('Q2-1'!A:A,MATCH(F59,'Q2-1'!C:C,0))=0,na,INDEX('Q2-1'!A:A,MATCH(F59,'Q2-1'!C:C,0))),"-")</f>
        <v>-</v>
      </c>
      <c r="J59" s="4" t="str">
        <f>IFERROR(IF(INDEX('Q2-2'!A:A,MATCH(F59,'Q2-2'!C:C,0))=0,na,INDEX('Q2-2'!A:A,MATCH(F59,'Q2-2'!C:C,0))),"-")</f>
        <v>-</v>
      </c>
      <c r="K59" s="4" t="str">
        <f>IFERROR(IF(INDEX('Q3-1'!A:A,MATCH(F59,'Q3-1'!C:C,0))=0,na,INDEX('Q3-1'!A:A,MATCH(F59,'Q3-1'!C:C,0))),"-")</f>
        <v>-</v>
      </c>
      <c r="L59" s="4" t="str">
        <f>IFERROR(IF(INDEX('Q3-2'!A:A,MATCH(F59,'Q3-2'!C:C,0))=0,na,INDEX('Q3-2'!A:A,MATCH(F59,'Q3-2'!C:C,0))),"-")</f>
        <v>-</v>
      </c>
      <c r="M59" s="4" t="str">
        <f>IFERROR(IF(INDEX('Q4-1'!A:A,MATCH(F59,'Q4-1'!C:C,0))=0,na,INDEX('Q4-1'!A:A,MATCH(F59,'Q4-1'!C:C,0))),"-")</f>
        <v>-</v>
      </c>
      <c r="N59" s="4" t="str">
        <f>IFERROR(IF(INDEX('Q4-2'!A:A,MATCH(F59,'Q4-2'!C:C,0))=0,na,INDEX('Q4-2'!A:A,MATCH(F59,'Q4-2'!C:C,0))),"-")</f>
        <v>-</v>
      </c>
      <c r="O59" s="4" t="str">
        <f t="shared" si="8"/>
        <v>-</v>
      </c>
      <c r="P59" s="4" t="str">
        <f t="shared" si="9"/>
        <v>-</v>
      </c>
      <c r="Q59" s="4" t="str">
        <f t="shared" si="10"/>
        <v>-</v>
      </c>
      <c r="R59" s="4" t="str">
        <f t="shared" si="11"/>
        <v>-</v>
      </c>
      <c r="S59" s="4" t="str">
        <f t="shared" si="12"/>
        <v>-</v>
      </c>
      <c r="T59" s="4" t="str">
        <f t="shared" si="13"/>
        <v>-</v>
      </c>
    </row>
    <row r="60" spans="1:20" x14ac:dyDescent="0.25">
      <c r="A60" s="4" t="str">
        <f t="shared" si="7"/>
        <v>-</v>
      </c>
      <c r="B60" s="4"/>
      <c r="C60" s="4"/>
      <c r="D60" s="4"/>
      <c r="E60" s="4"/>
      <c r="F60" s="4"/>
      <c r="G60" s="4" t="str">
        <f>IFERROR(IF(INDEX('Q1-1'!A:A,MATCH(F60,'Q1-1'!C:C,0))=0,na,INDEX('Q1-1'!A:A,MATCH(F60,'Q1-1'!C:C,0))),"-")</f>
        <v>-</v>
      </c>
      <c r="H60" s="4" t="str">
        <f>IFERROR(IF(INDEX('Q1-2'!A:A,MATCH(F60,'Q1-2'!C:C,0))=0,na,INDEX('Q1-2'!A:A,MATCH(F60,'Q1-2'!C:C,0))),"-")</f>
        <v>-</v>
      </c>
      <c r="I60" s="4" t="str">
        <f>IFERROR(IF(INDEX('Q2-1'!A:A,MATCH(F60,'Q2-1'!C:C,0))=0,na,INDEX('Q2-1'!A:A,MATCH(F60,'Q2-1'!C:C,0))),"-")</f>
        <v>-</v>
      </c>
      <c r="J60" s="4" t="str">
        <f>IFERROR(IF(INDEX('Q2-2'!A:A,MATCH(F60,'Q2-2'!C:C,0))=0,na,INDEX('Q2-2'!A:A,MATCH(F60,'Q2-2'!C:C,0))),"-")</f>
        <v>-</v>
      </c>
      <c r="K60" s="4" t="str">
        <f>IFERROR(IF(INDEX('Q3-1'!A:A,MATCH(F60,'Q3-1'!C:C,0))=0,na,INDEX('Q3-1'!A:A,MATCH(F60,'Q3-1'!C:C,0))),"-")</f>
        <v>-</v>
      </c>
      <c r="L60" s="4" t="str">
        <f>IFERROR(IF(INDEX('Q3-2'!A:A,MATCH(F60,'Q3-2'!C:C,0))=0,na,INDEX('Q3-2'!A:A,MATCH(F60,'Q3-2'!C:C,0))),"-")</f>
        <v>-</v>
      </c>
      <c r="M60" s="4" t="str">
        <f>IFERROR(IF(INDEX('Q4-1'!A:A,MATCH(F60,'Q4-1'!C:C,0))=0,na,INDEX('Q4-1'!A:A,MATCH(F60,'Q4-1'!C:C,0))),"-")</f>
        <v>-</v>
      </c>
      <c r="N60" s="4" t="str">
        <f>IFERROR(IF(INDEX('Q4-2'!A:A,MATCH(F60,'Q4-2'!C:C,0))=0,na,INDEX('Q4-2'!A:A,MATCH(F60,'Q4-2'!C:C,0))),"-")</f>
        <v>-</v>
      </c>
      <c r="O60" s="4" t="str">
        <f t="shared" si="8"/>
        <v>-</v>
      </c>
      <c r="P60" s="4" t="str">
        <f t="shared" si="9"/>
        <v>-</v>
      </c>
      <c r="Q60" s="4" t="str">
        <f t="shared" si="10"/>
        <v>-</v>
      </c>
      <c r="R60" s="4" t="str">
        <f t="shared" si="11"/>
        <v>-</v>
      </c>
      <c r="S60" s="4" t="str">
        <f t="shared" si="12"/>
        <v>-</v>
      </c>
      <c r="T60" s="4" t="str">
        <f t="shared" si="13"/>
        <v>-</v>
      </c>
    </row>
    <row r="61" spans="1:20" x14ac:dyDescent="0.25">
      <c r="A61" s="4" t="str">
        <f t="shared" si="7"/>
        <v>-</v>
      </c>
      <c r="B61" s="4"/>
      <c r="C61" s="4"/>
      <c r="D61" s="4"/>
      <c r="E61" s="4"/>
      <c r="F61" s="4"/>
      <c r="G61" s="4" t="str">
        <f>IFERROR(IF(INDEX('Q1-1'!A:A,MATCH(F61,'Q1-1'!C:C,0))=0,na,INDEX('Q1-1'!A:A,MATCH(F61,'Q1-1'!C:C,0))),"-")</f>
        <v>-</v>
      </c>
      <c r="H61" s="4" t="str">
        <f>IFERROR(IF(INDEX('Q1-2'!A:A,MATCH(F61,'Q1-2'!C:C,0))=0,na,INDEX('Q1-2'!A:A,MATCH(F61,'Q1-2'!C:C,0))),"-")</f>
        <v>-</v>
      </c>
      <c r="I61" s="4" t="str">
        <f>IFERROR(IF(INDEX('Q2-1'!A:A,MATCH(F61,'Q2-1'!C:C,0))=0,na,INDEX('Q2-1'!A:A,MATCH(F61,'Q2-1'!C:C,0))),"-")</f>
        <v>-</v>
      </c>
      <c r="J61" s="4" t="str">
        <f>IFERROR(IF(INDEX('Q2-2'!A:A,MATCH(F61,'Q2-2'!C:C,0))=0,na,INDEX('Q2-2'!A:A,MATCH(F61,'Q2-2'!C:C,0))),"-")</f>
        <v>-</v>
      </c>
      <c r="K61" s="4" t="str">
        <f>IFERROR(IF(INDEX('Q3-1'!A:A,MATCH(F61,'Q3-1'!C:C,0))=0,na,INDEX('Q3-1'!A:A,MATCH(F61,'Q3-1'!C:C,0))),"-")</f>
        <v>-</v>
      </c>
      <c r="L61" s="4" t="str">
        <f>IFERROR(IF(INDEX('Q3-2'!A:A,MATCH(F61,'Q3-2'!C:C,0))=0,na,INDEX('Q3-2'!A:A,MATCH(F61,'Q3-2'!C:C,0))),"-")</f>
        <v>-</v>
      </c>
      <c r="M61" s="4" t="str">
        <f>IFERROR(IF(INDEX('Q4-1'!A:A,MATCH(F61,'Q4-1'!C:C,0))=0,na,INDEX('Q4-1'!A:A,MATCH(F61,'Q4-1'!C:C,0))),"-")</f>
        <v>-</v>
      </c>
      <c r="N61" s="4" t="str">
        <f>IFERROR(IF(INDEX('Q4-2'!A:A,MATCH(F61,'Q4-2'!C:C,0))=0,na,INDEX('Q4-2'!A:A,MATCH(F61,'Q4-2'!C:C,0))),"-")</f>
        <v>-</v>
      </c>
      <c r="O61" s="4" t="str">
        <f t="shared" si="8"/>
        <v>-</v>
      </c>
      <c r="P61" s="4" t="str">
        <f t="shared" si="9"/>
        <v>-</v>
      </c>
      <c r="Q61" s="4" t="str">
        <f t="shared" si="10"/>
        <v>-</v>
      </c>
      <c r="R61" s="4" t="str">
        <f t="shared" si="11"/>
        <v>-</v>
      </c>
      <c r="S61" s="4" t="str">
        <f t="shared" si="12"/>
        <v>-</v>
      </c>
      <c r="T61" s="4" t="str">
        <f t="shared" si="13"/>
        <v>-</v>
      </c>
    </row>
    <row r="62" spans="1:20" x14ac:dyDescent="0.25">
      <c r="A62" s="4" t="str">
        <f t="shared" si="7"/>
        <v>-</v>
      </c>
      <c r="B62" s="4"/>
      <c r="C62" s="4"/>
      <c r="D62" s="4"/>
      <c r="E62" s="4"/>
      <c r="F62" s="4"/>
      <c r="G62" s="4" t="str">
        <f>IFERROR(IF(INDEX('Q1-1'!A:A,MATCH(F62,'Q1-1'!C:C,0))=0,na,INDEX('Q1-1'!A:A,MATCH(F62,'Q1-1'!C:C,0))),"-")</f>
        <v>-</v>
      </c>
      <c r="H62" s="4" t="str">
        <f>IFERROR(IF(INDEX('Q1-2'!A:A,MATCH(F62,'Q1-2'!C:C,0))=0,na,INDEX('Q1-2'!A:A,MATCH(F62,'Q1-2'!C:C,0))),"-")</f>
        <v>-</v>
      </c>
      <c r="I62" s="4" t="str">
        <f>IFERROR(IF(INDEX('Q2-1'!A:A,MATCH(F62,'Q2-1'!C:C,0))=0,na,INDEX('Q2-1'!A:A,MATCH(F62,'Q2-1'!C:C,0))),"-")</f>
        <v>-</v>
      </c>
      <c r="J62" s="4" t="str">
        <f>IFERROR(IF(INDEX('Q2-2'!A:A,MATCH(F62,'Q2-2'!C:C,0))=0,na,INDEX('Q2-2'!A:A,MATCH(F62,'Q2-2'!C:C,0))),"-")</f>
        <v>-</v>
      </c>
      <c r="K62" s="4" t="str">
        <f>IFERROR(IF(INDEX('Q3-1'!A:A,MATCH(F62,'Q3-1'!C:C,0))=0,na,INDEX('Q3-1'!A:A,MATCH(F62,'Q3-1'!C:C,0))),"-")</f>
        <v>-</v>
      </c>
      <c r="L62" s="4" t="str">
        <f>IFERROR(IF(INDEX('Q3-2'!A:A,MATCH(F62,'Q3-2'!C:C,0))=0,na,INDEX('Q3-2'!A:A,MATCH(F62,'Q3-2'!C:C,0))),"-")</f>
        <v>-</v>
      </c>
      <c r="M62" s="4" t="str">
        <f>IFERROR(IF(INDEX('Q4-1'!A:A,MATCH(F62,'Q4-1'!C:C,0))=0,na,INDEX('Q4-1'!A:A,MATCH(F62,'Q4-1'!C:C,0))),"-")</f>
        <v>-</v>
      </c>
      <c r="N62" s="4" t="str">
        <f>IFERROR(IF(INDEX('Q4-2'!A:A,MATCH(F62,'Q4-2'!C:C,0))=0,na,INDEX('Q4-2'!A:A,MATCH(F62,'Q4-2'!C:C,0))),"-")</f>
        <v>-</v>
      </c>
      <c r="O62" s="4" t="str">
        <f t="shared" si="8"/>
        <v>-</v>
      </c>
      <c r="P62" s="4" t="str">
        <f t="shared" si="9"/>
        <v>-</v>
      </c>
      <c r="Q62" s="4" t="str">
        <f t="shared" si="10"/>
        <v>-</v>
      </c>
      <c r="R62" s="4" t="str">
        <f t="shared" si="11"/>
        <v>-</v>
      </c>
      <c r="S62" s="4" t="str">
        <f t="shared" si="12"/>
        <v>-</v>
      </c>
      <c r="T62" s="4" t="str">
        <f t="shared" si="13"/>
        <v>-</v>
      </c>
    </row>
    <row r="63" spans="1:20" x14ac:dyDescent="0.25">
      <c r="A63" s="4" t="str">
        <f t="shared" si="7"/>
        <v>-</v>
      </c>
      <c r="B63" s="4"/>
      <c r="C63" s="4"/>
      <c r="D63" s="4"/>
      <c r="E63" s="4"/>
      <c r="F63" s="4"/>
      <c r="G63" s="4" t="str">
        <f>IFERROR(IF(INDEX('Q1-1'!A:A,MATCH(F63,'Q1-1'!C:C,0))=0,na,INDEX('Q1-1'!A:A,MATCH(F63,'Q1-1'!C:C,0))),"-")</f>
        <v>-</v>
      </c>
      <c r="H63" s="4" t="str">
        <f>IFERROR(IF(INDEX('Q1-2'!A:A,MATCH(F63,'Q1-2'!C:C,0))=0,na,INDEX('Q1-2'!A:A,MATCH(F63,'Q1-2'!C:C,0))),"-")</f>
        <v>-</v>
      </c>
      <c r="I63" s="4" t="str">
        <f>IFERROR(IF(INDEX('Q2-1'!A:A,MATCH(F63,'Q2-1'!C:C,0))=0,na,INDEX('Q2-1'!A:A,MATCH(F63,'Q2-1'!C:C,0))),"-")</f>
        <v>-</v>
      </c>
      <c r="J63" s="4" t="str">
        <f>IFERROR(IF(INDEX('Q2-2'!A:A,MATCH(F63,'Q2-2'!C:C,0))=0,na,INDEX('Q2-2'!A:A,MATCH(F63,'Q2-2'!C:C,0))),"-")</f>
        <v>-</v>
      </c>
      <c r="K63" s="4" t="str">
        <f>IFERROR(IF(INDEX('Q3-1'!A:A,MATCH(F63,'Q3-1'!C:C,0))=0,na,INDEX('Q3-1'!A:A,MATCH(F63,'Q3-1'!C:C,0))),"-")</f>
        <v>-</v>
      </c>
      <c r="L63" s="4" t="str">
        <f>IFERROR(IF(INDEX('Q3-2'!A:A,MATCH(F63,'Q3-2'!C:C,0))=0,na,INDEX('Q3-2'!A:A,MATCH(F63,'Q3-2'!C:C,0))),"-")</f>
        <v>-</v>
      </c>
      <c r="M63" s="4" t="str">
        <f>IFERROR(IF(INDEX('Q4-1'!A:A,MATCH(F63,'Q4-1'!C:C,0))=0,na,INDEX('Q4-1'!A:A,MATCH(F63,'Q4-1'!C:C,0))),"-")</f>
        <v>-</v>
      </c>
      <c r="N63" s="4" t="str">
        <f>IFERROR(IF(INDEX('Q4-2'!A:A,MATCH(F63,'Q4-2'!C:C,0))=0,na,INDEX('Q4-2'!A:A,MATCH(F63,'Q4-2'!C:C,0))),"-")</f>
        <v>-</v>
      </c>
      <c r="O63" s="4" t="str">
        <f t="shared" si="8"/>
        <v>-</v>
      </c>
      <c r="P63" s="4" t="str">
        <f t="shared" si="9"/>
        <v>-</v>
      </c>
      <c r="Q63" s="4" t="str">
        <f t="shared" si="10"/>
        <v>-</v>
      </c>
      <c r="R63" s="4" t="str">
        <f t="shared" si="11"/>
        <v>-</v>
      </c>
      <c r="S63" s="4" t="str">
        <f t="shared" si="12"/>
        <v>-</v>
      </c>
      <c r="T63" s="4" t="str">
        <f t="shared" si="13"/>
        <v>-</v>
      </c>
    </row>
    <row r="64" spans="1:20" x14ac:dyDescent="0.25">
      <c r="A64" s="4" t="str">
        <f t="shared" si="7"/>
        <v>-</v>
      </c>
      <c r="B64" s="4"/>
      <c r="C64" s="4"/>
      <c r="D64" s="4"/>
      <c r="E64" s="4"/>
      <c r="F64" s="4"/>
      <c r="G64" s="4" t="str">
        <f>IFERROR(IF(INDEX('Q1-1'!A:A,MATCH(F64,'Q1-1'!C:C,0))=0,na,INDEX('Q1-1'!A:A,MATCH(F64,'Q1-1'!C:C,0))),"-")</f>
        <v>-</v>
      </c>
      <c r="H64" s="4" t="str">
        <f>IFERROR(IF(INDEX('Q1-2'!A:A,MATCH(F64,'Q1-2'!C:C,0))=0,na,INDEX('Q1-2'!A:A,MATCH(F64,'Q1-2'!C:C,0))),"-")</f>
        <v>-</v>
      </c>
      <c r="I64" s="4" t="str">
        <f>IFERROR(IF(INDEX('Q2-1'!A:A,MATCH(F64,'Q2-1'!C:C,0))=0,na,INDEX('Q2-1'!A:A,MATCH(F64,'Q2-1'!C:C,0))),"-")</f>
        <v>-</v>
      </c>
      <c r="J64" s="4" t="str">
        <f>IFERROR(IF(INDEX('Q2-2'!A:A,MATCH(F64,'Q2-2'!C:C,0))=0,na,INDEX('Q2-2'!A:A,MATCH(F64,'Q2-2'!C:C,0))),"-")</f>
        <v>-</v>
      </c>
      <c r="K64" s="4" t="str">
        <f>IFERROR(IF(INDEX('Q3-1'!A:A,MATCH(F64,'Q3-1'!C:C,0))=0,na,INDEX('Q3-1'!A:A,MATCH(F64,'Q3-1'!C:C,0))),"-")</f>
        <v>-</v>
      </c>
      <c r="L64" s="4" t="str">
        <f>IFERROR(IF(INDEX('Q3-2'!A:A,MATCH(F64,'Q3-2'!C:C,0))=0,na,INDEX('Q3-2'!A:A,MATCH(F64,'Q3-2'!C:C,0))),"-")</f>
        <v>-</v>
      </c>
      <c r="M64" s="4" t="str">
        <f>IFERROR(IF(INDEX('Q4-1'!A:A,MATCH(F64,'Q4-1'!C:C,0))=0,na,INDEX('Q4-1'!A:A,MATCH(F64,'Q4-1'!C:C,0))),"-")</f>
        <v>-</v>
      </c>
      <c r="N64" s="4" t="str">
        <f>IFERROR(IF(INDEX('Q4-2'!A:A,MATCH(F64,'Q4-2'!C:C,0))=0,na,INDEX('Q4-2'!A:A,MATCH(F64,'Q4-2'!C:C,0))),"-")</f>
        <v>-</v>
      </c>
      <c r="O64" s="4" t="str">
        <f t="shared" si="8"/>
        <v>-</v>
      </c>
      <c r="P64" s="4" t="str">
        <f t="shared" si="9"/>
        <v>-</v>
      </c>
      <c r="Q64" s="4" t="str">
        <f t="shared" si="10"/>
        <v>-</v>
      </c>
      <c r="R64" s="4" t="str">
        <f t="shared" si="11"/>
        <v>-</v>
      </c>
      <c r="S64" s="4" t="str">
        <f t="shared" si="12"/>
        <v>-</v>
      </c>
      <c r="T64" s="4" t="str">
        <f t="shared" si="13"/>
        <v>-</v>
      </c>
    </row>
    <row r="65" spans="1:20" x14ac:dyDescent="0.25">
      <c r="A65" s="4" t="str">
        <f t="shared" si="7"/>
        <v>-</v>
      </c>
      <c r="B65" s="4"/>
      <c r="C65" s="4"/>
      <c r="D65" s="4"/>
      <c r="E65" s="4"/>
      <c r="F65" s="4"/>
      <c r="G65" s="4" t="str">
        <f>IFERROR(IF(INDEX('Q1-1'!A:A,MATCH(F65,'Q1-1'!C:C,0))=0,na,INDEX('Q1-1'!A:A,MATCH(F65,'Q1-1'!C:C,0))),"-")</f>
        <v>-</v>
      </c>
      <c r="H65" s="4" t="str">
        <f>IFERROR(IF(INDEX('Q1-2'!A:A,MATCH(F65,'Q1-2'!C:C,0))=0,na,INDEX('Q1-2'!A:A,MATCH(F65,'Q1-2'!C:C,0))),"-")</f>
        <v>-</v>
      </c>
      <c r="I65" s="4" t="str">
        <f>IFERROR(IF(INDEX('Q2-1'!A:A,MATCH(F65,'Q2-1'!C:C,0))=0,na,INDEX('Q2-1'!A:A,MATCH(F65,'Q2-1'!C:C,0))),"-")</f>
        <v>-</v>
      </c>
      <c r="J65" s="4" t="str">
        <f>IFERROR(IF(INDEX('Q2-2'!A:A,MATCH(F65,'Q2-2'!C:C,0))=0,na,INDEX('Q2-2'!A:A,MATCH(F65,'Q2-2'!C:C,0))),"-")</f>
        <v>-</v>
      </c>
      <c r="K65" s="4" t="str">
        <f>IFERROR(IF(INDEX('Q3-1'!A:A,MATCH(F65,'Q3-1'!C:C,0))=0,na,INDEX('Q3-1'!A:A,MATCH(F65,'Q3-1'!C:C,0))),"-")</f>
        <v>-</v>
      </c>
      <c r="L65" s="4" t="str">
        <f>IFERROR(IF(INDEX('Q3-2'!A:A,MATCH(F65,'Q3-2'!C:C,0))=0,na,INDEX('Q3-2'!A:A,MATCH(F65,'Q3-2'!C:C,0))),"-")</f>
        <v>-</v>
      </c>
      <c r="M65" s="4" t="str">
        <f>IFERROR(IF(INDEX('Q4-1'!A:A,MATCH(F65,'Q4-1'!C:C,0))=0,na,INDEX('Q4-1'!A:A,MATCH(F65,'Q4-1'!C:C,0))),"-")</f>
        <v>-</v>
      </c>
      <c r="N65" s="4" t="str">
        <f>IFERROR(IF(INDEX('Q4-2'!A:A,MATCH(F65,'Q4-2'!C:C,0))=0,na,INDEX('Q4-2'!A:A,MATCH(F65,'Q4-2'!C:C,0))),"-")</f>
        <v>-</v>
      </c>
      <c r="O65" s="4" t="str">
        <f t="shared" si="8"/>
        <v>-</v>
      </c>
      <c r="P65" s="4" t="str">
        <f t="shared" si="9"/>
        <v>-</v>
      </c>
      <c r="Q65" s="4" t="str">
        <f t="shared" si="10"/>
        <v>-</v>
      </c>
      <c r="R65" s="4" t="str">
        <f t="shared" si="11"/>
        <v>-</v>
      </c>
      <c r="S65" s="4" t="str">
        <f t="shared" si="12"/>
        <v>-</v>
      </c>
      <c r="T65" s="4" t="str">
        <f t="shared" si="13"/>
        <v>-</v>
      </c>
    </row>
    <row r="66" spans="1:20" x14ac:dyDescent="0.25">
      <c r="A66" s="4" t="str">
        <f t="shared" si="7"/>
        <v>-</v>
      </c>
      <c r="B66" s="4"/>
      <c r="C66" s="4"/>
      <c r="D66" s="4"/>
      <c r="E66" s="4"/>
      <c r="F66" s="4"/>
      <c r="G66" s="4" t="str">
        <f>IFERROR(IF(INDEX('Q1-1'!A:A,MATCH(F66,'Q1-1'!C:C,0))=0,na,INDEX('Q1-1'!A:A,MATCH(F66,'Q1-1'!C:C,0))),"-")</f>
        <v>-</v>
      </c>
      <c r="H66" s="4" t="str">
        <f>IFERROR(IF(INDEX('Q1-2'!A:A,MATCH(F66,'Q1-2'!C:C,0))=0,na,INDEX('Q1-2'!A:A,MATCH(F66,'Q1-2'!C:C,0))),"-")</f>
        <v>-</v>
      </c>
      <c r="I66" s="4" t="str">
        <f>IFERROR(IF(INDEX('Q2-1'!A:A,MATCH(F66,'Q2-1'!C:C,0))=0,na,INDEX('Q2-1'!A:A,MATCH(F66,'Q2-1'!C:C,0))),"-")</f>
        <v>-</v>
      </c>
      <c r="J66" s="4" t="str">
        <f>IFERROR(IF(INDEX('Q2-2'!A:A,MATCH(F66,'Q2-2'!C:C,0))=0,na,INDEX('Q2-2'!A:A,MATCH(F66,'Q2-2'!C:C,0))),"-")</f>
        <v>-</v>
      </c>
      <c r="K66" s="4" t="str">
        <f>IFERROR(IF(INDEX('Q3-1'!A:A,MATCH(F66,'Q3-1'!C:C,0))=0,na,INDEX('Q3-1'!A:A,MATCH(F66,'Q3-1'!C:C,0))),"-")</f>
        <v>-</v>
      </c>
      <c r="L66" s="4" t="str">
        <f>IFERROR(IF(INDEX('Q3-2'!A:A,MATCH(F66,'Q3-2'!C:C,0))=0,na,INDEX('Q3-2'!A:A,MATCH(F66,'Q3-2'!C:C,0))),"-")</f>
        <v>-</v>
      </c>
      <c r="M66" s="4" t="str">
        <f>IFERROR(IF(INDEX('Q4-1'!A:A,MATCH(F66,'Q4-1'!C:C,0))=0,na,INDEX('Q4-1'!A:A,MATCH(F66,'Q4-1'!C:C,0))),"-")</f>
        <v>-</v>
      </c>
      <c r="N66" s="4" t="str">
        <f>IFERROR(IF(INDEX('Q4-2'!A:A,MATCH(F66,'Q4-2'!C:C,0))=0,na,INDEX('Q4-2'!A:A,MATCH(F66,'Q4-2'!C:C,0))),"-")</f>
        <v>-</v>
      </c>
      <c r="O66" s="4" t="str">
        <f t="shared" ref="O66:O69" si="14">IFERROR(SMALL(G66:N66,1),"-")</f>
        <v>-</v>
      </c>
      <c r="P66" s="4" t="str">
        <f t="shared" si="9"/>
        <v>-</v>
      </c>
      <c r="Q66" s="4" t="str">
        <f t="shared" si="10"/>
        <v>-</v>
      </c>
      <c r="R66" s="4" t="str">
        <f t="shared" ref="R66:R69" si="15">IFERROR(O66+P66+Q66,"-")</f>
        <v>-</v>
      </c>
      <c r="S66" s="4" t="str">
        <f t="shared" si="12"/>
        <v>-</v>
      </c>
      <c r="T66" s="4" t="str">
        <f t="shared" si="13"/>
        <v>-</v>
      </c>
    </row>
    <row r="67" spans="1:20" x14ac:dyDescent="0.25">
      <c r="A67" s="4" t="str">
        <f t="shared" si="7"/>
        <v>-</v>
      </c>
      <c r="B67" s="4"/>
      <c r="C67" s="4"/>
      <c r="D67" s="4"/>
      <c r="E67" s="4"/>
      <c r="F67" s="4"/>
      <c r="G67" s="4" t="str">
        <f>IFERROR(IF(INDEX('Q1-1'!A:A,MATCH(F67,'Q1-1'!C:C,0))=0,na,INDEX('Q1-1'!A:A,MATCH(F67,'Q1-1'!C:C,0))),"-")</f>
        <v>-</v>
      </c>
      <c r="H67" s="4" t="str">
        <f>IFERROR(IF(INDEX('Q1-2'!A:A,MATCH(F67,'Q1-2'!C:C,0))=0,na,INDEX('Q1-2'!A:A,MATCH(F67,'Q1-2'!C:C,0))),"-")</f>
        <v>-</v>
      </c>
      <c r="I67" s="4" t="str">
        <f>IFERROR(IF(INDEX('Q2-1'!A:A,MATCH(F67,'Q2-1'!C:C,0))=0,na,INDEX('Q2-1'!A:A,MATCH(F67,'Q2-1'!C:C,0))),"-")</f>
        <v>-</v>
      </c>
      <c r="J67" s="4" t="str">
        <f>IFERROR(IF(INDEX('Q2-2'!A:A,MATCH(F67,'Q2-2'!C:C,0))=0,na,INDEX('Q2-2'!A:A,MATCH(F67,'Q2-2'!C:C,0))),"-")</f>
        <v>-</v>
      </c>
      <c r="K67" s="4" t="str">
        <f>IFERROR(IF(INDEX('Q3-1'!A:A,MATCH(F67,'Q3-1'!C:C,0))=0,na,INDEX('Q3-1'!A:A,MATCH(F67,'Q3-1'!C:C,0))),"-")</f>
        <v>-</v>
      </c>
      <c r="L67" s="4" t="str">
        <f>IFERROR(IF(INDEX('Q3-2'!A:A,MATCH(F67,'Q3-2'!C:C,0))=0,na,INDEX('Q3-2'!A:A,MATCH(F67,'Q3-2'!C:C,0))),"-")</f>
        <v>-</v>
      </c>
      <c r="M67" s="4" t="str">
        <f>IFERROR(IF(INDEX('Q4-1'!A:A,MATCH(F67,'Q4-1'!C:C,0))=0,na,INDEX('Q4-1'!A:A,MATCH(F67,'Q4-1'!C:C,0))),"-")</f>
        <v>-</v>
      </c>
      <c r="N67" s="4" t="str">
        <f>IFERROR(IF(INDEX('Q4-2'!A:A,MATCH(F67,'Q4-2'!C:C,0))=0,na,INDEX('Q4-2'!A:A,MATCH(F67,'Q4-2'!C:C,0))),"-")</f>
        <v>-</v>
      </c>
      <c r="O67" s="4" t="str">
        <f t="shared" si="14"/>
        <v>-</v>
      </c>
      <c r="P67" s="4" t="str">
        <f t="shared" si="9"/>
        <v>-</v>
      </c>
      <c r="Q67" s="4" t="str">
        <f t="shared" si="10"/>
        <v>-</v>
      </c>
      <c r="R67" s="4" t="str">
        <f t="shared" si="15"/>
        <v>-</v>
      </c>
      <c r="S67" s="4" t="str">
        <f t="shared" si="12"/>
        <v>-</v>
      </c>
      <c r="T67" s="4" t="str">
        <f t="shared" si="13"/>
        <v>-</v>
      </c>
    </row>
    <row r="68" spans="1:20" x14ac:dyDescent="0.25">
      <c r="A68" s="4" t="str">
        <f t="shared" si="7"/>
        <v>-</v>
      </c>
      <c r="B68" s="4"/>
      <c r="C68" s="4"/>
      <c r="D68" s="4"/>
      <c r="E68" s="4"/>
      <c r="F68" s="4"/>
      <c r="G68" s="4" t="str">
        <f>IFERROR(IF(INDEX('Q1-1'!A:A,MATCH(F68,'Q1-1'!C:C,0))=0,na,INDEX('Q1-1'!A:A,MATCH(F68,'Q1-1'!C:C,0))),"-")</f>
        <v>-</v>
      </c>
      <c r="H68" s="4" t="str">
        <f>IFERROR(IF(INDEX('Q1-2'!A:A,MATCH(F68,'Q1-2'!C:C,0))=0,na,INDEX('Q1-2'!A:A,MATCH(F68,'Q1-2'!C:C,0))),"-")</f>
        <v>-</v>
      </c>
      <c r="I68" s="4" t="str">
        <f>IFERROR(IF(INDEX('Q2-1'!A:A,MATCH(F68,'Q2-1'!C:C,0))=0,na,INDEX('Q2-1'!A:A,MATCH(F68,'Q2-1'!C:C,0))),"-")</f>
        <v>-</v>
      </c>
      <c r="J68" s="4" t="str">
        <f>IFERROR(IF(INDEX('Q2-2'!A:A,MATCH(F68,'Q2-2'!C:C,0))=0,na,INDEX('Q2-2'!A:A,MATCH(F68,'Q2-2'!C:C,0))),"-")</f>
        <v>-</v>
      </c>
      <c r="K68" s="4" t="str">
        <f>IFERROR(IF(INDEX('Q3-1'!A:A,MATCH(F68,'Q3-1'!C:C,0))=0,na,INDEX('Q3-1'!A:A,MATCH(F68,'Q3-1'!C:C,0))),"-")</f>
        <v>-</v>
      </c>
      <c r="L68" s="4" t="str">
        <f>IFERROR(IF(INDEX('Q3-2'!A:A,MATCH(F68,'Q3-2'!C:C,0))=0,na,INDEX('Q3-2'!A:A,MATCH(F68,'Q3-2'!C:C,0))),"-")</f>
        <v>-</v>
      </c>
      <c r="M68" s="4" t="str">
        <f>IFERROR(IF(INDEX('Q4-1'!A:A,MATCH(F68,'Q4-1'!C:C,0))=0,na,INDEX('Q4-1'!A:A,MATCH(F68,'Q4-1'!C:C,0))),"-")</f>
        <v>-</v>
      </c>
      <c r="N68" s="4" t="str">
        <f>IFERROR(IF(INDEX('Q4-2'!A:A,MATCH(F68,'Q4-2'!C:C,0))=0,na,INDEX('Q4-2'!A:A,MATCH(F68,'Q4-2'!C:C,0))),"-")</f>
        <v>-</v>
      </c>
      <c r="O68" s="4" t="str">
        <f t="shared" si="14"/>
        <v>-</v>
      </c>
      <c r="P68" s="4" t="str">
        <f t="shared" si="9"/>
        <v>-</v>
      </c>
      <c r="Q68" s="4" t="str">
        <f t="shared" si="10"/>
        <v>-</v>
      </c>
      <c r="R68" s="4" t="str">
        <f t="shared" si="15"/>
        <v>-</v>
      </c>
      <c r="S68" s="4" t="str">
        <f t="shared" si="12"/>
        <v>-</v>
      </c>
      <c r="T68" s="4" t="str">
        <f t="shared" si="13"/>
        <v>-</v>
      </c>
    </row>
    <row r="69" spans="1:20" x14ac:dyDescent="0.25">
      <c r="A69" s="4" t="str">
        <f t="shared" si="7"/>
        <v>-</v>
      </c>
      <c r="B69" s="4"/>
      <c r="C69" s="4"/>
      <c r="D69" s="4"/>
      <c r="E69" s="4"/>
      <c r="F69" s="4"/>
      <c r="G69" s="4" t="str">
        <f>IFERROR(IF(INDEX('Q1-1'!A:A,MATCH(F69,'Q1-1'!C:C,0))=0,na,INDEX('Q1-1'!A:A,MATCH(F69,'Q1-1'!C:C,0))),"-")</f>
        <v>-</v>
      </c>
      <c r="H69" s="4" t="str">
        <f>IFERROR(IF(INDEX('Q1-2'!A:A,MATCH(F69,'Q1-2'!C:C,0))=0,na,INDEX('Q1-2'!A:A,MATCH(F69,'Q1-2'!C:C,0))),"-")</f>
        <v>-</v>
      </c>
      <c r="I69" s="4" t="str">
        <f>IFERROR(IF(INDEX('Q2-1'!A:A,MATCH(F69,'Q2-1'!C:C,0))=0,na,INDEX('Q2-1'!A:A,MATCH(F69,'Q2-1'!C:C,0))),"-")</f>
        <v>-</v>
      </c>
      <c r="J69" s="4" t="str">
        <f>IFERROR(IF(INDEX('Q2-2'!A:A,MATCH(F69,'Q2-2'!C:C,0))=0,na,INDEX('Q2-2'!A:A,MATCH(F69,'Q2-2'!C:C,0))),"-")</f>
        <v>-</v>
      </c>
      <c r="K69" s="4" t="str">
        <f>IFERROR(IF(INDEX('Q3-1'!A:A,MATCH(F69,'Q3-1'!C:C,0))=0,na,INDEX('Q3-1'!A:A,MATCH(F69,'Q3-1'!C:C,0))),"-")</f>
        <v>-</v>
      </c>
      <c r="L69" s="4" t="str">
        <f>IFERROR(IF(INDEX('Q3-2'!A:A,MATCH(F69,'Q3-2'!C:C,0))=0,na,INDEX('Q3-2'!A:A,MATCH(F69,'Q3-2'!C:C,0))),"-")</f>
        <v>-</v>
      </c>
      <c r="M69" s="4" t="str">
        <f>IFERROR(IF(INDEX('Q4-1'!A:A,MATCH(F69,'Q4-1'!C:C,0))=0,na,INDEX('Q4-1'!A:A,MATCH(F69,'Q4-1'!C:C,0))),"-")</f>
        <v>-</v>
      </c>
      <c r="N69" s="4" t="str">
        <f>IFERROR(IF(INDEX('Q4-2'!A:A,MATCH(F69,'Q4-2'!C:C,0))=0,na,INDEX('Q4-2'!A:A,MATCH(F69,'Q4-2'!C:C,0))),"-")</f>
        <v>-</v>
      </c>
      <c r="O69" s="4" t="str">
        <f t="shared" si="14"/>
        <v>-</v>
      </c>
      <c r="P69" s="4" t="str">
        <f t="shared" si="9"/>
        <v>-</v>
      </c>
      <c r="Q69" s="4" t="str">
        <f t="shared" si="10"/>
        <v>-</v>
      </c>
      <c r="R69" s="4" t="str">
        <f t="shared" si="15"/>
        <v>-</v>
      </c>
      <c r="S69" s="4" t="str">
        <f t="shared" si="12"/>
        <v>-</v>
      </c>
      <c r="T69" s="4" t="str">
        <f t="shared" si="13"/>
        <v>-</v>
      </c>
    </row>
  </sheetData>
  <sortState xmlns:xlrd2="http://schemas.microsoft.com/office/spreadsheetml/2017/richdata2" ref="A2:T69">
    <sortCondition ref="A2:A69"/>
    <sortCondition ref="S2:S69"/>
    <sortCondition ref="T2:T69"/>
  </sortState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263"/>
  <sheetViews>
    <sheetView workbookViewId="0">
      <selection activeCell="A5" sqref="A5:XFD5"/>
    </sheetView>
  </sheetViews>
  <sheetFormatPr defaultRowHeight="15" x14ac:dyDescent="0.25"/>
  <sheetData>
    <row r="1" spans="1:9" x14ac:dyDescent="0.25">
      <c r="A1" t="s">
        <v>1157</v>
      </c>
    </row>
    <row r="2" spans="1:9" x14ac:dyDescent="0.25">
      <c r="A2" t="s">
        <v>1158</v>
      </c>
    </row>
    <row r="3" spans="1:9" x14ac:dyDescent="0.25">
      <c r="A3" t="s">
        <v>860</v>
      </c>
    </row>
    <row r="5" spans="1:9" x14ac:dyDescent="0.25">
      <c r="A5" t="s">
        <v>186</v>
      </c>
      <c r="B5" t="s">
        <v>187</v>
      </c>
      <c r="C5" t="s">
        <v>188</v>
      </c>
      <c r="D5" t="s">
        <v>189</v>
      </c>
      <c r="E5" t="s">
        <v>190</v>
      </c>
      <c r="F5" t="s">
        <v>871</v>
      </c>
      <c r="G5" t="s">
        <v>191</v>
      </c>
      <c r="H5" t="s">
        <v>192</v>
      </c>
      <c r="I5" t="s">
        <v>193</v>
      </c>
    </row>
    <row r="8" spans="1:9" x14ac:dyDescent="0.25">
      <c r="A8" t="s">
        <v>1115</v>
      </c>
    </row>
    <row r="9" spans="1:9" x14ac:dyDescent="0.25">
      <c r="A9">
        <v>1</v>
      </c>
      <c r="B9">
        <v>57</v>
      </c>
      <c r="C9" t="s">
        <v>379</v>
      </c>
      <c r="D9" t="s">
        <v>380</v>
      </c>
      <c r="E9">
        <v>2007</v>
      </c>
      <c r="F9" t="s">
        <v>873</v>
      </c>
      <c r="G9" t="s">
        <v>22</v>
      </c>
      <c r="H9" s="5">
        <v>6.1643518518518514E-4</v>
      </c>
      <c r="I9" s="5">
        <v>0</v>
      </c>
    </row>
    <row r="10" spans="1:9" x14ac:dyDescent="0.25">
      <c r="A10">
        <v>2</v>
      </c>
      <c r="B10">
        <v>20</v>
      </c>
      <c r="C10" t="s">
        <v>375</v>
      </c>
      <c r="D10" t="s">
        <v>376</v>
      </c>
      <c r="E10">
        <v>2007</v>
      </c>
      <c r="F10" t="s">
        <v>873</v>
      </c>
      <c r="G10" t="s">
        <v>49</v>
      </c>
      <c r="H10" s="5">
        <v>6.3136574074074061E-4</v>
      </c>
      <c r="I10" s="5">
        <v>1.4930555555555558E-5</v>
      </c>
    </row>
    <row r="11" spans="1:9" x14ac:dyDescent="0.25">
      <c r="A11">
        <v>3</v>
      </c>
      <c r="B11">
        <v>53</v>
      </c>
      <c r="C11" t="s">
        <v>385</v>
      </c>
      <c r="D11" t="s">
        <v>386</v>
      </c>
      <c r="E11">
        <v>2008</v>
      </c>
      <c r="F11" t="s">
        <v>873</v>
      </c>
      <c r="G11" t="s">
        <v>22</v>
      </c>
      <c r="H11" s="5">
        <v>6.3310185185185192E-4</v>
      </c>
      <c r="I11" s="5">
        <v>1.6666666666666667E-5</v>
      </c>
    </row>
    <row r="12" spans="1:9" x14ac:dyDescent="0.25">
      <c r="A12">
        <v>4</v>
      </c>
      <c r="B12">
        <v>16</v>
      </c>
      <c r="C12" t="s">
        <v>387</v>
      </c>
      <c r="D12" t="s">
        <v>388</v>
      </c>
      <c r="E12">
        <v>2007</v>
      </c>
      <c r="F12" t="s">
        <v>873</v>
      </c>
      <c r="G12" t="s">
        <v>49</v>
      </c>
      <c r="H12" s="5">
        <v>6.3784722222222227E-4</v>
      </c>
      <c r="I12" s="5">
        <v>2.141203703703704E-5</v>
      </c>
    </row>
    <row r="13" spans="1:9" x14ac:dyDescent="0.25">
      <c r="A13">
        <v>5</v>
      </c>
      <c r="B13">
        <v>45</v>
      </c>
      <c r="C13" t="s">
        <v>393</v>
      </c>
      <c r="D13" t="s">
        <v>394</v>
      </c>
      <c r="E13">
        <v>2007</v>
      </c>
      <c r="F13" t="s">
        <v>873</v>
      </c>
      <c r="G13" t="s">
        <v>22</v>
      </c>
      <c r="H13" s="5">
        <v>6.6053240740740742E-4</v>
      </c>
      <c r="I13" s="5">
        <v>4.4097222222222226E-5</v>
      </c>
    </row>
    <row r="14" spans="1:9" x14ac:dyDescent="0.25">
      <c r="A14">
        <v>6</v>
      </c>
      <c r="B14">
        <v>49</v>
      </c>
      <c r="C14" t="s">
        <v>381</v>
      </c>
      <c r="D14" t="s">
        <v>382</v>
      </c>
      <c r="E14">
        <v>2007</v>
      </c>
      <c r="F14" t="s">
        <v>873</v>
      </c>
      <c r="G14" t="s">
        <v>22</v>
      </c>
      <c r="H14" s="5">
        <v>6.6574074074074072E-4</v>
      </c>
      <c r="I14" s="5">
        <v>4.9305555555555555E-5</v>
      </c>
    </row>
    <row r="15" spans="1:9" x14ac:dyDescent="0.25">
      <c r="A15">
        <v>7</v>
      </c>
      <c r="B15">
        <v>37</v>
      </c>
      <c r="C15" t="s">
        <v>405</v>
      </c>
      <c r="D15" t="s">
        <v>1161</v>
      </c>
      <c r="E15">
        <v>2007</v>
      </c>
      <c r="F15" t="s">
        <v>873</v>
      </c>
      <c r="G15" t="s">
        <v>22</v>
      </c>
      <c r="H15" s="5">
        <v>6.7476851851851845E-4</v>
      </c>
      <c r="I15" s="5">
        <v>5.8333333333333333E-5</v>
      </c>
    </row>
    <row r="16" spans="1:9" x14ac:dyDescent="0.25">
      <c r="A16">
        <v>8</v>
      </c>
      <c r="B16">
        <v>28</v>
      </c>
      <c r="C16" t="s">
        <v>391</v>
      </c>
      <c r="D16" t="s">
        <v>392</v>
      </c>
      <c r="E16">
        <v>2008</v>
      </c>
      <c r="F16" t="s">
        <v>873</v>
      </c>
      <c r="G16" t="s">
        <v>49</v>
      </c>
      <c r="H16" s="5">
        <v>6.7800925925925928E-4</v>
      </c>
      <c r="I16" s="5">
        <v>6.1574074074074081E-5</v>
      </c>
    </row>
    <row r="17" spans="1:9" x14ac:dyDescent="0.25">
      <c r="A17">
        <v>9</v>
      </c>
      <c r="B17">
        <v>5</v>
      </c>
      <c r="C17" t="s">
        <v>401</v>
      </c>
      <c r="D17" t="s">
        <v>402</v>
      </c>
      <c r="E17">
        <v>2008</v>
      </c>
      <c r="F17" t="s">
        <v>873</v>
      </c>
      <c r="G17" t="s">
        <v>30</v>
      </c>
      <c r="H17" s="5">
        <v>6.8553240740740738E-4</v>
      </c>
      <c r="I17" s="5">
        <v>6.9097222222222224E-5</v>
      </c>
    </row>
    <row r="18" spans="1:9" x14ac:dyDescent="0.25">
      <c r="A18">
        <v>10</v>
      </c>
      <c r="B18">
        <v>1</v>
      </c>
      <c r="C18" t="s">
        <v>383</v>
      </c>
      <c r="D18" t="s">
        <v>1159</v>
      </c>
      <c r="E18">
        <v>2008</v>
      </c>
      <c r="F18" t="s">
        <v>873</v>
      </c>
      <c r="G18" t="s">
        <v>122</v>
      </c>
      <c r="H18" s="5">
        <v>6.8564814814814823E-4</v>
      </c>
      <c r="I18" s="5">
        <v>6.9212962962962964E-5</v>
      </c>
    </row>
    <row r="19" spans="1:9" x14ac:dyDescent="0.25">
      <c r="A19">
        <v>11</v>
      </c>
      <c r="B19">
        <v>12</v>
      </c>
      <c r="C19" t="s">
        <v>409</v>
      </c>
      <c r="D19" t="s">
        <v>410</v>
      </c>
      <c r="E19">
        <v>2007</v>
      </c>
      <c r="F19" t="s">
        <v>873</v>
      </c>
      <c r="G19" t="s">
        <v>22</v>
      </c>
      <c r="H19" s="5">
        <v>6.8958333333333328E-4</v>
      </c>
      <c r="I19" s="5">
        <v>7.3148148148148153E-5</v>
      </c>
    </row>
    <row r="20" spans="1:9" x14ac:dyDescent="0.25">
      <c r="A20">
        <v>12</v>
      </c>
      <c r="B20">
        <v>19</v>
      </c>
      <c r="C20" t="s">
        <v>403</v>
      </c>
      <c r="D20" t="s">
        <v>404</v>
      </c>
      <c r="E20">
        <v>2007</v>
      </c>
      <c r="F20" t="s">
        <v>873</v>
      </c>
      <c r="G20" t="s">
        <v>30</v>
      </c>
      <c r="H20" s="5">
        <v>6.9502314814814806E-4</v>
      </c>
      <c r="I20" s="5">
        <v>7.8587962962962962E-5</v>
      </c>
    </row>
    <row r="21" spans="1:9" x14ac:dyDescent="0.25">
      <c r="A21">
        <v>13</v>
      </c>
      <c r="B21">
        <v>3</v>
      </c>
      <c r="C21" t="s">
        <v>421</v>
      </c>
      <c r="D21" t="s">
        <v>422</v>
      </c>
      <c r="E21">
        <v>2007</v>
      </c>
      <c r="F21" t="s">
        <v>873</v>
      </c>
      <c r="G21" t="s">
        <v>22</v>
      </c>
      <c r="H21" s="5">
        <v>6.9675925925925938E-4</v>
      </c>
      <c r="I21" s="5">
        <v>8.0324074074074062E-5</v>
      </c>
    </row>
    <row r="22" spans="1:9" x14ac:dyDescent="0.25">
      <c r="A22">
        <v>14</v>
      </c>
      <c r="B22">
        <v>58</v>
      </c>
      <c r="C22" t="s">
        <v>463</v>
      </c>
      <c r="D22" t="s">
        <v>464</v>
      </c>
      <c r="E22">
        <v>2008</v>
      </c>
      <c r="F22" t="s">
        <v>873</v>
      </c>
      <c r="G22" t="s">
        <v>26</v>
      </c>
      <c r="H22" s="5">
        <v>6.9687500000000001E-4</v>
      </c>
      <c r="I22" s="5">
        <v>8.0439814814814816E-5</v>
      </c>
    </row>
    <row r="23" spans="1:9" x14ac:dyDescent="0.25">
      <c r="A23">
        <v>15</v>
      </c>
      <c r="B23">
        <v>10</v>
      </c>
      <c r="C23" t="s">
        <v>413</v>
      </c>
      <c r="D23" t="s">
        <v>414</v>
      </c>
      <c r="E23">
        <v>2007</v>
      </c>
      <c r="F23" t="s">
        <v>873</v>
      </c>
      <c r="G23" t="s">
        <v>30</v>
      </c>
      <c r="H23" s="5">
        <v>6.9791666666666656E-4</v>
      </c>
      <c r="I23" s="5">
        <v>8.1481481481481476E-5</v>
      </c>
    </row>
    <row r="24" spans="1:9" x14ac:dyDescent="0.25">
      <c r="A24">
        <v>16</v>
      </c>
      <c r="B24">
        <v>4</v>
      </c>
      <c r="C24" t="s">
        <v>500</v>
      </c>
      <c r="D24" t="s">
        <v>501</v>
      </c>
      <c r="E24">
        <v>2007</v>
      </c>
      <c r="F24" t="s">
        <v>873</v>
      </c>
      <c r="G24" t="s">
        <v>26</v>
      </c>
      <c r="H24" s="5">
        <v>6.9918981481481481E-4</v>
      </c>
      <c r="I24" s="5">
        <v>8.275462962962963E-5</v>
      </c>
    </row>
    <row r="25" spans="1:9" x14ac:dyDescent="0.25">
      <c r="A25">
        <v>17</v>
      </c>
      <c r="B25">
        <v>29</v>
      </c>
      <c r="C25" t="s">
        <v>431</v>
      </c>
      <c r="D25" t="s">
        <v>432</v>
      </c>
      <c r="E25">
        <v>2008</v>
      </c>
      <c r="F25" t="s">
        <v>873</v>
      </c>
      <c r="G25" t="s">
        <v>22</v>
      </c>
      <c r="H25" s="5">
        <v>7.0243055555555553E-4</v>
      </c>
      <c r="I25" s="5">
        <v>8.5995370370370351E-5</v>
      </c>
    </row>
    <row r="26" spans="1:9" x14ac:dyDescent="0.25">
      <c r="A26">
        <v>18</v>
      </c>
      <c r="B26">
        <v>46</v>
      </c>
      <c r="C26" t="s">
        <v>471</v>
      </c>
      <c r="D26" t="s">
        <v>472</v>
      </c>
      <c r="E26">
        <v>2007</v>
      </c>
      <c r="F26" t="s">
        <v>873</v>
      </c>
      <c r="G26" t="s">
        <v>26</v>
      </c>
      <c r="H26" s="5">
        <v>7.0312499999999987E-4</v>
      </c>
      <c r="I26" s="5">
        <v>8.6689814814814819E-5</v>
      </c>
    </row>
    <row r="27" spans="1:9" x14ac:dyDescent="0.25">
      <c r="A27">
        <v>19</v>
      </c>
      <c r="B27">
        <v>33</v>
      </c>
      <c r="C27" t="s">
        <v>389</v>
      </c>
      <c r="D27" t="s">
        <v>390</v>
      </c>
      <c r="E27">
        <v>2007</v>
      </c>
      <c r="F27" t="s">
        <v>873</v>
      </c>
      <c r="G27" t="s">
        <v>22</v>
      </c>
      <c r="H27" s="5">
        <v>7.0451388888888896E-4</v>
      </c>
      <c r="I27" s="5">
        <v>8.8078703703703699E-5</v>
      </c>
    </row>
    <row r="28" spans="1:9" x14ac:dyDescent="0.25">
      <c r="A28">
        <v>19</v>
      </c>
      <c r="B28">
        <v>7</v>
      </c>
      <c r="C28" t="s">
        <v>433</v>
      </c>
      <c r="D28" t="s">
        <v>1164</v>
      </c>
      <c r="E28">
        <v>2008</v>
      </c>
      <c r="F28" t="s">
        <v>873</v>
      </c>
      <c r="G28" t="s">
        <v>49</v>
      </c>
      <c r="H28" s="5">
        <v>7.0451388888888896E-4</v>
      </c>
      <c r="I28" s="5">
        <v>8.8078703703703699E-5</v>
      </c>
    </row>
    <row r="29" spans="1:9" x14ac:dyDescent="0.25">
      <c r="A29">
        <v>21</v>
      </c>
      <c r="B29">
        <v>41</v>
      </c>
      <c r="C29" t="s">
        <v>399</v>
      </c>
      <c r="D29" t="s">
        <v>400</v>
      </c>
      <c r="E29">
        <v>2007</v>
      </c>
      <c r="F29" t="s">
        <v>873</v>
      </c>
      <c r="G29" t="s">
        <v>22</v>
      </c>
      <c r="H29" s="5">
        <v>7.0601851851851847E-4</v>
      </c>
      <c r="I29" s="5">
        <v>8.9583333333333333E-5</v>
      </c>
    </row>
    <row r="30" spans="1:9" x14ac:dyDescent="0.25">
      <c r="A30">
        <v>22</v>
      </c>
      <c r="B30">
        <v>50</v>
      </c>
      <c r="C30" t="s">
        <v>487</v>
      </c>
      <c r="D30" t="s">
        <v>1163</v>
      </c>
      <c r="E30">
        <v>2007</v>
      </c>
      <c r="F30" t="s">
        <v>873</v>
      </c>
      <c r="G30" t="s">
        <v>26</v>
      </c>
      <c r="H30" s="5">
        <v>7.0671296296296292E-4</v>
      </c>
      <c r="I30" s="5">
        <v>9.0277777777777774E-5</v>
      </c>
    </row>
    <row r="31" spans="1:9" x14ac:dyDescent="0.25">
      <c r="A31">
        <v>23</v>
      </c>
      <c r="B31">
        <v>32</v>
      </c>
      <c r="C31" t="s">
        <v>395</v>
      </c>
      <c r="D31" t="s">
        <v>396</v>
      </c>
      <c r="E31">
        <v>2008</v>
      </c>
      <c r="F31" t="s">
        <v>873</v>
      </c>
      <c r="G31" t="s">
        <v>49</v>
      </c>
      <c r="H31" s="5">
        <v>7.0937500000000004E-4</v>
      </c>
      <c r="I31" s="5">
        <v>9.2939814814814808E-5</v>
      </c>
    </row>
    <row r="32" spans="1:9" x14ac:dyDescent="0.25">
      <c r="A32">
        <v>24</v>
      </c>
      <c r="B32">
        <v>36</v>
      </c>
      <c r="C32" t="s">
        <v>397</v>
      </c>
      <c r="D32" t="s">
        <v>1162</v>
      </c>
      <c r="E32">
        <v>2008</v>
      </c>
      <c r="F32" t="s">
        <v>873</v>
      </c>
      <c r="G32" t="s">
        <v>49</v>
      </c>
      <c r="H32" s="5">
        <v>7.1423611111111113E-4</v>
      </c>
      <c r="I32" s="5">
        <v>9.7800925925925917E-5</v>
      </c>
    </row>
    <row r="33" spans="1:9" x14ac:dyDescent="0.25">
      <c r="A33">
        <v>25</v>
      </c>
      <c r="B33">
        <v>2</v>
      </c>
      <c r="C33" t="s">
        <v>411</v>
      </c>
      <c r="D33" t="s">
        <v>412</v>
      </c>
      <c r="E33">
        <v>2007</v>
      </c>
      <c r="F33" t="s">
        <v>873</v>
      </c>
      <c r="G33" t="s">
        <v>49</v>
      </c>
      <c r="H33" s="5">
        <v>7.1898148148148158E-4</v>
      </c>
      <c r="I33" s="5">
        <v>1.0254629629629629E-4</v>
      </c>
    </row>
    <row r="34" spans="1:9" x14ac:dyDescent="0.25">
      <c r="A34">
        <v>26</v>
      </c>
      <c r="B34">
        <v>9</v>
      </c>
      <c r="C34" t="s">
        <v>491</v>
      </c>
      <c r="D34" t="s">
        <v>492</v>
      </c>
      <c r="E34">
        <v>2008</v>
      </c>
      <c r="F34" t="s">
        <v>873</v>
      </c>
      <c r="G34" t="s">
        <v>26</v>
      </c>
      <c r="H34" s="5">
        <v>7.2349537037037044E-4</v>
      </c>
      <c r="I34" s="5">
        <v>1.0706018518518519E-4</v>
      </c>
    </row>
    <row r="35" spans="1:9" x14ac:dyDescent="0.25">
      <c r="A35">
        <v>27</v>
      </c>
      <c r="B35">
        <v>13</v>
      </c>
      <c r="C35" t="s">
        <v>489</v>
      </c>
      <c r="D35" t="s">
        <v>1160</v>
      </c>
      <c r="E35">
        <v>2007</v>
      </c>
      <c r="F35" t="s">
        <v>873</v>
      </c>
      <c r="G35" t="s">
        <v>26</v>
      </c>
      <c r="H35" s="5">
        <v>7.2858796296296289E-4</v>
      </c>
      <c r="I35" s="5">
        <v>1.1215277777777779E-4</v>
      </c>
    </row>
    <row r="36" spans="1:9" x14ac:dyDescent="0.25">
      <c r="A36">
        <v>28</v>
      </c>
      <c r="B36">
        <v>40</v>
      </c>
      <c r="C36" t="s">
        <v>455</v>
      </c>
      <c r="D36" t="s">
        <v>456</v>
      </c>
      <c r="E36">
        <v>2008</v>
      </c>
      <c r="F36" t="s">
        <v>873</v>
      </c>
      <c r="G36" t="s">
        <v>49</v>
      </c>
      <c r="H36" s="5">
        <v>7.3171296296296309E-4</v>
      </c>
      <c r="I36" s="5">
        <v>1.1527777777777778E-4</v>
      </c>
    </row>
    <row r="37" spans="1:9" x14ac:dyDescent="0.25">
      <c r="A37">
        <v>29</v>
      </c>
      <c r="B37">
        <v>21</v>
      </c>
      <c r="C37" t="s">
        <v>502</v>
      </c>
      <c r="D37" t="s">
        <v>503</v>
      </c>
      <c r="E37">
        <v>2007</v>
      </c>
      <c r="F37" t="s">
        <v>873</v>
      </c>
      <c r="G37" t="s">
        <v>22</v>
      </c>
      <c r="H37" s="5">
        <v>7.3483796296296307E-4</v>
      </c>
      <c r="I37" s="5">
        <v>1.1840277777777778E-4</v>
      </c>
    </row>
    <row r="38" spans="1:9" x14ac:dyDescent="0.25">
      <c r="A38">
        <v>30</v>
      </c>
      <c r="B38">
        <v>27</v>
      </c>
      <c r="C38" t="s">
        <v>415</v>
      </c>
      <c r="D38" t="s">
        <v>416</v>
      </c>
      <c r="E38">
        <v>2007</v>
      </c>
      <c r="F38" t="s">
        <v>873</v>
      </c>
      <c r="G38" t="s">
        <v>30</v>
      </c>
      <c r="H38" s="5">
        <v>7.3668981481481469E-4</v>
      </c>
      <c r="I38" s="5">
        <v>1.2025462962962962E-4</v>
      </c>
    </row>
    <row r="39" spans="1:9" x14ac:dyDescent="0.25">
      <c r="A39">
        <v>31</v>
      </c>
      <c r="B39">
        <v>18</v>
      </c>
      <c r="C39" t="s">
        <v>435</v>
      </c>
      <c r="D39" t="s">
        <v>436</v>
      </c>
      <c r="E39">
        <v>2008</v>
      </c>
      <c r="F39" t="s">
        <v>873</v>
      </c>
      <c r="G39" t="s">
        <v>26</v>
      </c>
      <c r="H39" s="5">
        <v>7.3969907407407404E-4</v>
      </c>
      <c r="I39" s="5">
        <v>1.232638888888889E-4</v>
      </c>
    </row>
    <row r="40" spans="1:9" x14ac:dyDescent="0.25">
      <c r="A40">
        <v>32</v>
      </c>
      <c r="B40">
        <v>11</v>
      </c>
      <c r="C40" t="s">
        <v>417</v>
      </c>
      <c r="D40" t="s">
        <v>418</v>
      </c>
      <c r="E40">
        <v>2008</v>
      </c>
      <c r="F40" t="s">
        <v>873</v>
      </c>
      <c r="G40" t="s">
        <v>49</v>
      </c>
      <c r="H40" s="5">
        <v>7.4872685185185188E-4</v>
      </c>
      <c r="I40" s="5">
        <v>1.3229166666666665E-4</v>
      </c>
    </row>
    <row r="41" spans="1:9" x14ac:dyDescent="0.25">
      <c r="A41">
        <v>33</v>
      </c>
      <c r="B41">
        <v>8</v>
      </c>
      <c r="C41" t="s">
        <v>427</v>
      </c>
      <c r="D41" t="s">
        <v>428</v>
      </c>
      <c r="E41">
        <v>2008</v>
      </c>
      <c r="F41" t="s">
        <v>873</v>
      </c>
      <c r="G41" t="s">
        <v>22</v>
      </c>
      <c r="H41" s="5">
        <v>7.5011574074074076E-4</v>
      </c>
      <c r="I41" s="5">
        <v>1.3368055555555556E-4</v>
      </c>
    </row>
    <row r="42" spans="1:9" x14ac:dyDescent="0.25">
      <c r="A42">
        <v>34</v>
      </c>
      <c r="B42">
        <v>31</v>
      </c>
      <c r="C42" t="s">
        <v>467</v>
      </c>
      <c r="D42" t="s">
        <v>1165</v>
      </c>
      <c r="E42">
        <v>2007</v>
      </c>
      <c r="F42" t="s">
        <v>873</v>
      </c>
      <c r="G42" t="s">
        <v>30</v>
      </c>
      <c r="H42" s="5">
        <v>7.5856481481481478E-4</v>
      </c>
      <c r="I42" s="5">
        <v>1.4212962962962961E-4</v>
      </c>
    </row>
    <row r="43" spans="1:9" x14ac:dyDescent="0.25">
      <c r="A43">
        <v>35</v>
      </c>
      <c r="B43">
        <v>14</v>
      </c>
      <c r="C43" t="s">
        <v>447</v>
      </c>
      <c r="D43" t="s">
        <v>448</v>
      </c>
      <c r="E43">
        <v>2007</v>
      </c>
      <c r="F43" t="s">
        <v>873</v>
      </c>
      <c r="G43" t="s">
        <v>30</v>
      </c>
      <c r="H43" s="5">
        <v>7.58912037037037E-4</v>
      </c>
      <c r="I43" s="5">
        <v>1.4247685185185186E-4</v>
      </c>
    </row>
    <row r="44" spans="1:9" x14ac:dyDescent="0.25">
      <c r="A44">
        <v>36</v>
      </c>
      <c r="B44">
        <v>43</v>
      </c>
      <c r="C44" t="s">
        <v>423</v>
      </c>
      <c r="D44" t="s">
        <v>424</v>
      </c>
      <c r="E44">
        <v>2008</v>
      </c>
      <c r="F44" t="s">
        <v>873</v>
      </c>
      <c r="G44" t="s">
        <v>30</v>
      </c>
      <c r="H44" s="5">
        <v>7.6053240740740736E-4</v>
      </c>
      <c r="I44" s="5">
        <v>1.4409722222222222E-4</v>
      </c>
    </row>
    <row r="45" spans="1:9" x14ac:dyDescent="0.25">
      <c r="A45">
        <v>37</v>
      </c>
      <c r="B45">
        <v>54</v>
      </c>
      <c r="C45" t="s">
        <v>439</v>
      </c>
      <c r="D45" t="s">
        <v>440</v>
      </c>
      <c r="E45">
        <v>2008</v>
      </c>
      <c r="F45" t="s">
        <v>873</v>
      </c>
      <c r="G45" t="s">
        <v>26</v>
      </c>
      <c r="H45" s="5">
        <v>7.6678240740740743E-4</v>
      </c>
      <c r="I45" s="5">
        <v>1.5034722222222221E-4</v>
      </c>
    </row>
    <row r="46" spans="1:9" x14ac:dyDescent="0.25">
      <c r="A46">
        <v>38</v>
      </c>
      <c r="B46">
        <v>26</v>
      </c>
      <c r="C46" t="s">
        <v>441</v>
      </c>
      <c r="D46" t="s">
        <v>442</v>
      </c>
      <c r="E46">
        <v>2008</v>
      </c>
      <c r="F46" t="s">
        <v>873</v>
      </c>
      <c r="G46" t="s">
        <v>26</v>
      </c>
      <c r="H46" s="5">
        <v>7.7407407407407416E-4</v>
      </c>
      <c r="I46" s="5">
        <v>1.5763888888888888E-4</v>
      </c>
    </row>
    <row r="47" spans="1:9" x14ac:dyDescent="0.25">
      <c r="A47">
        <v>39</v>
      </c>
      <c r="B47">
        <v>17</v>
      </c>
      <c r="C47" t="s">
        <v>497</v>
      </c>
      <c r="D47" t="s">
        <v>498</v>
      </c>
      <c r="E47">
        <v>2008</v>
      </c>
      <c r="F47" t="s">
        <v>873</v>
      </c>
      <c r="G47" t="s">
        <v>22</v>
      </c>
      <c r="H47" s="5">
        <v>7.7754629629629625E-4</v>
      </c>
      <c r="I47" s="5">
        <v>1.6111111111111111E-4</v>
      </c>
    </row>
    <row r="48" spans="1:9" x14ac:dyDescent="0.25">
      <c r="A48">
        <v>40</v>
      </c>
      <c r="B48">
        <v>22</v>
      </c>
      <c r="C48" t="s">
        <v>429</v>
      </c>
      <c r="D48" t="s">
        <v>430</v>
      </c>
      <c r="E48">
        <v>2007</v>
      </c>
      <c r="F48" t="s">
        <v>873</v>
      </c>
      <c r="G48" t="s">
        <v>26</v>
      </c>
      <c r="H48" s="5">
        <v>7.7916666666666672E-4</v>
      </c>
      <c r="I48" s="5">
        <v>1.627314814814815E-4</v>
      </c>
    </row>
    <row r="49" spans="1:9" x14ac:dyDescent="0.25">
      <c r="A49">
        <v>41</v>
      </c>
      <c r="B49">
        <v>44</v>
      </c>
      <c r="C49" t="s">
        <v>451</v>
      </c>
      <c r="D49" t="s">
        <v>452</v>
      </c>
      <c r="E49">
        <v>2008</v>
      </c>
      <c r="F49" t="s">
        <v>873</v>
      </c>
      <c r="G49" t="s">
        <v>49</v>
      </c>
      <c r="H49" s="5">
        <v>7.799768518518519E-4</v>
      </c>
      <c r="I49" s="5">
        <v>1.6354166666666668E-4</v>
      </c>
    </row>
    <row r="50" spans="1:9" x14ac:dyDescent="0.25">
      <c r="A50">
        <v>42</v>
      </c>
      <c r="B50">
        <v>23</v>
      </c>
      <c r="C50" t="s">
        <v>425</v>
      </c>
      <c r="D50" t="s">
        <v>426</v>
      </c>
      <c r="E50">
        <v>2008</v>
      </c>
      <c r="F50" t="s">
        <v>873</v>
      </c>
      <c r="G50" t="s">
        <v>30</v>
      </c>
      <c r="H50" s="5">
        <v>7.8703703703703705E-4</v>
      </c>
      <c r="I50" s="5">
        <v>1.7060185185185188E-4</v>
      </c>
    </row>
    <row r="51" spans="1:9" x14ac:dyDescent="0.25">
      <c r="A51">
        <v>43</v>
      </c>
      <c r="B51">
        <v>25</v>
      </c>
      <c r="C51" t="s">
        <v>480</v>
      </c>
      <c r="D51" t="s">
        <v>481</v>
      </c>
      <c r="E51">
        <v>2008</v>
      </c>
      <c r="F51" t="s">
        <v>873</v>
      </c>
      <c r="G51" t="s">
        <v>22</v>
      </c>
      <c r="H51" s="5">
        <v>7.9363425925925923E-4</v>
      </c>
      <c r="I51" s="5">
        <v>1.7719907407407406E-4</v>
      </c>
    </row>
    <row r="52" spans="1:9" x14ac:dyDescent="0.25">
      <c r="A52">
        <v>44</v>
      </c>
      <c r="B52">
        <v>6</v>
      </c>
      <c r="C52" t="s">
        <v>445</v>
      </c>
      <c r="D52" t="s">
        <v>446</v>
      </c>
      <c r="E52">
        <v>2008</v>
      </c>
      <c r="F52" t="s">
        <v>873</v>
      </c>
      <c r="G52" t="s">
        <v>122</v>
      </c>
      <c r="H52" s="5">
        <v>7.9629629629629636E-4</v>
      </c>
      <c r="I52" s="5">
        <v>1.7986111111111111E-4</v>
      </c>
    </row>
    <row r="53" spans="1:9" x14ac:dyDescent="0.25">
      <c r="A53">
        <v>45</v>
      </c>
      <c r="B53">
        <v>39</v>
      </c>
      <c r="C53" t="s">
        <v>474</v>
      </c>
      <c r="D53" t="s">
        <v>475</v>
      </c>
      <c r="E53">
        <v>2008</v>
      </c>
      <c r="F53" t="s">
        <v>873</v>
      </c>
      <c r="G53" t="s">
        <v>30</v>
      </c>
      <c r="H53" s="5">
        <v>7.9780092592592587E-4</v>
      </c>
      <c r="I53" s="5">
        <v>1.8136574074074073E-4</v>
      </c>
    </row>
    <row r="54" spans="1:9" x14ac:dyDescent="0.25">
      <c r="A54">
        <v>46</v>
      </c>
      <c r="B54">
        <v>47</v>
      </c>
      <c r="C54" t="s">
        <v>453</v>
      </c>
      <c r="D54" t="s">
        <v>454</v>
      </c>
      <c r="E54">
        <v>2007</v>
      </c>
      <c r="F54" t="s">
        <v>873</v>
      </c>
      <c r="G54" t="s">
        <v>30</v>
      </c>
      <c r="H54" s="5">
        <v>8.0104166666666659E-4</v>
      </c>
      <c r="I54" s="5">
        <v>1.8460648148148145E-4</v>
      </c>
    </row>
    <row r="55" spans="1:9" x14ac:dyDescent="0.25">
      <c r="A55">
        <v>47</v>
      </c>
      <c r="B55">
        <v>38</v>
      </c>
      <c r="C55" t="s">
        <v>461</v>
      </c>
      <c r="D55" t="s">
        <v>462</v>
      </c>
      <c r="E55">
        <v>2008</v>
      </c>
      <c r="F55" t="s">
        <v>873</v>
      </c>
      <c r="G55" t="s">
        <v>26</v>
      </c>
      <c r="H55" s="5">
        <v>8.2766203703703702E-4</v>
      </c>
      <c r="I55" s="5">
        <v>2.1122685185185185E-4</v>
      </c>
    </row>
    <row r="56" spans="1:9" x14ac:dyDescent="0.25">
      <c r="A56">
        <v>48</v>
      </c>
      <c r="B56">
        <v>35</v>
      </c>
      <c r="C56" t="s">
        <v>443</v>
      </c>
      <c r="D56" t="s">
        <v>444</v>
      </c>
      <c r="E56">
        <v>2008</v>
      </c>
      <c r="F56" t="s">
        <v>873</v>
      </c>
      <c r="G56" t="s">
        <v>30</v>
      </c>
      <c r="H56" s="5">
        <v>8.3472222222222227E-4</v>
      </c>
      <c r="I56" s="5">
        <v>2.1828703703703702E-4</v>
      </c>
    </row>
    <row r="57" spans="1:9" x14ac:dyDescent="0.25">
      <c r="A57">
        <v>49</v>
      </c>
      <c r="B57">
        <v>51</v>
      </c>
      <c r="C57" t="s">
        <v>493</v>
      </c>
      <c r="D57" t="s">
        <v>494</v>
      </c>
      <c r="E57">
        <v>2007</v>
      </c>
      <c r="F57" t="s">
        <v>873</v>
      </c>
      <c r="G57" t="s">
        <v>30</v>
      </c>
      <c r="H57" s="5">
        <v>8.5671296296296287E-4</v>
      </c>
      <c r="I57" s="5">
        <v>2.4027777777777781E-4</v>
      </c>
    </row>
    <row r="58" spans="1:9" x14ac:dyDescent="0.25">
      <c r="A58">
        <v>50</v>
      </c>
      <c r="B58">
        <v>30</v>
      </c>
      <c r="C58" t="s">
        <v>469</v>
      </c>
      <c r="D58" t="s">
        <v>1167</v>
      </c>
      <c r="E58">
        <v>2008</v>
      </c>
      <c r="F58" t="s">
        <v>873</v>
      </c>
      <c r="G58" t="s">
        <v>26</v>
      </c>
      <c r="H58" s="5">
        <v>8.7222222222222226E-4</v>
      </c>
      <c r="I58" s="5">
        <v>2.5578703703703706E-4</v>
      </c>
    </row>
    <row r="59" spans="1:9" x14ac:dyDescent="0.25">
      <c r="A59">
        <v>51</v>
      </c>
      <c r="B59">
        <v>15</v>
      </c>
      <c r="C59" t="s">
        <v>1000</v>
      </c>
      <c r="D59" t="s">
        <v>1166</v>
      </c>
      <c r="E59">
        <v>2007</v>
      </c>
      <c r="F59" t="s">
        <v>873</v>
      </c>
      <c r="G59" t="s">
        <v>122</v>
      </c>
      <c r="H59" s="5">
        <v>8.7569444444444457E-4</v>
      </c>
      <c r="I59" s="5">
        <v>2.5925925925925926E-4</v>
      </c>
    </row>
    <row r="60" spans="1:9" x14ac:dyDescent="0.25">
      <c r="A60">
        <v>52</v>
      </c>
      <c r="B60">
        <v>52</v>
      </c>
      <c r="C60" t="s">
        <v>476</v>
      </c>
      <c r="D60" t="s">
        <v>477</v>
      </c>
      <c r="E60">
        <v>2008</v>
      </c>
      <c r="F60" t="s">
        <v>873</v>
      </c>
      <c r="G60" t="s">
        <v>49</v>
      </c>
      <c r="H60" s="5">
        <v>8.775462962962963E-4</v>
      </c>
      <c r="I60" s="5">
        <v>2.611111111111111E-4</v>
      </c>
    </row>
    <row r="61" spans="1:9" x14ac:dyDescent="0.25">
      <c r="A61">
        <v>53</v>
      </c>
      <c r="B61">
        <v>64</v>
      </c>
      <c r="C61" t="s">
        <v>484</v>
      </c>
      <c r="D61" t="s">
        <v>485</v>
      </c>
      <c r="E61">
        <v>2008</v>
      </c>
      <c r="F61" t="s">
        <v>873</v>
      </c>
      <c r="G61" t="s">
        <v>22</v>
      </c>
      <c r="H61" s="5">
        <v>8.9641203703703703E-4</v>
      </c>
      <c r="I61" s="5">
        <v>2.7997685185185184E-4</v>
      </c>
    </row>
    <row r="62" spans="1:9" x14ac:dyDescent="0.25">
      <c r="A62">
        <v>54</v>
      </c>
      <c r="B62">
        <v>56</v>
      </c>
      <c r="C62" t="s">
        <v>457</v>
      </c>
      <c r="D62" t="s">
        <v>458</v>
      </c>
      <c r="E62">
        <v>2008</v>
      </c>
      <c r="F62" t="s">
        <v>873</v>
      </c>
      <c r="G62" t="s">
        <v>49</v>
      </c>
      <c r="H62" s="5">
        <v>9.1631944444444454E-4</v>
      </c>
      <c r="I62" s="5">
        <v>2.9988425925925923E-4</v>
      </c>
    </row>
    <row r="65" spans="1:7" x14ac:dyDescent="0.25">
      <c r="A65" t="s">
        <v>995</v>
      </c>
    </row>
    <row r="66" spans="1:7" x14ac:dyDescent="0.25">
      <c r="B66">
        <v>34</v>
      </c>
      <c r="C66" t="s">
        <v>459</v>
      </c>
      <c r="D66" t="s">
        <v>460</v>
      </c>
      <c r="E66">
        <v>2008</v>
      </c>
      <c r="F66" t="s">
        <v>873</v>
      </c>
      <c r="G66" t="s">
        <v>26</v>
      </c>
    </row>
    <row r="67" spans="1:7" x14ac:dyDescent="0.25">
      <c r="B67">
        <v>48</v>
      </c>
      <c r="C67" t="s">
        <v>495</v>
      </c>
      <c r="D67" t="s">
        <v>496</v>
      </c>
      <c r="E67">
        <v>2007</v>
      </c>
      <c r="F67" t="s">
        <v>873</v>
      </c>
      <c r="G67" t="s">
        <v>49</v>
      </c>
    </row>
    <row r="68" spans="1:7" x14ac:dyDescent="0.25">
      <c r="B68">
        <v>55</v>
      </c>
      <c r="C68" t="s">
        <v>449</v>
      </c>
      <c r="D68" t="s">
        <v>450</v>
      </c>
      <c r="E68">
        <v>2007</v>
      </c>
      <c r="F68" t="s">
        <v>873</v>
      </c>
      <c r="G68" t="s">
        <v>30</v>
      </c>
    </row>
    <row r="69" spans="1:7" x14ac:dyDescent="0.25">
      <c r="B69">
        <v>59</v>
      </c>
      <c r="C69" t="s">
        <v>419</v>
      </c>
      <c r="D69" t="s">
        <v>420</v>
      </c>
      <c r="E69">
        <v>2007</v>
      </c>
      <c r="F69" t="s">
        <v>873</v>
      </c>
      <c r="G69" t="s">
        <v>30</v>
      </c>
    </row>
    <row r="70" spans="1:7" x14ac:dyDescent="0.25">
      <c r="B70">
        <v>60</v>
      </c>
      <c r="C70" t="s">
        <v>437</v>
      </c>
      <c r="D70" t="s">
        <v>1168</v>
      </c>
      <c r="E70">
        <v>2008</v>
      </c>
      <c r="F70" t="s">
        <v>873</v>
      </c>
      <c r="G70" t="s">
        <v>49</v>
      </c>
    </row>
    <row r="71" spans="1:7" x14ac:dyDescent="0.25">
      <c r="B71">
        <v>62</v>
      </c>
      <c r="C71" t="s">
        <v>478</v>
      </c>
      <c r="D71" t="s">
        <v>479</v>
      </c>
      <c r="E71">
        <v>2007</v>
      </c>
      <c r="F71" t="s">
        <v>873</v>
      </c>
      <c r="G71" t="s">
        <v>30</v>
      </c>
    </row>
    <row r="72" spans="1:7" x14ac:dyDescent="0.25">
      <c r="B72">
        <v>63</v>
      </c>
      <c r="C72" t="s">
        <v>407</v>
      </c>
      <c r="D72" t="s">
        <v>408</v>
      </c>
      <c r="E72">
        <v>2007</v>
      </c>
      <c r="F72" t="s">
        <v>873</v>
      </c>
      <c r="G72" t="s">
        <v>49</v>
      </c>
    </row>
    <row r="75" spans="1:7" x14ac:dyDescent="0.25">
      <c r="A75" t="s">
        <v>354</v>
      </c>
    </row>
    <row r="76" spans="1:7" x14ac:dyDescent="0.25">
      <c r="B76">
        <v>24</v>
      </c>
      <c r="C76" t="s">
        <v>504</v>
      </c>
      <c r="D76" t="s">
        <v>1169</v>
      </c>
      <c r="E76">
        <v>2007</v>
      </c>
      <c r="F76" t="s">
        <v>873</v>
      </c>
      <c r="G76" t="s">
        <v>49</v>
      </c>
    </row>
    <row r="77" spans="1:7" x14ac:dyDescent="0.25">
      <c r="B77">
        <v>61</v>
      </c>
      <c r="C77" t="s">
        <v>377</v>
      </c>
      <c r="D77" t="s">
        <v>378</v>
      </c>
      <c r="E77">
        <v>2007</v>
      </c>
      <c r="F77" t="s">
        <v>873</v>
      </c>
      <c r="G77" t="s">
        <v>22</v>
      </c>
    </row>
    <row r="80" spans="1:7" x14ac:dyDescent="0.25">
      <c r="A80" t="s">
        <v>866</v>
      </c>
    </row>
    <row r="81" spans="1:9" x14ac:dyDescent="0.25">
      <c r="B81">
        <v>42</v>
      </c>
      <c r="C81" t="s">
        <v>482</v>
      </c>
      <c r="D81" t="s">
        <v>483</v>
      </c>
      <c r="E81">
        <v>2007</v>
      </c>
      <c r="F81" t="s">
        <v>873</v>
      </c>
      <c r="G81" t="s">
        <v>26</v>
      </c>
      <c r="H81" t="s">
        <v>1135</v>
      </c>
      <c r="I81" t="s">
        <v>253</v>
      </c>
    </row>
    <row r="84" spans="1:9" x14ac:dyDescent="0.25">
      <c r="A84" t="s">
        <v>1137</v>
      </c>
    </row>
    <row r="85" spans="1:9" x14ac:dyDescent="0.25">
      <c r="A85">
        <v>1</v>
      </c>
      <c r="B85">
        <v>112</v>
      </c>
      <c r="C85" t="s">
        <v>513</v>
      </c>
      <c r="D85" t="s">
        <v>514</v>
      </c>
      <c r="E85">
        <v>2005</v>
      </c>
      <c r="F85" t="s">
        <v>873</v>
      </c>
      <c r="G85" t="s">
        <v>22</v>
      </c>
      <c r="H85" s="5">
        <v>6.0914351851851852E-4</v>
      </c>
      <c r="I85" s="5">
        <v>0</v>
      </c>
    </row>
    <row r="86" spans="1:9" x14ac:dyDescent="0.25">
      <c r="A86">
        <v>2</v>
      </c>
      <c r="B86">
        <v>113</v>
      </c>
      <c r="C86" t="s">
        <v>517</v>
      </c>
      <c r="D86" t="s">
        <v>518</v>
      </c>
      <c r="E86">
        <v>2005</v>
      </c>
      <c r="F86" t="s">
        <v>873</v>
      </c>
      <c r="G86" t="s">
        <v>22</v>
      </c>
      <c r="H86" s="5">
        <v>6.1273148148148146E-4</v>
      </c>
      <c r="I86" s="5">
        <v>3.5879629629629629E-6</v>
      </c>
    </row>
    <row r="87" spans="1:9" x14ac:dyDescent="0.25">
      <c r="A87">
        <v>3</v>
      </c>
      <c r="B87">
        <v>87</v>
      </c>
      <c r="C87" t="s">
        <v>523</v>
      </c>
      <c r="D87" t="s">
        <v>1170</v>
      </c>
      <c r="E87">
        <v>2006</v>
      </c>
      <c r="F87" t="s">
        <v>873</v>
      </c>
      <c r="G87" t="s">
        <v>49</v>
      </c>
      <c r="H87" s="5">
        <v>6.2037037037037041E-4</v>
      </c>
      <c r="I87" s="5">
        <v>1.1226851851851852E-5</v>
      </c>
    </row>
    <row r="88" spans="1:9" x14ac:dyDescent="0.25">
      <c r="A88">
        <v>4</v>
      </c>
      <c r="B88">
        <v>83</v>
      </c>
      <c r="C88" t="s">
        <v>525</v>
      </c>
      <c r="D88" t="s">
        <v>526</v>
      </c>
      <c r="E88">
        <v>2006</v>
      </c>
      <c r="F88" t="s">
        <v>873</v>
      </c>
      <c r="G88" t="s">
        <v>49</v>
      </c>
      <c r="H88" s="5">
        <v>6.2222222222222225E-4</v>
      </c>
      <c r="I88" s="5">
        <v>1.3078703703703701E-5</v>
      </c>
    </row>
    <row r="89" spans="1:9" x14ac:dyDescent="0.25">
      <c r="A89">
        <v>5</v>
      </c>
      <c r="B89">
        <v>102</v>
      </c>
      <c r="C89" t="s">
        <v>539</v>
      </c>
      <c r="D89" t="s">
        <v>540</v>
      </c>
      <c r="E89">
        <v>2005</v>
      </c>
      <c r="F89" t="s">
        <v>873</v>
      </c>
      <c r="G89" t="s">
        <v>22</v>
      </c>
      <c r="H89" s="5">
        <v>6.2858796296296295E-4</v>
      </c>
      <c r="I89" s="5">
        <v>1.9444444444444445E-5</v>
      </c>
    </row>
    <row r="90" spans="1:9" x14ac:dyDescent="0.25">
      <c r="A90">
        <v>6</v>
      </c>
      <c r="B90">
        <v>94</v>
      </c>
      <c r="C90" t="s">
        <v>511</v>
      </c>
      <c r="D90" t="s">
        <v>1171</v>
      </c>
      <c r="E90">
        <v>2005</v>
      </c>
      <c r="F90" t="s">
        <v>873</v>
      </c>
      <c r="G90" t="s">
        <v>49</v>
      </c>
      <c r="H90" s="5">
        <v>6.3611111111111117E-4</v>
      </c>
      <c r="I90" s="5">
        <v>2.6967592592592595E-5</v>
      </c>
    </row>
    <row r="91" spans="1:9" x14ac:dyDescent="0.25">
      <c r="A91">
        <v>7</v>
      </c>
      <c r="B91">
        <v>108</v>
      </c>
      <c r="C91" t="s">
        <v>521</v>
      </c>
      <c r="D91" t="s">
        <v>522</v>
      </c>
      <c r="E91">
        <v>2005</v>
      </c>
      <c r="F91" t="s">
        <v>873</v>
      </c>
      <c r="G91" t="s">
        <v>22</v>
      </c>
      <c r="H91" s="5">
        <v>6.4618055555555555E-4</v>
      </c>
      <c r="I91" s="5">
        <v>3.7037037037037037E-5</v>
      </c>
    </row>
    <row r="92" spans="1:9" x14ac:dyDescent="0.25">
      <c r="A92">
        <v>8</v>
      </c>
      <c r="B92">
        <v>72</v>
      </c>
      <c r="C92" t="s">
        <v>527</v>
      </c>
      <c r="D92" t="s">
        <v>1172</v>
      </c>
      <c r="E92">
        <v>2005</v>
      </c>
      <c r="F92" t="s">
        <v>873</v>
      </c>
      <c r="G92" t="s">
        <v>30</v>
      </c>
      <c r="H92" s="5">
        <v>6.5034722222222219E-4</v>
      </c>
      <c r="I92" s="5">
        <v>4.1203703703703705E-5</v>
      </c>
    </row>
    <row r="93" spans="1:9" x14ac:dyDescent="0.25">
      <c r="A93">
        <v>9</v>
      </c>
      <c r="B93">
        <v>96</v>
      </c>
      <c r="C93" t="s">
        <v>579</v>
      </c>
      <c r="D93" t="s">
        <v>580</v>
      </c>
      <c r="E93">
        <v>2005</v>
      </c>
      <c r="F93" t="s">
        <v>873</v>
      </c>
      <c r="G93" t="s">
        <v>22</v>
      </c>
      <c r="H93" s="5">
        <v>6.5405092592592587E-4</v>
      </c>
      <c r="I93" s="5">
        <v>4.4907407407407407E-5</v>
      </c>
    </row>
    <row r="94" spans="1:9" x14ac:dyDescent="0.25">
      <c r="A94">
        <v>10</v>
      </c>
      <c r="B94">
        <v>150</v>
      </c>
      <c r="C94" t="s">
        <v>591</v>
      </c>
      <c r="D94" t="s">
        <v>592</v>
      </c>
      <c r="E94">
        <v>2006</v>
      </c>
      <c r="F94" t="s">
        <v>873</v>
      </c>
      <c r="G94" t="s">
        <v>22</v>
      </c>
      <c r="H94" s="5">
        <v>6.6493055555555565E-4</v>
      </c>
      <c r="I94" s="5">
        <v>5.5787037037037045E-5</v>
      </c>
    </row>
    <row r="95" spans="1:9" x14ac:dyDescent="0.25">
      <c r="A95">
        <v>11</v>
      </c>
      <c r="B95">
        <v>93</v>
      </c>
      <c r="C95" t="s">
        <v>533</v>
      </c>
      <c r="D95" t="s">
        <v>534</v>
      </c>
      <c r="E95">
        <v>2006</v>
      </c>
      <c r="F95" t="s">
        <v>873</v>
      </c>
      <c r="G95" t="s">
        <v>26</v>
      </c>
      <c r="H95" s="5">
        <v>6.7187499999999984E-4</v>
      </c>
      <c r="I95" s="5">
        <v>6.2731481481481481E-5</v>
      </c>
    </row>
    <row r="96" spans="1:9" x14ac:dyDescent="0.25">
      <c r="A96">
        <v>12</v>
      </c>
      <c r="B96">
        <v>99</v>
      </c>
      <c r="C96" t="s">
        <v>537</v>
      </c>
      <c r="D96" t="s">
        <v>1174</v>
      </c>
      <c r="E96">
        <v>2006</v>
      </c>
      <c r="F96" t="s">
        <v>873</v>
      </c>
      <c r="G96" t="s">
        <v>49</v>
      </c>
      <c r="H96" s="5">
        <v>6.7222222222222217E-4</v>
      </c>
      <c r="I96" s="5">
        <v>6.3078703703703702E-5</v>
      </c>
    </row>
    <row r="97" spans="1:9" x14ac:dyDescent="0.25">
      <c r="A97">
        <v>13</v>
      </c>
      <c r="B97">
        <v>92</v>
      </c>
      <c r="C97" t="s">
        <v>597</v>
      </c>
      <c r="D97" t="s">
        <v>1177</v>
      </c>
      <c r="E97">
        <v>2006</v>
      </c>
      <c r="F97" t="s">
        <v>873</v>
      </c>
      <c r="G97" t="s">
        <v>22</v>
      </c>
      <c r="H97" s="5">
        <v>6.7928240740740742E-4</v>
      </c>
      <c r="I97" s="5">
        <v>7.0138888888888885E-5</v>
      </c>
    </row>
    <row r="98" spans="1:9" x14ac:dyDescent="0.25">
      <c r="A98">
        <v>14</v>
      </c>
      <c r="B98">
        <v>104</v>
      </c>
      <c r="C98" t="s">
        <v>599</v>
      </c>
      <c r="D98" t="s">
        <v>600</v>
      </c>
      <c r="E98">
        <v>2005</v>
      </c>
      <c r="F98" t="s">
        <v>873</v>
      </c>
      <c r="G98" t="s">
        <v>22</v>
      </c>
      <c r="H98" s="5">
        <v>6.9062499999999994E-4</v>
      </c>
      <c r="I98" s="5">
        <v>8.1481481481481476E-5</v>
      </c>
    </row>
    <row r="99" spans="1:9" x14ac:dyDescent="0.25">
      <c r="A99">
        <v>15</v>
      </c>
      <c r="B99">
        <v>89</v>
      </c>
      <c r="C99" t="s">
        <v>541</v>
      </c>
      <c r="D99" t="s">
        <v>542</v>
      </c>
      <c r="E99">
        <v>2006</v>
      </c>
      <c r="F99" t="s">
        <v>873</v>
      </c>
      <c r="G99" t="s">
        <v>22</v>
      </c>
      <c r="H99" s="5">
        <v>6.9351851851851855E-4</v>
      </c>
      <c r="I99" s="5">
        <v>8.4374999999999991E-5</v>
      </c>
    </row>
    <row r="100" spans="1:9" x14ac:dyDescent="0.25">
      <c r="A100">
        <v>16</v>
      </c>
      <c r="B100">
        <v>90</v>
      </c>
      <c r="C100" t="s">
        <v>515</v>
      </c>
      <c r="D100" t="s">
        <v>1173</v>
      </c>
      <c r="E100">
        <v>2005</v>
      </c>
      <c r="F100" t="s">
        <v>873</v>
      </c>
      <c r="G100" t="s">
        <v>49</v>
      </c>
      <c r="H100" s="5">
        <v>6.9675925925925938E-4</v>
      </c>
      <c r="I100" s="5">
        <v>8.7615740740740753E-5</v>
      </c>
    </row>
    <row r="101" spans="1:9" x14ac:dyDescent="0.25">
      <c r="A101">
        <v>17</v>
      </c>
      <c r="B101">
        <v>107</v>
      </c>
      <c r="C101" t="s">
        <v>545</v>
      </c>
      <c r="D101" t="s">
        <v>1183</v>
      </c>
      <c r="E101">
        <v>2006</v>
      </c>
      <c r="F101" t="s">
        <v>873</v>
      </c>
      <c r="G101" t="s">
        <v>49</v>
      </c>
      <c r="H101" s="5">
        <v>7.1157407407407411E-4</v>
      </c>
      <c r="I101" s="5">
        <v>1.0243055555555555E-4</v>
      </c>
    </row>
    <row r="102" spans="1:9" x14ac:dyDescent="0.25">
      <c r="A102">
        <v>18</v>
      </c>
      <c r="B102">
        <v>81</v>
      </c>
      <c r="C102" t="s">
        <v>557</v>
      </c>
      <c r="D102" t="s">
        <v>558</v>
      </c>
      <c r="E102">
        <v>2006</v>
      </c>
      <c r="F102" t="s">
        <v>873</v>
      </c>
      <c r="G102" t="s">
        <v>22</v>
      </c>
      <c r="H102" s="5">
        <v>7.2129629629629627E-4</v>
      </c>
      <c r="I102" s="5">
        <v>1.1215277777777779E-4</v>
      </c>
    </row>
    <row r="103" spans="1:9" x14ac:dyDescent="0.25">
      <c r="A103">
        <v>19</v>
      </c>
      <c r="B103">
        <v>77</v>
      </c>
      <c r="C103" t="s">
        <v>567</v>
      </c>
      <c r="D103" t="s">
        <v>568</v>
      </c>
      <c r="E103">
        <v>2005</v>
      </c>
      <c r="F103" t="s">
        <v>873</v>
      </c>
      <c r="G103" t="s">
        <v>22</v>
      </c>
      <c r="H103" s="5">
        <v>7.3020833333333347E-4</v>
      </c>
      <c r="I103" s="5">
        <v>1.2106481481481483E-4</v>
      </c>
    </row>
    <row r="104" spans="1:9" x14ac:dyDescent="0.25">
      <c r="A104">
        <v>20</v>
      </c>
      <c r="B104">
        <v>71</v>
      </c>
      <c r="C104" t="s">
        <v>553</v>
      </c>
      <c r="D104" t="s">
        <v>554</v>
      </c>
      <c r="E104">
        <v>2005</v>
      </c>
      <c r="F104" t="s">
        <v>873</v>
      </c>
      <c r="G104" t="s">
        <v>49</v>
      </c>
      <c r="H104" s="5">
        <v>7.430555555555555E-4</v>
      </c>
      <c r="I104" s="5">
        <v>1.3391203703703704E-4</v>
      </c>
    </row>
    <row r="105" spans="1:9" x14ac:dyDescent="0.25">
      <c r="A105">
        <v>21</v>
      </c>
      <c r="B105">
        <v>80</v>
      </c>
      <c r="C105" t="s">
        <v>571</v>
      </c>
      <c r="D105" t="s">
        <v>572</v>
      </c>
      <c r="E105">
        <v>2006</v>
      </c>
      <c r="F105" t="s">
        <v>873</v>
      </c>
      <c r="G105" t="s">
        <v>30</v>
      </c>
      <c r="H105" s="5">
        <v>7.4467592592592597E-4</v>
      </c>
      <c r="I105" s="5">
        <v>1.3553240740740743E-4</v>
      </c>
    </row>
    <row r="106" spans="1:9" x14ac:dyDescent="0.25">
      <c r="A106">
        <v>22</v>
      </c>
      <c r="B106">
        <v>76</v>
      </c>
      <c r="C106" t="s">
        <v>547</v>
      </c>
      <c r="D106" t="s">
        <v>548</v>
      </c>
      <c r="E106">
        <v>2005</v>
      </c>
      <c r="F106" t="s">
        <v>873</v>
      </c>
      <c r="G106" t="s">
        <v>30</v>
      </c>
      <c r="H106" s="5">
        <v>7.4756944444444447E-4</v>
      </c>
      <c r="I106" s="5">
        <v>1.3842592592592593E-4</v>
      </c>
    </row>
    <row r="107" spans="1:9" x14ac:dyDescent="0.25">
      <c r="A107">
        <v>23</v>
      </c>
      <c r="B107">
        <v>75</v>
      </c>
      <c r="C107" t="s">
        <v>569</v>
      </c>
      <c r="D107" t="s">
        <v>570</v>
      </c>
      <c r="E107">
        <v>2005</v>
      </c>
      <c r="F107" t="s">
        <v>873</v>
      </c>
      <c r="G107" t="s">
        <v>49</v>
      </c>
      <c r="H107" s="5">
        <v>7.7314814814814813E-4</v>
      </c>
      <c r="I107" s="5">
        <v>1.6400462962962961E-4</v>
      </c>
    </row>
    <row r="108" spans="1:9" x14ac:dyDescent="0.25">
      <c r="A108">
        <v>24</v>
      </c>
      <c r="B108">
        <v>88</v>
      </c>
      <c r="C108" t="s">
        <v>575</v>
      </c>
      <c r="D108" t="s">
        <v>576</v>
      </c>
      <c r="E108">
        <v>2005</v>
      </c>
      <c r="F108" t="s">
        <v>873</v>
      </c>
      <c r="G108" t="s">
        <v>30</v>
      </c>
      <c r="H108" s="5">
        <v>7.7615740740740737E-4</v>
      </c>
      <c r="I108" s="5">
        <v>1.6701388888888888E-4</v>
      </c>
    </row>
    <row r="109" spans="1:9" x14ac:dyDescent="0.25">
      <c r="A109">
        <v>25</v>
      </c>
      <c r="B109">
        <v>82</v>
      </c>
      <c r="C109" t="s">
        <v>561</v>
      </c>
      <c r="D109" t="s">
        <v>1182</v>
      </c>
      <c r="E109">
        <v>2006</v>
      </c>
      <c r="F109" t="s">
        <v>873</v>
      </c>
      <c r="G109" t="s">
        <v>26</v>
      </c>
      <c r="H109" s="5">
        <v>7.7731481481481477E-4</v>
      </c>
      <c r="I109" s="5">
        <v>1.6817129629629628E-4</v>
      </c>
    </row>
    <row r="110" spans="1:9" x14ac:dyDescent="0.25">
      <c r="A110">
        <v>26</v>
      </c>
      <c r="B110">
        <v>86</v>
      </c>
      <c r="C110" t="s">
        <v>577</v>
      </c>
      <c r="D110" t="s">
        <v>1178</v>
      </c>
      <c r="E110">
        <v>2006</v>
      </c>
      <c r="F110" t="s">
        <v>873</v>
      </c>
      <c r="G110" t="s">
        <v>26</v>
      </c>
      <c r="H110" s="5">
        <v>8.0358796296296298E-4</v>
      </c>
      <c r="I110" s="5">
        <v>1.9444444444444446E-4</v>
      </c>
    </row>
    <row r="111" spans="1:9" x14ac:dyDescent="0.25">
      <c r="A111">
        <v>27</v>
      </c>
      <c r="B111">
        <v>73</v>
      </c>
      <c r="C111" t="s">
        <v>573</v>
      </c>
      <c r="D111" t="s">
        <v>574</v>
      </c>
      <c r="E111">
        <v>2006</v>
      </c>
      <c r="F111" t="s">
        <v>873</v>
      </c>
      <c r="G111" t="s">
        <v>22</v>
      </c>
      <c r="H111" s="5">
        <v>8.050925925925926E-4</v>
      </c>
      <c r="I111" s="5">
        <v>1.9594907407407408E-4</v>
      </c>
    </row>
    <row r="114" spans="1:7" x14ac:dyDescent="0.25">
      <c r="A114" t="s">
        <v>995</v>
      </c>
    </row>
    <row r="115" spans="1:7" x14ac:dyDescent="0.25">
      <c r="B115">
        <v>79</v>
      </c>
      <c r="C115" t="s">
        <v>551</v>
      </c>
      <c r="D115" t="s">
        <v>1179</v>
      </c>
      <c r="E115">
        <v>2006</v>
      </c>
      <c r="F115" t="s">
        <v>873</v>
      </c>
      <c r="G115" t="s">
        <v>49</v>
      </c>
    </row>
    <row r="116" spans="1:7" x14ac:dyDescent="0.25">
      <c r="B116">
        <v>84</v>
      </c>
      <c r="C116" t="s">
        <v>559</v>
      </c>
      <c r="D116" t="s">
        <v>560</v>
      </c>
      <c r="E116">
        <v>2005</v>
      </c>
      <c r="F116" t="s">
        <v>873</v>
      </c>
      <c r="G116" t="s">
        <v>30</v>
      </c>
    </row>
    <row r="117" spans="1:7" x14ac:dyDescent="0.25">
      <c r="B117">
        <v>91</v>
      </c>
      <c r="C117" t="s">
        <v>581</v>
      </c>
      <c r="D117" t="s">
        <v>1180</v>
      </c>
      <c r="E117">
        <v>2005</v>
      </c>
      <c r="F117" t="s">
        <v>873</v>
      </c>
      <c r="G117" t="s">
        <v>30</v>
      </c>
    </row>
    <row r="118" spans="1:7" x14ac:dyDescent="0.25">
      <c r="B118">
        <v>95</v>
      </c>
      <c r="C118" t="s">
        <v>549</v>
      </c>
      <c r="D118" t="s">
        <v>550</v>
      </c>
      <c r="E118">
        <v>2006</v>
      </c>
      <c r="F118" t="s">
        <v>873</v>
      </c>
      <c r="G118" t="s">
        <v>30</v>
      </c>
    </row>
    <row r="119" spans="1:7" x14ac:dyDescent="0.25">
      <c r="B119">
        <v>101</v>
      </c>
      <c r="C119" t="s">
        <v>565</v>
      </c>
      <c r="D119" t="s">
        <v>566</v>
      </c>
      <c r="E119">
        <v>2006</v>
      </c>
      <c r="F119" t="s">
        <v>873</v>
      </c>
      <c r="G119" t="s">
        <v>49</v>
      </c>
    </row>
    <row r="120" spans="1:7" x14ac:dyDescent="0.25">
      <c r="B120">
        <v>109</v>
      </c>
      <c r="C120" t="s">
        <v>584</v>
      </c>
      <c r="D120" t="s">
        <v>585</v>
      </c>
      <c r="E120">
        <v>2005</v>
      </c>
      <c r="F120" t="s">
        <v>873</v>
      </c>
      <c r="G120" t="s">
        <v>49</v>
      </c>
    </row>
    <row r="121" spans="1:7" x14ac:dyDescent="0.25">
      <c r="B121">
        <v>111</v>
      </c>
      <c r="C121" t="s">
        <v>595</v>
      </c>
      <c r="D121" t="s">
        <v>1181</v>
      </c>
      <c r="E121">
        <v>2006</v>
      </c>
      <c r="F121" t="s">
        <v>873</v>
      </c>
      <c r="G121" t="s">
        <v>49</v>
      </c>
    </row>
    <row r="124" spans="1:7" x14ac:dyDescent="0.25">
      <c r="A124" t="s">
        <v>1185</v>
      </c>
    </row>
    <row r="125" spans="1:7" x14ac:dyDescent="0.25">
      <c r="B125">
        <v>74</v>
      </c>
      <c r="C125" t="s">
        <v>587</v>
      </c>
      <c r="D125" t="s">
        <v>1175</v>
      </c>
      <c r="E125">
        <v>2005</v>
      </c>
      <c r="F125" t="s">
        <v>873</v>
      </c>
      <c r="G125" t="s">
        <v>26</v>
      </c>
    </row>
    <row r="126" spans="1:7" x14ac:dyDescent="0.25">
      <c r="B126">
        <v>78</v>
      </c>
      <c r="C126" t="s">
        <v>563</v>
      </c>
      <c r="D126" t="s">
        <v>564</v>
      </c>
      <c r="E126">
        <v>2006</v>
      </c>
      <c r="F126" t="s">
        <v>873</v>
      </c>
      <c r="G126" t="s">
        <v>26</v>
      </c>
    </row>
    <row r="127" spans="1:7" x14ac:dyDescent="0.25">
      <c r="B127">
        <v>85</v>
      </c>
      <c r="C127" t="s">
        <v>543</v>
      </c>
      <c r="D127" t="s">
        <v>544</v>
      </c>
      <c r="E127">
        <v>2005</v>
      </c>
      <c r="F127" t="s">
        <v>873</v>
      </c>
      <c r="G127" t="s">
        <v>22</v>
      </c>
    </row>
    <row r="128" spans="1:7" x14ac:dyDescent="0.25">
      <c r="B128">
        <v>97</v>
      </c>
      <c r="C128" t="s">
        <v>531</v>
      </c>
      <c r="D128" t="s">
        <v>532</v>
      </c>
      <c r="E128">
        <v>2005</v>
      </c>
      <c r="F128" t="s">
        <v>873</v>
      </c>
      <c r="G128" t="s">
        <v>49</v>
      </c>
    </row>
    <row r="129" spans="1:9" x14ac:dyDescent="0.25">
      <c r="B129">
        <v>100</v>
      </c>
      <c r="C129" t="s">
        <v>589</v>
      </c>
      <c r="D129" t="s">
        <v>590</v>
      </c>
      <c r="E129">
        <v>2005</v>
      </c>
      <c r="F129" t="s">
        <v>873</v>
      </c>
      <c r="G129" t="s">
        <v>22</v>
      </c>
    </row>
    <row r="130" spans="1:9" x14ac:dyDescent="0.25">
      <c r="B130">
        <v>103</v>
      </c>
      <c r="C130" t="s">
        <v>535</v>
      </c>
      <c r="D130" t="s">
        <v>1176</v>
      </c>
      <c r="E130">
        <v>2006</v>
      </c>
      <c r="F130" t="s">
        <v>873</v>
      </c>
      <c r="G130" t="s">
        <v>49</v>
      </c>
    </row>
    <row r="131" spans="1:9" x14ac:dyDescent="0.25">
      <c r="B131">
        <v>105</v>
      </c>
      <c r="C131" t="s">
        <v>593</v>
      </c>
      <c r="D131" t="s">
        <v>594</v>
      </c>
      <c r="E131">
        <v>2006</v>
      </c>
      <c r="F131" t="s">
        <v>873</v>
      </c>
      <c r="G131" t="s">
        <v>49</v>
      </c>
    </row>
    <row r="132" spans="1:9" x14ac:dyDescent="0.25">
      <c r="B132">
        <v>106</v>
      </c>
      <c r="C132" t="s">
        <v>529</v>
      </c>
      <c r="D132" t="s">
        <v>530</v>
      </c>
      <c r="E132">
        <v>2006</v>
      </c>
      <c r="F132" t="s">
        <v>873</v>
      </c>
      <c r="G132" t="s">
        <v>22</v>
      </c>
    </row>
    <row r="133" spans="1:9" x14ac:dyDescent="0.25">
      <c r="B133">
        <v>110</v>
      </c>
      <c r="C133" t="s">
        <v>519</v>
      </c>
      <c r="D133" t="s">
        <v>520</v>
      </c>
      <c r="E133">
        <v>2005</v>
      </c>
      <c r="F133" t="s">
        <v>873</v>
      </c>
      <c r="G133" t="s">
        <v>22</v>
      </c>
    </row>
    <row r="136" spans="1:9" x14ac:dyDescent="0.25">
      <c r="A136" t="s">
        <v>1113</v>
      </c>
    </row>
    <row r="137" spans="1:9" x14ac:dyDescent="0.25">
      <c r="A137" t="s">
        <v>1114</v>
      </c>
    </row>
    <row r="138" spans="1:9" x14ac:dyDescent="0.25">
      <c r="A138" t="s">
        <v>860</v>
      </c>
    </row>
    <row r="140" spans="1:9" x14ac:dyDescent="0.25">
      <c r="A140" t="s">
        <v>186</v>
      </c>
      <c r="B140" t="s">
        <v>187</v>
      </c>
      <c r="C140" t="s">
        <v>188</v>
      </c>
      <c r="D140" t="s">
        <v>189</v>
      </c>
      <c r="E140" t="s">
        <v>190</v>
      </c>
      <c r="F140" t="s">
        <v>871</v>
      </c>
      <c r="G140" t="s">
        <v>191</v>
      </c>
      <c r="H140" t="s">
        <v>192</v>
      </c>
      <c r="I140" t="s">
        <v>193</v>
      </c>
    </row>
    <row r="143" spans="1:9" x14ac:dyDescent="0.25">
      <c r="A143" t="s">
        <v>1115</v>
      </c>
    </row>
    <row r="144" spans="1:9" x14ac:dyDescent="0.25">
      <c r="A144">
        <v>1</v>
      </c>
      <c r="B144">
        <v>52</v>
      </c>
      <c r="C144" t="s">
        <v>40</v>
      </c>
      <c r="D144" t="s">
        <v>195</v>
      </c>
      <c r="E144">
        <v>2007</v>
      </c>
      <c r="F144" t="s">
        <v>873</v>
      </c>
      <c r="G144" t="s">
        <v>22</v>
      </c>
      <c r="H144" s="5">
        <v>6.2835648148148137E-4</v>
      </c>
      <c r="I144" s="5">
        <v>0</v>
      </c>
    </row>
    <row r="145" spans="1:9" x14ac:dyDescent="0.25">
      <c r="A145">
        <v>2</v>
      </c>
      <c r="B145">
        <v>49</v>
      </c>
      <c r="C145" t="s">
        <v>142</v>
      </c>
      <c r="D145" t="s">
        <v>196</v>
      </c>
      <c r="E145">
        <v>2007</v>
      </c>
      <c r="F145" t="s">
        <v>873</v>
      </c>
      <c r="G145" t="s">
        <v>22</v>
      </c>
      <c r="H145" s="5">
        <v>6.4791666666666665E-4</v>
      </c>
      <c r="I145" s="5">
        <v>1.9560185185185185E-5</v>
      </c>
    </row>
    <row r="146" spans="1:9" x14ac:dyDescent="0.25">
      <c r="A146">
        <v>3</v>
      </c>
      <c r="B146">
        <v>45</v>
      </c>
      <c r="C146" t="s">
        <v>163</v>
      </c>
      <c r="D146" t="s">
        <v>200</v>
      </c>
      <c r="E146">
        <v>2007</v>
      </c>
      <c r="F146" t="s">
        <v>873</v>
      </c>
      <c r="G146" t="s">
        <v>22</v>
      </c>
      <c r="H146" s="5">
        <v>6.6469907407407406E-4</v>
      </c>
      <c r="I146" s="5">
        <v>3.6342592592592596E-5</v>
      </c>
    </row>
    <row r="147" spans="1:9" x14ac:dyDescent="0.25">
      <c r="A147">
        <v>4</v>
      </c>
      <c r="B147">
        <v>11</v>
      </c>
      <c r="C147" t="s">
        <v>176</v>
      </c>
      <c r="D147" t="s">
        <v>1116</v>
      </c>
      <c r="E147">
        <v>2007</v>
      </c>
      <c r="F147" t="s">
        <v>873</v>
      </c>
      <c r="G147" t="s">
        <v>49</v>
      </c>
      <c r="H147" s="5">
        <v>6.7291666666666672E-4</v>
      </c>
      <c r="I147" s="5">
        <v>4.4560185185185187E-5</v>
      </c>
    </row>
    <row r="148" spans="1:9" x14ac:dyDescent="0.25">
      <c r="A148">
        <v>5</v>
      </c>
      <c r="B148">
        <v>41</v>
      </c>
      <c r="C148" t="s">
        <v>148</v>
      </c>
      <c r="D148" t="s">
        <v>210</v>
      </c>
      <c r="E148">
        <v>2008</v>
      </c>
      <c r="F148" t="s">
        <v>873</v>
      </c>
      <c r="G148" t="s">
        <v>22</v>
      </c>
      <c r="H148" s="5">
        <v>6.8194444444444433E-4</v>
      </c>
      <c r="I148" s="5">
        <v>5.3587962962962957E-5</v>
      </c>
    </row>
    <row r="149" spans="1:9" x14ac:dyDescent="0.25">
      <c r="A149">
        <v>6</v>
      </c>
      <c r="B149">
        <v>3</v>
      </c>
      <c r="C149" t="s">
        <v>151</v>
      </c>
      <c r="D149" t="s">
        <v>205</v>
      </c>
      <c r="E149">
        <v>2008</v>
      </c>
      <c r="F149" t="s">
        <v>873</v>
      </c>
      <c r="G149" t="s">
        <v>30</v>
      </c>
      <c r="H149" s="5">
        <v>6.8275462962962962E-4</v>
      </c>
      <c r="I149" s="5">
        <v>5.4398148148148151E-5</v>
      </c>
    </row>
    <row r="150" spans="1:9" x14ac:dyDescent="0.25">
      <c r="A150">
        <v>7</v>
      </c>
      <c r="B150">
        <v>46</v>
      </c>
      <c r="C150" t="s">
        <v>65</v>
      </c>
      <c r="D150" t="s">
        <v>1117</v>
      </c>
      <c r="E150">
        <v>2007</v>
      </c>
      <c r="F150" t="s">
        <v>873</v>
      </c>
      <c r="G150" t="s">
        <v>26</v>
      </c>
      <c r="H150" s="5">
        <v>6.9166666666666671E-4</v>
      </c>
      <c r="I150" s="5">
        <v>6.3310185185185182E-5</v>
      </c>
    </row>
    <row r="151" spans="1:9" x14ac:dyDescent="0.25">
      <c r="A151">
        <v>8</v>
      </c>
      <c r="B151">
        <v>42</v>
      </c>
      <c r="C151" t="s">
        <v>104</v>
      </c>
      <c r="D151" t="s">
        <v>208</v>
      </c>
      <c r="E151">
        <v>2007</v>
      </c>
      <c r="F151" t="s">
        <v>873</v>
      </c>
      <c r="G151" t="s">
        <v>26</v>
      </c>
      <c r="H151" s="5">
        <v>6.9953703703703714E-4</v>
      </c>
      <c r="I151" s="5">
        <v>7.1180555555555559E-5</v>
      </c>
    </row>
    <row r="152" spans="1:9" x14ac:dyDescent="0.25">
      <c r="A152">
        <v>9</v>
      </c>
      <c r="B152">
        <v>12</v>
      </c>
      <c r="C152" t="s">
        <v>131</v>
      </c>
      <c r="D152" t="s">
        <v>199</v>
      </c>
      <c r="E152">
        <v>2007</v>
      </c>
      <c r="F152" t="s">
        <v>873</v>
      </c>
      <c r="G152" t="s">
        <v>30</v>
      </c>
      <c r="H152" s="5">
        <v>7.0370370370370378E-4</v>
      </c>
      <c r="I152" s="5">
        <v>7.5347222222222214E-5</v>
      </c>
    </row>
    <row r="153" spans="1:9" x14ac:dyDescent="0.25">
      <c r="A153">
        <v>10</v>
      </c>
      <c r="B153">
        <v>19</v>
      </c>
      <c r="C153" t="s">
        <v>107</v>
      </c>
      <c r="D153" t="s">
        <v>1121</v>
      </c>
      <c r="E153">
        <v>2008</v>
      </c>
      <c r="F153" t="s">
        <v>873</v>
      </c>
      <c r="G153" t="s">
        <v>49</v>
      </c>
      <c r="H153" s="5">
        <v>7.1527777777777779E-4</v>
      </c>
      <c r="I153" s="5">
        <v>8.6921296296296299E-5</v>
      </c>
    </row>
    <row r="154" spans="1:9" x14ac:dyDescent="0.25">
      <c r="A154">
        <v>11</v>
      </c>
      <c r="B154">
        <v>4</v>
      </c>
      <c r="C154" t="s">
        <v>129</v>
      </c>
      <c r="D154" t="s">
        <v>1120</v>
      </c>
      <c r="E154">
        <v>2008</v>
      </c>
      <c r="F154" t="s">
        <v>873</v>
      </c>
      <c r="G154" t="s">
        <v>22</v>
      </c>
      <c r="H154" s="5">
        <v>7.1840277777777777E-4</v>
      </c>
      <c r="I154" s="5">
        <v>9.0046296296296307E-5</v>
      </c>
    </row>
    <row r="155" spans="1:9" x14ac:dyDescent="0.25">
      <c r="A155">
        <v>12</v>
      </c>
      <c r="B155">
        <v>37</v>
      </c>
      <c r="C155" t="s">
        <v>83</v>
      </c>
      <c r="D155" t="s">
        <v>211</v>
      </c>
      <c r="E155">
        <v>2008</v>
      </c>
      <c r="F155" t="s">
        <v>873</v>
      </c>
      <c r="G155" t="s">
        <v>22</v>
      </c>
      <c r="H155" s="5">
        <v>7.2268518518518515E-4</v>
      </c>
      <c r="I155" s="5">
        <v>9.4328703703703716E-5</v>
      </c>
    </row>
    <row r="156" spans="1:9" x14ac:dyDescent="0.25">
      <c r="A156">
        <v>13</v>
      </c>
      <c r="B156">
        <v>22</v>
      </c>
      <c r="C156" t="s">
        <v>37</v>
      </c>
      <c r="D156" t="s">
        <v>216</v>
      </c>
      <c r="E156">
        <v>2007</v>
      </c>
      <c r="F156" t="s">
        <v>873</v>
      </c>
      <c r="G156" t="s">
        <v>26</v>
      </c>
      <c r="H156" s="5">
        <v>7.2418981481481477E-4</v>
      </c>
      <c r="I156" s="5">
        <v>9.5833333333333309E-5</v>
      </c>
    </row>
    <row r="157" spans="1:9" x14ac:dyDescent="0.25">
      <c r="A157">
        <v>13</v>
      </c>
      <c r="B157">
        <v>15</v>
      </c>
      <c r="C157" t="s">
        <v>95</v>
      </c>
      <c r="D157" t="s">
        <v>1118</v>
      </c>
      <c r="E157">
        <v>2007</v>
      </c>
      <c r="F157" t="s">
        <v>873</v>
      </c>
      <c r="G157" t="s">
        <v>49</v>
      </c>
      <c r="H157" s="5">
        <v>7.2418981481481477E-4</v>
      </c>
      <c r="I157" s="5">
        <v>9.5833333333333309E-5</v>
      </c>
    </row>
    <row r="158" spans="1:9" x14ac:dyDescent="0.25">
      <c r="A158">
        <v>15</v>
      </c>
      <c r="B158">
        <v>9</v>
      </c>
      <c r="C158" t="s">
        <v>23</v>
      </c>
      <c r="D158" t="s">
        <v>1119</v>
      </c>
      <c r="E158">
        <v>2008</v>
      </c>
      <c r="F158" t="s">
        <v>873</v>
      </c>
      <c r="G158" t="s">
        <v>22</v>
      </c>
      <c r="H158" s="5">
        <v>7.2488425925925932E-4</v>
      </c>
      <c r="I158" s="5">
        <v>9.6527777777777776E-5</v>
      </c>
    </row>
    <row r="159" spans="1:9" x14ac:dyDescent="0.25">
      <c r="A159">
        <v>16</v>
      </c>
      <c r="B159">
        <v>8</v>
      </c>
      <c r="C159" t="s">
        <v>62</v>
      </c>
      <c r="D159" t="s">
        <v>201</v>
      </c>
      <c r="E159">
        <v>2007</v>
      </c>
      <c r="F159" t="s">
        <v>873</v>
      </c>
      <c r="G159" t="s">
        <v>30</v>
      </c>
      <c r="H159" s="5">
        <v>7.280092592592593E-4</v>
      </c>
      <c r="I159" s="5">
        <v>9.9652777777777771E-5</v>
      </c>
    </row>
    <row r="160" spans="1:9" x14ac:dyDescent="0.25">
      <c r="A160">
        <v>17</v>
      </c>
      <c r="B160">
        <v>13</v>
      </c>
      <c r="C160" t="s">
        <v>166</v>
      </c>
      <c r="D160" t="s">
        <v>213</v>
      </c>
      <c r="E160">
        <v>2007</v>
      </c>
      <c r="F160" t="s">
        <v>873</v>
      </c>
      <c r="G160" t="s">
        <v>22</v>
      </c>
      <c r="H160" s="5">
        <v>7.3009259259259251E-4</v>
      </c>
      <c r="I160" s="5">
        <v>1.0173611111111111E-4</v>
      </c>
    </row>
    <row r="161" spans="1:9" x14ac:dyDescent="0.25">
      <c r="A161">
        <v>18</v>
      </c>
      <c r="B161">
        <v>17</v>
      </c>
      <c r="C161" t="s">
        <v>59</v>
      </c>
      <c r="D161" t="s">
        <v>1122</v>
      </c>
      <c r="E161">
        <v>2008</v>
      </c>
      <c r="F161" t="s">
        <v>873</v>
      </c>
      <c r="G161" t="s">
        <v>22</v>
      </c>
      <c r="H161" s="5">
        <v>7.4027777777777774E-4</v>
      </c>
      <c r="I161" s="5">
        <v>1.1192129629629628E-4</v>
      </c>
    </row>
    <row r="162" spans="1:9" x14ac:dyDescent="0.25">
      <c r="A162">
        <v>19</v>
      </c>
      <c r="B162">
        <v>34</v>
      </c>
      <c r="C162" t="s">
        <v>74</v>
      </c>
      <c r="D162" t="s">
        <v>207</v>
      </c>
      <c r="E162">
        <v>2007</v>
      </c>
      <c r="F162" t="s">
        <v>873</v>
      </c>
      <c r="G162" t="s">
        <v>26</v>
      </c>
      <c r="H162" s="5">
        <v>7.4502314814814819E-4</v>
      </c>
      <c r="I162" s="5">
        <v>1.1666666666666667E-4</v>
      </c>
    </row>
    <row r="163" spans="1:9" x14ac:dyDescent="0.25">
      <c r="A163">
        <v>20</v>
      </c>
      <c r="B163">
        <v>28</v>
      </c>
      <c r="C163" t="s">
        <v>126</v>
      </c>
      <c r="D163" t="s">
        <v>218</v>
      </c>
      <c r="E163">
        <v>2008</v>
      </c>
      <c r="F163" t="s">
        <v>873</v>
      </c>
      <c r="G163" t="s">
        <v>30</v>
      </c>
      <c r="H163" s="5">
        <v>7.4525462962962957E-4</v>
      </c>
      <c r="I163" s="5">
        <v>1.1689814814814815E-4</v>
      </c>
    </row>
    <row r="164" spans="1:9" x14ac:dyDescent="0.25">
      <c r="A164">
        <v>21</v>
      </c>
      <c r="B164">
        <v>14</v>
      </c>
      <c r="C164" t="s">
        <v>43</v>
      </c>
      <c r="D164" t="s">
        <v>225</v>
      </c>
      <c r="E164">
        <v>2008</v>
      </c>
      <c r="F164" t="s">
        <v>873</v>
      </c>
      <c r="G164" t="s">
        <v>26</v>
      </c>
      <c r="H164" s="5">
        <v>7.4930555555555558E-4</v>
      </c>
      <c r="I164" s="5">
        <v>1.2094907407407406E-4</v>
      </c>
    </row>
    <row r="165" spans="1:9" x14ac:dyDescent="0.25">
      <c r="A165">
        <v>22</v>
      </c>
      <c r="B165">
        <v>33</v>
      </c>
      <c r="C165" t="s">
        <v>34</v>
      </c>
      <c r="D165" t="s">
        <v>235</v>
      </c>
      <c r="E165">
        <v>2008</v>
      </c>
      <c r="F165" t="s">
        <v>873</v>
      </c>
      <c r="G165" t="s">
        <v>22</v>
      </c>
      <c r="H165" s="5">
        <v>7.5821759259259256E-4</v>
      </c>
      <c r="I165" s="5">
        <v>1.2986111111111111E-4</v>
      </c>
    </row>
    <row r="166" spans="1:9" x14ac:dyDescent="0.25">
      <c r="A166">
        <v>23</v>
      </c>
      <c r="B166">
        <v>38</v>
      </c>
      <c r="C166" t="s">
        <v>179</v>
      </c>
      <c r="D166" t="s">
        <v>204</v>
      </c>
      <c r="E166">
        <v>2007</v>
      </c>
      <c r="F166" t="s">
        <v>873</v>
      </c>
      <c r="G166" t="s">
        <v>26</v>
      </c>
      <c r="H166" s="5">
        <v>7.618055555555555E-4</v>
      </c>
      <c r="I166" s="5">
        <v>1.3344907407407405E-4</v>
      </c>
    </row>
    <row r="167" spans="1:9" x14ac:dyDescent="0.25">
      <c r="A167">
        <v>24</v>
      </c>
      <c r="B167">
        <v>24</v>
      </c>
      <c r="C167" t="s">
        <v>77</v>
      </c>
      <c r="D167" t="s">
        <v>214</v>
      </c>
      <c r="E167">
        <v>2007</v>
      </c>
      <c r="F167" t="s">
        <v>873</v>
      </c>
      <c r="G167" t="s">
        <v>30</v>
      </c>
      <c r="H167" s="5">
        <v>7.6215277777777772E-4</v>
      </c>
      <c r="I167" s="5">
        <v>1.337962962962963E-4</v>
      </c>
    </row>
    <row r="168" spans="1:9" x14ac:dyDescent="0.25">
      <c r="A168">
        <v>25</v>
      </c>
      <c r="B168">
        <v>18</v>
      </c>
      <c r="C168" t="s">
        <v>119</v>
      </c>
      <c r="D168" t="s">
        <v>212</v>
      </c>
      <c r="E168">
        <v>2007</v>
      </c>
      <c r="F168" t="s">
        <v>873</v>
      </c>
      <c r="G168" t="s">
        <v>26</v>
      </c>
      <c r="H168" s="5">
        <v>7.7025462962962952E-4</v>
      </c>
      <c r="I168" s="5">
        <v>1.4189814814814816E-4</v>
      </c>
    </row>
    <row r="169" spans="1:9" x14ac:dyDescent="0.25">
      <c r="A169">
        <v>26</v>
      </c>
      <c r="B169">
        <v>26</v>
      </c>
      <c r="C169" t="s">
        <v>171</v>
      </c>
      <c r="D169" t="s">
        <v>246</v>
      </c>
      <c r="E169">
        <v>2008</v>
      </c>
      <c r="F169" t="s">
        <v>873</v>
      </c>
      <c r="G169" t="s">
        <v>26</v>
      </c>
      <c r="H169" s="5">
        <v>7.840277777777777E-4</v>
      </c>
      <c r="I169" s="5">
        <v>1.556712962962963E-4</v>
      </c>
    </row>
    <row r="170" spans="1:9" x14ac:dyDescent="0.25">
      <c r="A170">
        <v>27</v>
      </c>
      <c r="B170">
        <v>5</v>
      </c>
      <c r="C170" t="s">
        <v>101</v>
      </c>
      <c r="D170" t="s">
        <v>1123</v>
      </c>
      <c r="E170">
        <v>2008</v>
      </c>
      <c r="F170" t="s">
        <v>873</v>
      </c>
      <c r="G170" t="s">
        <v>26</v>
      </c>
      <c r="H170" s="5">
        <v>7.8634259259259271E-4</v>
      </c>
      <c r="I170" s="5">
        <v>1.579861111111111E-4</v>
      </c>
    </row>
    <row r="171" spans="1:9" x14ac:dyDescent="0.25">
      <c r="A171">
        <v>28</v>
      </c>
      <c r="B171">
        <v>29</v>
      </c>
      <c r="C171" t="s">
        <v>46</v>
      </c>
      <c r="D171" t="s">
        <v>233</v>
      </c>
      <c r="E171">
        <v>2008</v>
      </c>
      <c r="F171" t="s">
        <v>873</v>
      </c>
      <c r="G171" t="s">
        <v>22</v>
      </c>
      <c r="H171" s="5">
        <v>7.874999999999999E-4</v>
      </c>
      <c r="I171" s="5">
        <v>1.591435185185185E-4</v>
      </c>
    </row>
    <row r="172" spans="1:9" x14ac:dyDescent="0.25">
      <c r="A172">
        <v>29</v>
      </c>
      <c r="B172">
        <v>48</v>
      </c>
      <c r="C172" t="s">
        <v>168</v>
      </c>
      <c r="D172" t="s">
        <v>227</v>
      </c>
      <c r="E172">
        <v>2008</v>
      </c>
      <c r="F172" t="s">
        <v>873</v>
      </c>
      <c r="G172" t="s">
        <v>30</v>
      </c>
      <c r="H172" s="5">
        <v>7.8900462962962952E-4</v>
      </c>
      <c r="I172" s="5">
        <v>1.6064814814814815E-4</v>
      </c>
    </row>
    <row r="173" spans="1:9" x14ac:dyDescent="0.25">
      <c r="A173">
        <v>30</v>
      </c>
      <c r="B173">
        <v>20</v>
      </c>
      <c r="C173" t="s">
        <v>173</v>
      </c>
      <c r="D173" t="s">
        <v>221</v>
      </c>
      <c r="E173">
        <v>2007</v>
      </c>
      <c r="F173" t="s">
        <v>873</v>
      </c>
      <c r="G173" t="s">
        <v>30</v>
      </c>
      <c r="H173" s="5">
        <v>8.1689814814814819E-4</v>
      </c>
      <c r="I173" s="5">
        <v>1.8854166666666664E-4</v>
      </c>
    </row>
    <row r="174" spans="1:9" x14ac:dyDescent="0.25">
      <c r="A174">
        <v>31</v>
      </c>
      <c r="B174">
        <v>10</v>
      </c>
      <c r="C174" t="s">
        <v>56</v>
      </c>
      <c r="D174" t="s">
        <v>1134</v>
      </c>
      <c r="E174">
        <v>2008</v>
      </c>
      <c r="F174" t="s">
        <v>873</v>
      </c>
      <c r="G174" t="s">
        <v>26</v>
      </c>
      <c r="H174" s="5">
        <v>8.2453703703703714E-4</v>
      </c>
      <c r="I174" s="5">
        <v>1.9618055555555553E-4</v>
      </c>
    </row>
    <row r="175" spans="1:9" x14ac:dyDescent="0.25">
      <c r="A175">
        <v>32</v>
      </c>
      <c r="B175">
        <v>23</v>
      </c>
      <c r="C175" t="s">
        <v>50</v>
      </c>
      <c r="D175" t="s">
        <v>1124</v>
      </c>
      <c r="E175">
        <v>2007</v>
      </c>
      <c r="F175" t="s">
        <v>873</v>
      </c>
      <c r="G175" t="s">
        <v>49</v>
      </c>
      <c r="H175" s="5">
        <v>8.2986111111111119E-4</v>
      </c>
      <c r="I175" s="5">
        <v>2.0150462962962963E-4</v>
      </c>
    </row>
    <row r="176" spans="1:9" x14ac:dyDescent="0.25">
      <c r="A176">
        <v>33</v>
      </c>
      <c r="B176">
        <v>35</v>
      </c>
      <c r="C176" t="s">
        <v>86</v>
      </c>
      <c r="D176" t="s">
        <v>1125</v>
      </c>
      <c r="E176">
        <v>2007</v>
      </c>
      <c r="F176" t="s">
        <v>873</v>
      </c>
      <c r="G176" t="s">
        <v>49</v>
      </c>
      <c r="H176" s="5">
        <v>8.4525462962962972E-4</v>
      </c>
      <c r="I176" s="5">
        <v>2.1689814814814814E-4</v>
      </c>
    </row>
    <row r="177" spans="1:9" x14ac:dyDescent="0.25">
      <c r="A177">
        <v>34</v>
      </c>
      <c r="B177">
        <v>36</v>
      </c>
      <c r="C177" t="s">
        <v>31</v>
      </c>
      <c r="D177" t="s">
        <v>242</v>
      </c>
      <c r="E177">
        <v>2007</v>
      </c>
      <c r="F177" t="s">
        <v>873</v>
      </c>
      <c r="G177" t="s">
        <v>30</v>
      </c>
      <c r="H177" s="5">
        <v>8.4699074074074071E-4</v>
      </c>
      <c r="I177" s="5">
        <v>2.1863425925925926E-4</v>
      </c>
    </row>
    <row r="178" spans="1:9" x14ac:dyDescent="0.25">
      <c r="A178">
        <v>35</v>
      </c>
      <c r="B178">
        <v>32</v>
      </c>
      <c r="C178" t="s">
        <v>110</v>
      </c>
      <c r="D178" t="s">
        <v>238</v>
      </c>
      <c r="E178">
        <v>2007</v>
      </c>
      <c r="F178" t="s">
        <v>873</v>
      </c>
      <c r="G178" t="s">
        <v>30</v>
      </c>
      <c r="H178" s="5">
        <v>8.4768518518518526E-4</v>
      </c>
      <c r="I178" s="5">
        <v>2.1932870370370368E-4</v>
      </c>
    </row>
    <row r="179" spans="1:9" x14ac:dyDescent="0.25">
      <c r="A179">
        <v>36</v>
      </c>
      <c r="B179">
        <v>31</v>
      </c>
      <c r="C179" t="s">
        <v>113</v>
      </c>
      <c r="D179" t="s">
        <v>239</v>
      </c>
      <c r="E179">
        <v>2008</v>
      </c>
      <c r="F179" t="s">
        <v>873</v>
      </c>
      <c r="G179" t="s">
        <v>49</v>
      </c>
      <c r="H179" s="5">
        <v>8.5104166666666672E-4</v>
      </c>
      <c r="I179" s="5">
        <v>2.2268518518518517E-4</v>
      </c>
    </row>
    <row r="180" spans="1:9" x14ac:dyDescent="0.25">
      <c r="A180">
        <v>37</v>
      </c>
      <c r="B180">
        <v>2</v>
      </c>
      <c r="C180" t="s">
        <v>139</v>
      </c>
      <c r="D180" t="s">
        <v>1131</v>
      </c>
      <c r="E180">
        <v>2008</v>
      </c>
      <c r="F180" t="s">
        <v>873</v>
      </c>
      <c r="G180" t="s">
        <v>49</v>
      </c>
      <c r="H180" s="5">
        <v>8.5115740740740735E-4</v>
      </c>
      <c r="I180" s="5">
        <v>2.2280092592592596E-4</v>
      </c>
    </row>
    <row r="181" spans="1:9" x14ac:dyDescent="0.25">
      <c r="A181">
        <v>38</v>
      </c>
      <c r="B181">
        <v>25</v>
      </c>
      <c r="C181" t="s">
        <v>182</v>
      </c>
      <c r="D181" t="s">
        <v>252</v>
      </c>
      <c r="E181">
        <v>2008</v>
      </c>
      <c r="F181" t="s">
        <v>873</v>
      </c>
      <c r="G181" t="s">
        <v>22</v>
      </c>
      <c r="H181" s="5">
        <v>8.5902777777777789E-4</v>
      </c>
      <c r="I181" s="5">
        <v>2.3067129629629631E-4</v>
      </c>
    </row>
    <row r="182" spans="1:9" x14ac:dyDescent="0.25">
      <c r="A182">
        <v>39</v>
      </c>
      <c r="B182">
        <v>1</v>
      </c>
      <c r="C182" t="s">
        <v>133</v>
      </c>
      <c r="D182" t="s">
        <v>224</v>
      </c>
      <c r="E182">
        <v>2008</v>
      </c>
      <c r="F182" t="s">
        <v>873</v>
      </c>
      <c r="G182" t="s">
        <v>122</v>
      </c>
      <c r="H182" s="5">
        <v>8.6331018518518527E-4</v>
      </c>
      <c r="I182" s="5">
        <v>2.3495370370370369E-4</v>
      </c>
    </row>
    <row r="183" spans="1:9" x14ac:dyDescent="0.25">
      <c r="A183">
        <v>40</v>
      </c>
      <c r="B183">
        <v>47</v>
      </c>
      <c r="C183" t="s">
        <v>154</v>
      </c>
      <c r="D183" t="s">
        <v>1126</v>
      </c>
      <c r="E183">
        <v>2008</v>
      </c>
      <c r="F183" t="s">
        <v>873</v>
      </c>
      <c r="G183" t="s">
        <v>49</v>
      </c>
      <c r="H183" s="5">
        <v>8.6793981481481488E-4</v>
      </c>
      <c r="I183" s="5">
        <v>2.3958333333333332E-4</v>
      </c>
    </row>
    <row r="184" spans="1:9" x14ac:dyDescent="0.25">
      <c r="A184">
        <v>41</v>
      </c>
      <c r="B184">
        <v>44</v>
      </c>
      <c r="C184" t="s">
        <v>92</v>
      </c>
      <c r="D184" t="s">
        <v>236</v>
      </c>
      <c r="E184">
        <v>2007</v>
      </c>
      <c r="F184" t="s">
        <v>873</v>
      </c>
      <c r="G184" t="s">
        <v>30</v>
      </c>
      <c r="H184" s="5">
        <v>8.6817129629629625E-4</v>
      </c>
      <c r="I184" s="5">
        <v>2.398148148148148E-4</v>
      </c>
    </row>
    <row r="185" spans="1:9" x14ac:dyDescent="0.25">
      <c r="A185">
        <v>42</v>
      </c>
      <c r="B185">
        <v>27</v>
      </c>
      <c r="C185" t="s">
        <v>80</v>
      </c>
      <c r="D185" t="s">
        <v>229</v>
      </c>
      <c r="E185">
        <v>2007</v>
      </c>
      <c r="F185" t="s">
        <v>873</v>
      </c>
      <c r="G185" t="s">
        <v>49</v>
      </c>
      <c r="H185" s="5">
        <v>8.7581018518518509E-4</v>
      </c>
      <c r="I185" s="5">
        <v>2.4745370370370367E-4</v>
      </c>
    </row>
    <row r="186" spans="1:9" x14ac:dyDescent="0.25">
      <c r="A186">
        <v>43</v>
      </c>
      <c r="B186">
        <v>21</v>
      </c>
      <c r="C186" t="s">
        <v>53</v>
      </c>
      <c r="D186" t="s">
        <v>247</v>
      </c>
      <c r="E186">
        <v>2008</v>
      </c>
      <c r="F186" t="s">
        <v>873</v>
      </c>
      <c r="G186" t="s">
        <v>22</v>
      </c>
      <c r="H186" s="5">
        <v>9.3865740740740726E-4</v>
      </c>
      <c r="I186" s="5">
        <v>3.1030092592592589E-4</v>
      </c>
    </row>
    <row r="187" spans="1:9" x14ac:dyDescent="0.25">
      <c r="A187">
        <v>44</v>
      </c>
      <c r="B187">
        <v>43</v>
      </c>
      <c r="C187" t="s">
        <v>68</v>
      </c>
      <c r="D187" t="s">
        <v>237</v>
      </c>
      <c r="E187">
        <v>2008</v>
      </c>
      <c r="F187" t="s">
        <v>873</v>
      </c>
      <c r="G187" t="s">
        <v>49</v>
      </c>
      <c r="H187" s="5">
        <v>9.511574074074074E-4</v>
      </c>
      <c r="I187" s="5">
        <v>3.2280092592592592E-4</v>
      </c>
    </row>
    <row r="188" spans="1:9" x14ac:dyDescent="0.25">
      <c r="A188">
        <v>45</v>
      </c>
      <c r="B188">
        <v>30</v>
      </c>
      <c r="C188" t="s">
        <v>157</v>
      </c>
      <c r="D188" t="s">
        <v>1127</v>
      </c>
      <c r="E188">
        <v>2007</v>
      </c>
      <c r="F188" t="s">
        <v>922</v>
      </c>
      <c r="G188" t="s">
        <v>26</v>
      </c>
      <c r="H188" s="5">
        <v>9.7847222222222237E-4</v>
      </c>
      <c r="I188" s="5">
        <v>3.5011574074074074E-4</v>
      </c>
    </row>
    <row r="191" spans="1:9" x14ac:dyDescent="0.25">
      <c r="A191" t="s">
        <v>473</v>
      </c>
    </row>
    <row r="192" spans="1:9" x14ac:dyDescent="0.25">
      <c r="B192">
        <v>16</v>
      </c>
      <c r="C192" t="s">
        <v>98</v>
      </c>
      <c r="D192" t="s">
        <v>249</v>
      </c>
      <c r="E192">
        <v>2007</v>
      </c>
      <c r="F192" t="s">
        <v>873</v>
      </c>
      <c r="G192" t="s">
        <v>30</v>
      </c>
    </row>
    <row r="193" spans="1:9" x14ac:dyDescent="0.25">
      <c r="B193">
        <v>39</v>
      </c>
      <c r="C193" t="s">
        <v>116</v>
      </c>
      <c r="D193" t="s">
        <v>1128</v>
      </c>
      <c r="E193">
        <v>2008</v>
      </c>
      <c r="F193" t="s">
        <v>873</v>
      </c>
      <c r="G193" t="s">
        <v>49</v>
      </c>
    </row>
    <row r="194" spans="1:9" x14ac:dyDescent="0.25">
      <c r="B194">
        <v>40</v>
      </c>
      <c r="C194" t="s">
        <v>71</v>
      </c>
      <c r="D194" t="s">
        <v>234</v>
      </c>
      <c r="E194">
        <v>2007</v>
      </c>
      <c r="F194" t="s">
        <v>873</v>
      </c>
      <c r="G194" t="s">
        <v>30</v>
      </c>
    </row>
    <row r="195" spans="1:9" x14ac:dyDescent="0.25">
      <c r="B195">
        <v>50</v>
      </c>
      <c r="C195" t="s">
        <v>145</v>
      </c>
      <c r="D195" t="s">
        <v>1129</v>
      </c>
      <c r="E195">
        <v>2007</v>
      </c>
      <c r="F195" t="s">
        <v>873</v>
      </c>
      <c r="G195" t="s">
        <v>49</v>
      </c>
    </row>
    <row r="196" spans="1:9" x14ac:dyDescent="0.25">
      <c r="B196">
        <v>51</v>
      </c>
      <c r="C196" t="s">
        <v>89</v>
      </c>
      <c r="D196" t="s">
        <v>228</v>
      </c>
      <c r="E196">
        <v>2008</v>
      </c>
      <c r="F196" t="s">
        <v>873</v>
      </c>
      <c r="G196" t="s">
        <v>30</v>
      </c>
    </row>
    <row r="197" spans="1:9" x14ac:dyDescent="0.25">
      <c r="B197">
        <v>53</v>
      </c>
      <c r="C197" t="s">
        <v>160</v>
      </c>
      <c r="D197" t="s">
        <v>203</v>
      </c>
      <c r="E197">
        <v>2008</v>
      </c>
      <c r="F197" t="s">
        <v>873</v>
      </c>
      <c r="G197" t="s">
        <v>49</v>
      </c>
    </row>
    <row r="200" spans="1:9" x14ac:dyDescent="0.25">
      <c r="A200" t="s">
        <v>354</v>
      </c>
    </row>
    <row r="201" spans="1:9" x14ac:dyDescent="0.25">
      <c r="B201">
        <v>6</v>
      </c>
      <c r="C201" t="s">
        <v>123</v>
      </c>
      <c r="D201" t="s">
        <v>220</v>
      </c>
      <c r="E201">
        <v>2007</v>
      </c>
      <c r="F201" t="s">
        <v>873</v>
      </c>
      <c r="G201" t="s">
        <v>122</v>
      </c>
    </row>
    <row r="202" spans="1:9" x14ac:dyDescent="0.25">
      <c r="B202">
        <v>7</v>
      </c>
      <c r="C202" t="s">
        <v>136</v>
      </c>
      <c r="D202" t="s">
        <v>217</v>
      </c>
      <c r="E202">
        <v>2008</v>
      </c>
      <c r="F202" t="s">
        <v>873</v>
      </c>
      <c r="G202" t="s">
        <v>49</v>
      </c>
    </row>
    <row r="205" spans="1:9" x14ac:dyDescent="0.25">
      <c r="A205" t="s">
        <v>1137</v>
      </c>
    </row>
    <row r="206" spans="1:9" x14ac:dyDescent="0.25">
      <c r="A206">
        <v>1</v>
      </c>
      <c r="B206">
        <v>84</v>
      </c>
      <c r="C206" t="s">
        <v>255</v>
      </c>
      <c r="D206" t="s">
        <v>1138</v>
      </c>
      <c r="E206">
        <v>2005</v>
      </c>
      <c r="F206" t="s">
        <v>873</v>
      </c>
      <c r="G206" t="s">
        <v>49</v>
      </c>
      <c r="H206" s="5">
        <v>6.2152777777777781E-4</v>
      </c>
      <c r="I206" s="5">
        <v>0</v>
      </c>
    </row>
    <row r="207" spans="1:9" x14ac:dyDescent="0.25">
      <c r="A207">
        <v>2</v>
      </c>
      <c r="B207">
        <v>122</v>
      </c>
      <c r="C207" t="s">
        <v>259</v>
      </c>
      <c r="D207" t="s">
        <v>260</v>
      </c>
      <c r="E207">
        <v>2006</v>
      </c>
      <c r="F207" t="s">
        <v>873</v>
      </c>
      <c r="G207" t="s">
        <v>22</v>
      </c>
      <c r="H207" s="5">
        <v>6.2453703703703705E-4</v>
      </c>
      <c r="I207" s="5">
        <v>3.0092592592592593E-6</v>
      </c>
    </row>
    <row r="208" spans="1:9" x14ac:dyDescent="0.25">
      <c r="A208">
        <v>3</v>
      </c>
      <c r="B208">
        <v>117</v>
      </c>
      <c r="C208" t="s">
        <v>263</v>
      </c>
      <c r="D208" t="s">
        <v>264</v>
      </c>
      <c r="E208">
        <v>2005</v>
      </c>
      <c r="F208" t="s">
        <v>873</v>
      </c>
      <c r="G208" t="s">
        <v>22</v>
      </c>
      <c r="H208" s="5">
        <v>6.2754629629629629E-4</v>
      </c>
      <c r="I208" s="5">
        <v>6.0185185185185185E-6</v>
      </c>
    </row>
    <row r="209" spans="1:9" x14ac:dyDescent="0.25">
      <c r="A209">
        <v>4</v>
      </c>
      <c r="B209">
        <v>115</v>
      </c>
      <c r="C209" t="s">
        <v>265</v>
      </c>
      <c r="D209" t="s">
        <v>266</v>
      </c>
      <c r="E209">
        <v>2005</v>
      </c>
      <c r="F209" t="s">
        <v>873</v>
      </c>
      <c r="G209" t="s">
        <v>22</v>
      </c>
      <c r="H209" s="5">
        <v>6.572916666666667E-4</v>
      </c>
      <c r="I209" s="5">
        <v>3.5763888888888883E-5</v>
      </c>
    </row>
    <row r="210" spans="1:9" x14ac:dyDescent="0.25">
      <c r="A210">
        <v>5</v>
      </c>
      <c r="B210">
        <v>118</v>
      </c>
      <c r="C210" t="s">
        <v>271</v>
      </c>
      <c r="D210" t="s">
        <v>272</v>
      </c>
      <c r="E210">
        <v>2006</v>
      </c>
      <c r="F210" t="s">
        <v>873</v>
      </c>
      <c r="G210" t="s">
        <v>26</v>
      </c>
      <c r="H210" s="5">
        <v>6.5740740740740733E-4</v>
      </c>
      <c r="I210" s="5">
        <v>3.5879629629629629E-5</v>
      </c>
    </row>
    <row r="211" spans="1:9" x14ac:dyDescent="0.25">
      <c r="A211">
        <v>6</v>
      </c>
      <c r="B211">
        <v>73</v>
      </c>
      <c r="C211" t="s">
        <v>269</v>
      </c>
      <c r="D211" t="s">
        <v>270</v>
      </c>
      <c r="E211">
        <v>2005</v>
      </c>
      <c r="F211" t="s">
        <v>873</v>
      </c>
      <c r="G211" t="s">
        <v>30</v>
      </c>
      <c r="H211" s="5">
        <v>6.6388888888888888E-4</v>
      </c>
      <c r="I211" s="5">
        <v>4.2361111111111119E-5</v>
      </c>
    </row>
    <row r="212" spans="1:9" x14ac:dyDescent="0.25">
      <c r="A212">
        <v>7</v>
      </c>
      <c r="B212">
        <v>72</v>
      </c>
      <c r="C212" t="s">
        <v>305</v>
      </c>
      <c r="D212" t="s">
        <v>1142</v>
      </c>
      <c r="E212">
        <v>2006</v>
      </c>
      <c r="F212" t="s">
        <v>873</v>
      </c>
      <c r="G212" t="s">
        <v>49</v>
      </c>
      <c r="H212" s="5">
        <v>6.6828703703703711E-4</v>
      </c>
      <c r="I212" s="5">
        <v>4.6759259259259254E-5</v>
      </c>
    </row>
    <row r="213" spans="1:9" x14ac:dyDescent="0.25">
      <c r="A213">
        <v>8</v>
      </c>
      <c r="B213">
        <v>112</v>
      </c>
      <c r="C213" t="s">
        <v>295</v>
      </c>
      <c r="D213" t="s">
        <v>296</v>
      </c>
      <c r="E213">
        <v>2005</v>
      </c>
      <c r="F213" t="s">
        <v>873</v>
      </c>
      <c r="G213" t="s">
        <v>26</v>
      </c>
      <c r="H213" s="5">
        <v>6.6898148148148145E-4</v>
      </c>
      <c r="I213" s="5">
        <v>4.7453703703703694E-5</v>
      </c>
    </row>
    <row r="214" spans="1:9" x14ac:dyDescent="0.25">
      <c r="A214">
        <v>9</v>
      </c>
      <c r="B214">
        <v>77</v>
      </c>
      <c r="C214" t="s">
        <v>293</v>
      </c>
      <c r="D214" t="s">
        <v>294</v>
      </c>
      <c r="E214">
        <v>2005</v>
      </c>
      <c r="F214" t="s">
        <v>873</v>
      </c>
      <c r="G214" t="s">
        <v>30</v>
      </c>
      <c r="H214" s="5">
        <v>6.7025462962962959E-4</v>
      </c>
      <c r="I214" s="5">
        <v>4.8726851851851855E-5</v>
      </c>
    </row>
    <row r="215" spans="1:9" x14ac:dyDescent="0.25">
      <c r="A215">
        <v>10</v>
      </c>
      <c r="B215">
        <v>111</v>
      </c>
      <c r="C215" t="s">
        <v>275</v>
      </c>
      <c r="D215" t="s">
        <v>276</v>
      </c>
      <c r="E215">
        <v>2006</v>
      </c>
      <c r="F215" t="s">
        <v>873</v>
      </c>
      <c r="G215" t="s">
        <v>22</v>
      </c>
      <c r="H215" s="5">
        <v>6.7037037037037033E-4</v>
      </c>
      <c r="I215" s="5">
        <v>4.8842592592592595E-5</v>
      </c>
    </row>
    <row r="216" spans="1:9" x14ac:dyDescent="0.25">
      <c r="A216">
        <v>11</v>
      </c>
      <c r="B216">
        <v>92</v>
      </c>
      <c r="C216" t="s">
        <v>267</v>
      </c>
      <c r="D216" t="s">
        <v>268</v>
      </c>
      <c r="E216">
        <v>2005</v>
      </c>
      <c r="F216" t="s">
        <v>873</v>
      </c>
      <c r="G216" t="s">
        <v>49</v>
      </c>
      <c r="H216" s="5">
        <v>6.7152777777777783E-4</v>
      </c>
      <c r="I216" s="5">
        <v>5.0000000000000002E-5</v>
      </c>
    </row>
    <row r="217" spans="1:9" x14ac:dyDescent="0.25">
      <c r="A217">
        <v>12</v>
      </c>
      <c r="B217">
        <v>88</v>
      </c>
      <c r="C217" t="s">
        <v>261</v>
      </c>
      <c r="D217" t="s">
        <v>262</v>
      </c>
      <c r="E217">
        <v>2005</v>
      </c>
      <c r="F217" t="s">
        <v>873</v>
      </c>
      <c r="G217" t="s">
        <v>49</v>
      </c>
      <c r="H217" s="5">
        <v>6.7233796296296301E-4</v>
      </c>
      <c r="I217" s="5">
        <v>5.0810185185185176E-5</v>
      </c>
    </row>
    <row r="218" spans="1:9" x14ac:dyDescent="0.25">
      <c r="A218">
        <v>13</v>
      </c>
      <c r="B218">
        <v>114</v>
      </c>
      <c r="C218" t="s">
        <v>360</v>
      </c>
      <c r="D218" t="s">
        <v>1140</v>
      </c>
      <c r="E218">
        <v>2006</v>
      </c>
      <c r="F218" t="s">
        <v>873</v>
      </c>
      <c r="G218" t="s">
        <v>26</v>
      </c>
      <c r="H218" s="5">
        <v>6.7303240740740735E-4</v>
      </c>
      <c r="I218" s="5">
        <v>5.1504629629629636E-5</v>
      </c>
    </row>
    <row r="219" spans="1:9" x14ac:dyDescent="0.25">
      <c r="A219">
        <v>14</v>
      </c>
      <c r="B219">
        <v>107</v>
      </c>
      <c r="C219" t="s">
        <v>289</v>
      </c>
      <c r="D219" t="s">
        <v>290</v>
      </c>
      <c r="E219">
        <v>2006</v>
      </c>
      <c r="F219" t="s">
        <v>873</v>
      </c>
      <c r="G219" t="s">
        <v>22</v>
      </c>
      <c r="H219" s="5">
        <v>6.7349537037037031E-4</v>
      </c>
      <c r="I219" s="5">
        <v>5.1967592592592597E-5</v>
      </c>
    </row>
    <row r="220" spans="1:9" x14ac:dyDescent="0.25">
      <c r="A220">
        <v>15</v>
      </c>
      <c r="B220">
        <v>113</v>
      </c>
      <c r="C220" t="s">
        <v>277</v>
      </c>
      <c r="D220" t="s">
        <v>1139</v>
      </c>
      <c r="E220">
        <v>2005</v>
      </c>
      <c r="F220" t="s">
        <v>873</v>
      </c>
      <c r="G220" t="s">
        <v>22</v>
      </c>
      <c r="H220" s="5">
        <v>6.7696759259259262E-4</v>
      </c>
      <c r="I220" s="5">
        <v>5.5439814814814825E-5</v>
      </c>
    </row>
    <row r="221" spans="1:9" x14ac:dyDescent="0.25">
      <c r="A221">
        <v>16</v>
      </c>
      <c r="B221">
        <v>81</v>
      </c>
      <c r="C221" t="s">
        <v>281</v>
      </c>
      <c r="D221" t="s">
        <v>1141</v>
      </c>
      <c r="E221">
        <v>2006</v>
      </c>
      <c r="F221" t="s">
        <v>873</v>
      </c>
      <c r="G221" t="s">
        <v>30</v>
      </c>
      <c r="H221" s="5">
        <v>6.841435185185185E-4</v>
      </c>
      <c r="I221" s="5">
        <v>6.2615740740740741E-5</v>
      </c>
    </row>
    <row r="222" spans="1:9" x14ac:dyDescent="0.25">
      <c r="A222">
        <v>17</v>
      </c>
      <c r="B222">
        <v>105</v>
      </c>
      <c r="C222" t="s">
        <v>291</v>
      </c>
      <c r="D222" t="s">
        <v>292</v>
      </c>
      <c r="E222">
        <v>2005</v>
      </c>
      <c r="F222" t="s">
        <v>873</v>
      </c>
      <c r="G222" t="s">
        <v>22</v>
      </c>
      <c r="H222" s="5">
        <v>6.8703703703703711E-4</v>
      </c>
      <c r="I222" s="5">
        <v>6.5509259259259256E-5</v>
      </c>
    </row>
    <row r="223" spans="1:9" x14ac:dyDescent="0.25">
      <c r="A223">
        <v>18</v>
      </c>
      <c r="B223">
        <v>108</v>
      </c>
      <c r="C223" t="s">
        <v>301</v>
      </c>
      <c r="D223" t="s">
        <v>302</v>
      </c>
      <c r="E223">
        <v>2005</v>
      </c>
      <c r="F223" t="s">
        <v>873</v>
      </c>
      <c r="G223" t="s">
        <v>26</v>
      </c>
      <c r="H223" s="5">
        <v>6.8888888888888895E-4</v>
      </c>
      <c r="I223" s="5">
        <v>6.736111111111111E-5</v>
      </c>
    </row>
    <row r="224" spans="1:9" x14ac:dyDescent="0.25">
      <c r="A224">
        <v>19</v>
      </c>
      <c r="B224">
        <v>109</v>
      </c>
      <c r="C224" t="s">
        <v>285</v>
      </c>
      <c r="D224" t="s">
        <v>286</v>
      </c>
      <c r="E224">
        <v>2005</v>
      </c>
      <c r="F224" t="s">
        <v>873</v>
      </c>
      <c r="G224" t="s">
        <v>22</v>
      </c>
      <c r="H224" s="5">
        <v>6.9699074074074075E-4</v>
      </c>
      <c r="I224" s="5">
        <v>7.5462962962962954E-5</v>
      </c>
    </row>
    <row r="225" spans="1:9" x14ac:dyDescent="0.25">
      <c r="A225">
        <v>20</v>
      </c>
      <c r="B225">
        <v>80</v>
      </c>
      <c r="C225" t="s">
        <v>363</v>
      </c>
      <c r="D225" t="s">
        <v>1143</v>
      </c>
      <c r="E225">
        <v>2006</v>
      </c>
      <c r="F225" t="s">
        <v>873</v>
      </c>
      <c r="G225" t="s">
        <v>49</v>
      </c>
      <c r="H225" s="5">
        <v>6.9733796296296297E-4</v>
      </c>
      <c r="I225" s="5">
        <v>7.5810185185185174E-5</v>
      </c>
    </row>
    <row r="226" spans="1:9" x14ac:dyDescent="0.25">
      <c r="A226">
        <v>21</v>
      </c>
      <c r="B226">
        <v>106</v>
      </c>
      <c r="C226" t="s">
        <v>369</v>
      </c>
      <c r="D226" t="s">
        <v>1147</v>
      </c>
      <c r="E226">
        <v>2005</v>
      </c>
      <c r="F226" t="s">
        <v>873</v>
      </c>
      <c r="G226" t="s">
        <v>26</v>
      </c>
      <c r="H226" s="5">
        <v>7.0138888888888887E-4</v>
      </c>
      <c r="I226" s="5">
        <v>7.9861111111111116E-5</v>
      </c>
    </row>
    <row r="227" spans="1:9" x14ac:dyDescent="0.25">
      <c r="A227">
        <v>22</v>
      </c>
      <c r="B227">
        <v>76</v>
      </c>
      <c r="C227" t="s">
        <v>307</v>
      </c>
      <c r="D227" t="s">
        <v>1146</v>
      </c>
      <c r="E227">
        <v>2006</v>
      </c>
      <c r="F227" t="s">
        <v>873</v>
      </c>
      <c r="G227" t="s">
        <v>49</v>
      </c>
      <c r="H227" s="5">
        <v>7.0277777777777775E-4</v>
      </c>
      <c r="I227" s="5">
        <v>8.1249999999999996E-5</v>
      </c>
    </row>
    <row r="228" spans="1:9" x14ac:dyDescent="0.25">
      <c r="A228">
        <v>23</v>
      </c>
      <c r="B228">
        <v>116</v>
      </c>
      <c r="C228" t="s">
        <v>287</v>
      </c>
      <c r="D228" t="s">
        <v>1145</v>
      </c>
      <c r="E228">
        <v>2006</v>
      </c>
      <c r="F228" t="s">
        <v>873</v>
      </c>
      <c r="G228" t="s">
        <v>26</v>
      </c>
      <c r="H228" s="5">
        <v>7.0289351851851849E-4</v>
      </c>
      <c r="I228" s="5">
        <v>8.136574074074075E-5</v>
      </c>
    </row>
    <row r="229" spans="1:9" x14ac:dyDescent="0.25">
      <c r="A229">
        <v>24</v>
      </c>
      <c r="B229">
        <v>86</v>
      </c>
      <c r="C229" t="s">
        <v>299</v>
      </c>
      <c r="D229" t="s">
        <v>300</v>
      </c>
      <c r="E229">
        <v>2006</v>
      </c>
      <c r="F229" t="s">
        <v>873</v>
      </c>
      <c r="G229" t="s">
        <v>22</v>
      </c>
      <c r="H229" s="5">
        <v>7.0358796296296304E-4</v>
      </c>
      <c r="I229" s="5">
        <v>8.206018518518519E-5</v>
      </c>
    </row>
    <row r="230" spans="1:9" x14ac:dyDescent="0.25">
      <c r="A230">
        <v>25</v>
      </c>
      <c r="B230">
        <v>89</v>
      </c>
      <c r="C230" t="s">
        <v>366</v>
      </c>
      <c r="D230" t="s">
        <v>367</v>
      </c>
      <c r="E230">
        <v>2006</v>
      </c>
      <c r="F230" t="s">
        <v>873</v>
      </c>
      <c r="G230" t="s">
        <v>30</v>
      </c>
      <c r="H230" s="5">
        <v>7.0763888888888884E-4</v>
      </c>
      <c r="I230" s="5">
        <v>8.6111111111111119E-5</v>
      </c>
    </row>
    <row r="231" spans="1:9" x14ac:dyDescent="0.25">
      <c r="A231">
        <v>26</v>
      </c>
      <c r="B231">
        <v>78</v>
      </c>
      <c r="C231" t="s">
        <v>303</v>
      </c>
      <c r="D231" t="s">
        <v>304</v>
      </c>
      <c r="E231">
        <v>2006</v>
      </c>
      <c r="F231" t="s">
        <v>873</v>
      </c>
      <c r="G231" t="s">
        <v>22</v>
      </c>
      <c r="H231" s="5">
        <v>7.0787037037037042E-4</v>
      </c>
      <c r="I231" s="5">
        <v>8.6342592592592599E-5</v>
      </c>
    </row>
    <row r="232" spans="1:9" x14ac:dyDescent="0.25">
      <c r="A232">
        <v>27</v>
      </c>
      <c r="B232">
        <v>79</v>
      </c>
      <c r="C232" t="s">
        <v>323</v>
      </c>
      <c r="D232" t="s">
        <v>324</v>
      </c>
      <c r="E232">
        <v>2006</v>
      </c>
      <c r="F232" t="s">
        <v>873</v>
      </c>
      <c r="G232" t="s">
        <v>26</v>
      </c>
      <c r="H232" s="5">
        <v>7.1099537037037041E-4</v>
      </c>
      <c r="I232" s="5">
        <v>8.9467592592592593E-5</v>
      </c>
    </row>
    <row r="233" spans="1:9" x14ac:dyDescent="0.25">
      <c r="A233">
        <v>28</v>
      </c>
      <c r="B233">
        <v>110</v>
      </c>
      <c r="C233" t="s">
        <v>283</v>
      </c>
      <c r="D233" t="s">
        <v>1149</v>
      </c>
      <c r="E233">
        <v>2005</v>
      </c>
      <c r="F233" t="s">
        <v>873</v>
      </c>
      <c r="G233" t="s">
        <v>26</v>
      </c>
      <c r="H233" s="5">
        <v>7.1145833333333337E-4</v>
      </c>
      <c r="I233" s="5">
        <v>8.9930555555555554E-5</v>
      </c>
    </row>
    <row r="234" spans="1:9" x14ac:dyDescent="0.25">
      <c r="A234">
        <v>29</v>
      </c>
      <c r="B234">
        <v>90</v>
      </c>
      <c r="C234" t="s">
        <v>311</v>
      </c>
      <c r="D234" t="s">
        <v>312</v>
      </c>
      <c r="E234">
        <v>2006</v>
      </c>
      <c r="F234" t="s">
        <v>873</v>
      </c>
      <c r="G234" t="s">
        <v>22</v>
      </c>
      <c r="H234" s="5">
        <v>7.1458333333333324E-4</v>
      </c>
      <c r="I234" s="5">
        <v>9.3055555555555535E-5</v>
      </c>
    </row>
    <row r="235" spans="1:9" x14ac:dyDescent="0.25">
      <c r="A235">
        <v>30</v>
      </c>
      <c r="B235">
        <v>150</v>
      </c>
      <c r="C235" t="s">
        <v>315</v>
      </c>
      <c r="D235" t="s">
        <v>1148</v>
      </c>
      <c r="E235">
        <v>2005</v>
      </c>
      <c r="F235" t="s">
        <v>873</v>
      </c>
      <c r="G235" t="s">
        <v>22</v>
      </c>
      <c r="H235" s="5">
        <v>7.1504629629629641E-4</v>
      </c>
      <c r="I235" s="5">
        <v>9.3518518518518508E-5</v>
      </c>
    </row>
    <row r="236" spans="1:9" x14ac:dyDescent="0.25">
      <c r="A236">
        <v>31</v>
      </c>
      <c r="B236">
        <v>94</v>
      </c>
      <c r="C236" t="s">
        <v>279</v>
      </c>
      <c r="D236" t="s">
        <v>280</v>
      </c>
      <c r="E236">
        <v>2005</v>
      </c>
      <c r="F236" t="s">
        <v>873</v>
      </c>
      <c r="G236" t="s">
        <v>22</v>
      </c>
      <c r="H236" s="5">
        <v>7.3136574074074065E-4</v>
      </c>
      <c r="I236" s="5">
        <v>1.0983796296296296E-4</v>
      </c>
    </row>
    <row r="237" spans="1:9" x14ac:dyDescent="0.25">
      <c r="A237">
        <v>32</v>
      </c>
      <c r="B237">
        <v>82</v>
      </c>
      <c r="C237" t="s">
        <v>331</v>
      </c>
      <c r="D237" t="s">
        <v>332</v>
      </c>
      <c r="E237">
        <v>2006</v>
      </c>
      <c r="F237" t="s">
        <v>873</v>
      </c>
      <c r="G237" t="s">
        <v>22</v>
      </c>
      <c r="H237" s="5">
        <v>7.3622685185185195E-4</v>
      </c>
      <c r="I237" s="5">
        <v>1.1469907407407407E-4</v>
      </c>
    </row>
    <row r="238" spans="1:9" x14ac:dyDescent="0.25">
      <c r="A238">
        <v>33</v>
      </c>
      <c r="B238">
        <v>100</v>
      </c>
      <c r="C238" t="s">
        <v>325</v>
      </c>
      <c r="D238" t="s">
        <v>326</v>
      </c>
      <c r="E238">
        <v>2006</v>
      </c>
      <c r="F238" t="s">
        <v>873</v>
      </c>
      <c r="G238" t="s">
        <v>49</v>
      </c>
      <c r="H238" s="5">
        <v>7.666666666666668E-4</v>
      </c>
      <c r="I238" s="5">
        <v>1.4513888888888888E-4</v>
      </c>
    </row>
    <row r="239" spans="1:9" x14ac:dyDescent="0.25">
      <c r="A239">
        <v>34</v>
      </c>
      <c r="B239">
        <v>102</v>
      </c>
      <c r="C239" t="s">
        <v>319</v>
      </c>
      <c r="D239" t="s">
        <v>320</v>
      </c>
      <c r="E239">
        <v>2005</v>
      </c>
      <c r="F239" t="s">
        <v>873</v>
      </c>
      <c r="G239" t="s">
        <v>22</v>
      </c>
      <c r="H239" s="5">
        <v>7.6828703703703705E-4</v>
      </c>
      <c r="I239" s="5">
        <v>1.4675925925925927E-4</v>
      </c>
    </row>
    <row r="240" spans="1:9" x14ac:dyDescent="0.25">
      <c r="A240">
        <v>35</v>
      </c>
      <c r="B240">
        <v>85</v>
      </c>
      <c r="C240" t="s">
        <v>297</v>
      </c>
      <c r="D240" t="s">
        <v>298</v>
      </c>
      <c r="E240">
        <v>2006</v>
      </c>
      <c r="F240" t="s">
        <v>873</v>
      </c>
      <c r="G240" t="s">
        <v>30</v>
      </c>
      <c r="H240" s="5">
        <v>7.7349537037037024E-4</v>
      </c>
      <c r="I240" s="5">
        <v>1.5196759259259262E-4</v>
      </c>
    </row>
    <row r="241" spans="1:9" x14ac:dyDescent="0.25">
      <c r="A241">
        <v>36</v>
      </c>
      <c r="B241">
        <v>83</v>
      </c>
      <c r="C241" t="s">
        <v>329</v>
      </c>
      <c r="D241" t="s">
        <v>330</v>
      </c>
      <c r="E241">
        <v>2006</v>
      </c>
      <c r="F241" t="s">
        <v>873</v>
      </c>
      <c r="G241" t="s">
        <v>26</v>
      </c>
      <c r="H241" s="5">
        <v>7.7500000000000008E-4</v>
      </c>
      <c r="I241" s="5">
        <v>1.5347222222222222E-4</v>
      </c>
    </row>
    <row r="242" spans="1:9" x14ac:dyDescent="0.25">
      <c r="A242">
        <v>37</v>
      </c>
      <c r="B242">
        <v>93</v>
      </c>
      <c r="C242" t="s">
        <v>357</v>
      </c>
      <c r="D242" t="s">
        <v>358</v>
      </c>
      <c r="E242">
        <v>2005</v>
      </c>
      <c r="F242" t="s">
        <v>873</v>
      </c>
      <c r="G242" t="s">
        <v>30</v>
      </c>
      <c r="H242" s="5">
        <v>7.765046296296297E-4</v>
      </c>
      <c r="I242" s="5">
        <v>1.5497685185185186E-4</v>
      </c>
    </row>
    <row r="243" spans="1:9" x14ac:dyDescent="0.25">
      <c r="A243">
        <v>38</v>
      </c>
      <c r="B243">
        <v>87</v>
      </c>
      <c r="C243" t="s">
        <v>333</v>
      </c>
      <c r="D243" t="s">
        <v>1150</v>
      </c>
      <c r="E243">
        <v>2005</v>
      </c>
      <c r="F243" t="s">
        <v>873</v>
      </c>
      <c r="G243" t="s">
        <v>26</v>
      </c>
      <c r="H243" s="5">
        <v>7.8263888888888882E-4</v>
      </c>
      <c r="I243" s="5">
        <v>1.6111111111111111E-4</v>
      </c>
    </row>
    <row r="244" spans="1:9" x14ac:dyDescent="0.25">
      <c r="A244">
        <v>39</v>
      </c>
      <c r="B244">
        <v>96</v>
      </c>
      <c r="C244" t="s">
        <v>313</v>
      </c>
      <c r="D244" t="s">
        <v>1151</v>
      </c>
      <c r="E244">
        <v>2005</v>
      </c>
      <c r="F244" t="s">
        <v>873</v>
      </c>
      <c r="G244" t="s">
        <v>49</v>
      </c>
      <c r="H244" s="5">
        <v>8.0011574074074067E-4</v>
      </c>
      <c r="I244" s="5">
        <v>1.7858796296296297E-4</v>
      </c>
    </row>
    <row r="245" spans="1:9" x14ac:dyDescent="0.25">
      <c r="A245">
        <v>40</v>
      </c>
      <c r="B245">
        <v>104</v>
      </c>
      <c r="C245" t="s">
        <v>321</v>
      </c>
      <c r="D245" t="s">
        <v>322</v>
      </c>
      <c r="E245">
        <v>2006</v>
      </c>
      <c r="F245" t="s">
        <v>873</v>
      </c>
      <c r="G245" t="s">
        <v>49</v>
      </c>
      <c r="H245" s="5">
        <v>8.074074074074074E-4</v>
      </c>
      <c r="I245" s="5">
        <v>1.8587962962962962E-4</v>
      </c>
    </row>
    <row r="246" spans="1:9" x14ac:dyDescent="0.25">
      <c r="A246">
        <v>41</v>
      </c>
      <c r="B246">
        <v>119</v>
      </c>
      <c r="C246" t="s">
        <v>339</v>
      </c>
      <c r="D246" t="s">
        <v>340</v>
      </c>
      <c r="E246">
        <v>2005</v>
      </c>
      <c r="F246" t="s">
        <v>873</v>
      </c>
      <c r="G246" t="s">
        <v>22</v>
      </c>
      <c r="H246" s="5">
        <v>8.1724537037037041E-4</v>
      </c>
      <c r="I246" s="5">
        <v>1.957175925925926E-4</v>
      </c>
    </row>
    <row r="247" spans="1:9" x14ac:dyDescent="0.25">
      <c r="A247">
        <v>42</v>
      </c>
      <c r="B247">
        <v>97</v>
      </c>
      <c r="C247" t="s">
        <v>317</v>
      </c>
      <c r="D247" t="s">
        <v>318</v>
      </c>
      <c r="E247">
        <v>2005</v>
      </c>
      <c r="F247" t="s">
        <v>873</v>
      </c>
      <c r="G247" t="s">
        <v>30</v>
      </c>
      <c r="H247" s="5">
        <v>8.2118055555555557E-4</v>
      </c>
      <c r="I247" s="5">
        <v>1.9965277777777776E-4</v>
      </c>
    </row>
    <row r="248" spans="1:9" x14ac:dyDescent="0.25">
      <c r="A248">
        <v>43</v>
      </c>
      <c r="B248">
        <v>95</v>
      </c>
      <c r="C248" t="s">
        <v>350</v>
      </c>
      <c r="D248" t="s">
        <v>351</v>
      </c>
      <c r="E248">
        <v>2006</v>
      </c>
      <c r="F248" t="s">
        <v>873</v>
      </c>
      <c r="G248" t="s">
        <v>26</v>
      </c>
      <c r="H248" s="5">
        <v>8.5671296296296287E-4</v>
      </c>
      <c r="I248" s="5">
        <v>2.3518518518518517E-4</v>
      </c>
    </row>
    <row r="249" spans="1:9" x14ac:dyDescent="0.25">
      <c r="A249">
        <v>44</v>
      </c>
      <c r="B249">
        <v>103</v>
      </c>
      <c r="C249" t="s">
        <v>337</v>
      </c>
      <c r="D249" t="s">
        <v>338</v>
      </c>
      <c r="E249">
        <v>2006</v>
      </c>
      <c r="F249" t="s">
        <v>873</v>
      </c>
      <c r="G249" t="s">
        <v>26</v>
      </c>
      <c r="H249" s="5">
        <v>9.2974537037037038E-4</v>
      </c>
      <c r="I249" s="5">
        <v>3.0821759259259257E-4</v>
      </c>
    </row>
    <row r="252" spans="1:9" x14ac:dyDescent="0.25">
      <c r="A252" t="s">
        <v>1153</v>
      </c>
    </row>
    <row r="253" spans="1:9" x14ac:dyDescent="0.25">
      <c r="B253">
        <v>101</v>
      </c>
      <c r="C253" t="s">
        <v>335</v>
      </c>
      <c r="D253" t="s">
        <v>1154</v>
      </c>
      <c r="E253">
        <v>2005</v>
      </c>
      <c r="F253" t="s">
        <v>873</v>
      </c>
      <c r="G253" t="s">
        <v>30</v>
      </c>
    </row>
    <row r="254" spans="1:9" x14ac:dyDescent="0.25">
      <c r="B254">
        <v>121</v>
      </c>
      <c r="C254" t="s">
        <v>257</v>
      </c>
      <c r="D254" t="s">
        <v>258</v>
      </c>
      <c r="E254">
        <v>2006</v>
      </c>
      <c r="F254" t="s">
        <v>873</v>
      </c>
      <c r="G254" t="s">
        <v>22</v>
      </c>
    </row>
    <row r="257" spans="1:7" x14ac:dyDescent="0.25">
      <c r="A257" t="s">
        <v>486</v>
      </c>
    </row>
    <row r="258" spans="1:7" x14ac:dyDescent="0.25">
      <c r="B258">
        <v>71</v>
      </c>
      <c r="C258" t="s">
        <v>344</v>
      </c>
      <c r="D258" t="s">
        <v>1152</v>
      </c>
      <c r="E258">
        <v>2005</v>
      </c>
      <c r="F258" t="s">
        <v>873</v>
      </c>
      <c r="G258" t="s">
        <v>122</v>
      </c>
    </row>
    <row r="259" spans="1:7" x14ac:dyDescent="0.25">
      <c r="B259">
        <v>74</v>
      </c>
      <c r="C259" t="s">
        <v>355</v>
      </c>
      <c r="D259" t="s">
        <v>356</v>
      </c>
      <c r="E259">
        <v>2005</v>
      </c>
      <c r="F259" t="s">
        <v>873</v>
      </c>
      <c r="G259" t="s">
        <v>22</v>
      </c>
    </row>
    <row r="260" spans="1:7" x14ac:dyDescent="0.25">
      <c r="B260">
        <v>75</v>
      </c>
      <c r="C260" t="s">
        <v>309</v>
      </c>
      <c r="D260" t="s">
        <v>310</v>
      </c>
      <c r="E260">
        <v>2006</v>
      </c>
      <c r="F260" t="s">
        <v>873</v>
      </c>
      <c r="G260" t="s">
        <v>26</v>
      </c>
    </row>
    <row r="261" spans="1:7" x14ac:dyDescent="0.25">
      <c r="B261">
        <v>91</v>
      </c>
      <c r="C261" t="s">
        <v>327</v>
      </c>
      <c r="D261" t="s">
        <v>328</v>
      </c>
      <c r="E261">
        <v>2005</v>
      </c>
      <c r="F261" t="s">
        <v>873</v>
      </c>
      <c r="G261" t="s">
        <v>26</v>
      </c>
    </row>
    <row r="262" spans="1:7" x14ac:dyDescent="0.25">
      <c r="B262">
        <v>99</v>
      </c>
      <c r="C262" t="s">
        <v>341</v>
      </c>
      <c r="D262" t="s">
        <v>1156</v>
      </c>
      <c r="E262">
        <v>2006</v>
      </c>
      <c r="F262" t="s">
        <v>873</v>
      </c>
      <c r="G262" t="s">
        <v>26</v>
      </c>
    </row>
    <row r="263" spans="1:7" x14ac:dyDescent="0.25">
      <c r="B263">
        <v>120</v>
      </c>
      <c r="C263" t="s">
        <v>273</v>
      </c>
      <c r="D263" t="s">
        <v>1144</v>
      </c>
      <c r="E263">
        <v>2005</v>
      </c>
      <c r="F263" t="s">
        <v>873</v>
      </c>
      <c r="G263" t="s">
        <v>26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1DF885-7B05-45E3-9195-7551C0F34C68}">
  <dimension ref="A1:I257"/>
  <sheetViews>
    <sheetView workbookViewId="0">
      <selection activeCell="A204" sqref="A204"/>
    </sheetView>
  </sheetViews>
  <sheetFormatPr defaultRowHeight="15" x14ac:dyDescent="0.25"/>
  <sheetData>
    <row r="1" spans="1:9" x14ac:dyDescent="0.25">
      <c r="A1" t="s">
        <v>186</v>
      </c>
      <c r="B1" t="s">
        <v>187</v>
      </c>
      <c r="C1" t="s">
        <v>188</v>
      </c>
      <c r="D1" t="s">
        <v>189</v>
      </c>
      <c r="E1" t="s">
        <v>190</v>
      </c>
      <c r="F1" t="s">
        <v>871</v>
      </c>
      <c r="G1" t="s">
        <v>191</v>
      </c>
      <c r="H1" t="s">
        <v>192</v>
      </c>
      <c r="I1" t="s">
        <v>193</v>
      </c>
    </row>
    <row r="2" spans="1:9" x14ac:dyDescent="0.25">
      <c r="A2" t="s">
        <v>1190</v>
      </c>
    </row>
    <row r="3" spans="1:9" x14ac:dyDescent="0.25">
      <c r="A3" t="s">
        <v>186</v>
      </c>
      <c r="B3" t="s">
        <v>187</v>
      </c>
      <c r="C3" t="s">
        <v>1186</v>
      </c>
      <c r="D3" t="s">
        <v>189</v>
      </c>
      <c r="E3" t="s">
        <v>190</v>
      </c>
      <c r="F3" t="s">
        <v>871</v>
      </c>
      <c r="G3" t="s">
        <v>191</v>
      </c>
      <c r="H3" t="s">
        <v>192</v>
      </c>
      <c r="I3" t="s">
        <v>193</v>
      </c>
    </row>
    <row r="4" spans="1:9" x14ac:dyDescent="0.25">
      <c r="A4">
        <v>1</v>
      </c>
      <c r="B4">
        <v>23</v>
      </c>
      <c r="C4" t="s">
        <v>267</v>
      </c>
      <c r="D4" t="s">
        <v>268</v>
      </c>
      <c r="E4">
        <v>2005</v>
      </c>
      <c r="F4" t="s">
        <v>873</v>
      </c>
      <c r="G4" t="s">
        <v>49</v>
      </c>
      <c r="H4" s="5">
        <v>4.6886574074074067E-4</v>
      </c>
    </row>
    <row r="5" spans="1:9" x14ac:dyDescent="0.25">
      <c r="A5">
        <v>2</v>
      </c>
      <c r="B5">
        <v>10</v>
      </c>
      <c r="C5" t="s">
        <v>277</v>
      </c>
      <c r="D5" t="s">
        <v>1139</v>
      </c>
      <c r="E5">
        <v>2005</v>
      </c>
      <c r="F5" t="s">
        <v>873</v>
      </c>
      <c r="G5" t="s">
        <v>22</v>
      </c>
      <c r="H5" s="5">
        <v>4.7696759259259258E-4</v>
      </c>
      <c r="I5" s="5">
        <v>8.101851851851852E-6</v>
      </c>
    </row>
    <row r="6" spans="1:9" x14ac:dyDescent="0.25">
      <c r="A6">
        <v>3</v>
      </c>
      <c r="B6">
        <v>34</v>
      </c>
      <c r="C6" t="s">
        <v>263</v>
      </c>
      <c r="D6" t="s">
        <v>264</v>
      </c>
      <c r="E6">
        <v>2005</v>
      </c>
      <c r="F6" t="s">
        <v>873</v>
      </c>
      <c r="G6" t="s">
        <v>22</v>
      </c>
      <c r="H6" s="5">
        <v>4.7789351851851855E-4</v>
      </c>
      <c r="I6" s="5">
        <v>9.0277777777777791E-6</v>
      </c>
    </row>
    <row r="7" spans="1:9" x14ac:dyDescent="0.25">
      <c r="A7">
        <v>4</v>
      </c>
      <c r="B7">
        <v>15</v>
      </c>
      <c r="C7" t="s">
        <v>255</v>
      </c>
      <c r="D7" t="s">
        <v>1138</v>
      </c>
      <c r="E7">
        <v>2005</v>
      </c>
      <c r="F7" t="s">
        <v>873</v>
      </c>
      <c r="G7" t="s">
        <v>49</v>
      </c>
      <c r="H7" s="5">
        <v>4.8032407407407404E-4</v>
      </c>
      <c r="I7" s="5">
        <v>1.1458333333333333E-5</v>
      </c>
    </row>
    <row r="8" spans="1:9" x14ac:dyDescent="0.25">
      <c r="A8">
        <v>5</v>
      </c>
      <c r="B8">
        <v>14</v>
      </c>
      <c r="C8" t="s">
        <v>265</v>
      </c>
      <c r="D8" t="s">
        <v>266</v>
      </c>
      <c r="E8">
        <v>2005</v>
      </c>
      <c r="F8" t="s">
        <v>873</v>
      </c>
      <c r="G8" t="s">
        <v>22</v>
      </c>
      <c r="H8" s="5">
        <v>4.8749999999999992E-4</v>
      </c>
      <c r="I8" s="5">
        <v>1.8634259259259258E-5</v>
      </c>
    </row>
    <row r="9" spans="1:9" x14ac:dyDescent="0.25">
      <c r="A9">
        <v>6</v>
      </c>
      <c r="B9">
        <v>4</v>
      </c>
      <c r="C9" t="s">
        <v>369</v>
      </c>
      <c r="D9" t="s">
        <v>1147</v>
      </c>
      <c r="E9">
        <v>2005</v>
      </c>
      <c r="F9" t="s">
        <v>873</v>
      </c>
      <c r="G9" t="s">
        <v>26</v>
      </c>
      <c r="H9" s="5">
        <v>4.9317129629629624E-4</v>
      </c>
      <c r="I9" s="5">
        <v>2.4305555555555558E-5</v>
      </c>
    </row>
    <row r="10" spans="1:9" x14ac:dyDescent="0.25">
      <c r="A10">
        <v>7</v>
      </c>
      <c r="B10">
        <v>30</v>
      </c>
      <c r="C10" t="s">
        <v>259</v>
      </c>
      <c r="D10" t="s">
        <v>260</v>
      </c>
      <c r="E10">
        <v>2006</v>
      </c>
      <c r="F10" t="s">
        <v>873</v>
      </c>
      <c r="G10" t="s">
        <v>22</v>
      </c>
      <c r="H10" s="5">
        <v>5.1064814814814809E-4</v>
      </c>
      <c r="I10" s="5">
        <v>4.1782407407407405E-5</v>
      </c>
    </row>
    <row r="11" spans="1:9" x14ac:dyDescent="0.25">
      <c r="A11">
        <v>8</v>
      </c>
      <c r="B11">
        <v>1</v>
      </c>
      <c r="C11" t="s">
        <v>291</v>
      </c>
      <c r="D11" t="s">
        <v>292</v>
      </c>
      <c r="E11">
        <v>2005</v>
      </c>
      <c r="F11" t="s">
        <v>873</v>
      </c>
      <c r="G11" t="s">
        <v>22</v>
      </c>
      <c r="H11" s="5">
        <v>5.1747685185185186E-4</v>
      </c>
      <c r="I11" s="5">
        <v>4.8611111111111115E-5</v>
      </c>
    </row>
    <row r="12" spans="1:9" x14ac:dyDescent="0.25">
      <c r="A12">
        <v>9</v>
      </c>
      <c r="B12">
        <v>8</v>
      </c>
      <c r="C12" t="s">
        <v>360</v>
      </c>
      <c r="D12" t="s">
        <v>1140</v>
      </c>
      <c r="E12">
        <v>2006</v>
      </c>
      <c r="F12" t="s">
        <v>873</v>
      </c>
      <c r="G12" t="s">
        <v>26</v>
      </c>
      <c r="H12" s="5">
        <v>5.1793981481481483E-4</v>
      </c>
      <c r="I12" s="5">
        <v>4.9074074074074075E-5</v>
      </c>
    </row>
    <row r="13" spans="1:9" x14ac:dyDescent="0.25">
      <c r="A13">
        <v>10</v>
      </c>
      <c r="B13">
        <v>19</v>
      </c>
      <c r="C13" t="s">
        <v>261</v>
      </c>
      <c r="D13" t="s">
        <v>262</v>
      </c>
      <c r="E13">
        <v>2005</v>
      </c>
      <c r="F13" t="s">
        <v>873</v>
      </c>
      <c r="G13" t="s">
        <v>49</v>
      </c>
      <c r="H13" s="5">
        <v>5.1875000000000001E-4</v>
      </c>
      <c r="I13" s="5">
        <v>4.9884259259259256E-5</v>
      </c>
    </row>
    <row r="14" spans="1:9" x14ac:dyDescent="0.25">
      <c r="A14">
        <v>11</v>
      </c>
      <c r="B14">
        <v>13</v>
      </c>
      <c r="C14" t="s">
        <v>366</v>
      </c>
      <c r="D14" t="s">
        <v>367</v>
      </c>
      <c r="E14">
        <v>2006</v>
      </c>
      <c r="F14" t="s">
        <v>873</v>
      </c>
      <c r="G14" t="s">
        <v>30</v>
      </c>
      <c r="H14" s="5">
        <v>5.2245370370370369E-4</v>
      </c>
      <c r="I14" s="5">
        <v>5.3587962962962957E-5</v>
      </c>
    </row>
    <row r="15" spans="1:9" x14ac:dyDescent="0.25">
      <c r="A15">
        <v>12</v>
      </c>
      <c r="B15">
        <v>9</v>
      </c>
      <c r="C15" t="s">
        <v>293</v>
      </c>
      <c r="D15" t="s">
        <v>294</v>
      </c>
      <c r="E15">
        <v>2005</v>
      </c>
      <c r="F15" t="s">
        <v>873</v>
      </c>
      <c r="G15" t="s">
        <v>30</v>
      </c>
      <c r="H15" s="5">
        <v>5.3020833333333338E-4</v>
      </c>
      <c r="I15" s="5">
        <v>6.1342592592592587E-5</v>
      </c>
    </row>
    <row r="16" spans="1:9" x14ac:dyDescent="0.25">
      <c r="A16">
        <v>13</v>
      </c>
      <c r="B16">
        <v>5</v>
      </c>
      <c r="C16" t="s">
        <v>269</v>
      </c>
      <c r="D16" t="s">
        <v>270</v>
      </c>
      <c r="E16">
        <v>2005</v>
      </c>
      <c r="F16" t="s">
        <v>873</v>
      </c>
      <c r="G16" t="s">
        <v>30</v>
      </c>
      <c r="H16" s="5">
        <v>5.3206018518518522E-4</v>
      </c>
      <c r="I16" s="5">
        <v>6.3194444444444442E-5</v>
      </c>
    </row>
    <row r="17" spans="1:9" x14ac:dyDescent="0.25">
      <c r="A17">
        <v>14</v>
      </c>
      <c r="B17">
        <v>36</v>
      </c>
      <c r="C17" t="s">
        <v>283</v>
      </c>
      <c r="D17" t="s">
        <v>1149</v>
      </c>
      <c r="E17">
        <v>2005</v>
      </c>
      <c r="F17" t="s">
        <v>873</v>
      </c>
      <c r="G17" t="s">
        <v>26</v>
      </c>
      <c r="H17" s="5">
        <v>5.3414351851851854E-4</v>
      </c>
      <c r="I17" s="5">
        <v>6.5277777777777776E-5</v>
      </c>
    </row>
    <row r="18" spans="1:9" x14ac:dyDescent="0.25">
      <c r="A18">
        <v>15</v>
      </c>
      <c r="B18">
        <v>18</v>
      </c>
      <c r="C18" t="s">
        <v>289</v>
      </c>
      <c r="D18" t="s">
        <v>290</v>
      </c>
      <c r="E18">
        <v>2006</v>
      </c>
      <c r="F18" t="s">
        <v>873</v>
      </c>
      <c r="G18" t="s">
        <v>22</v>
      </c>
      <c r="H18" s="5">
        <v>5.3564814814814816E-4</v>
      </c>
      <c r="I18" s="5">
        <v>6.678240740740741E-5</v>
      </c>
    </row>
    <row r="19" spans="1:9" x14ac:dyDescent="0.25">
      <c r="A19">
        <v>16</v>
      </c>
      <c r="B19">
        <v>26</v>
      </c>
      <c r="C19" t="s">
        <v>275</v>
      </c>
      <c r="D19" t="s">
        <v>276</v>
      </c>
      <c r="E19">
        <v>2006</v>
      </c>
      <c r="F19" t="s">
        <v>873</v>
      </c>
      <c r="G19" t="s">
        <v>22</v>
      </c>
      <c r="H19" s="5">
        <v>5.3958333333333321E-4</v>
      </c>
      <c r="I19" s="5">
        <v>7.0717592592592598E-5</v>
      </c>
    </row>
    <row r="20" spans="1:9" x14ac:dyDescent="0.25">
      <c r="A20">
        <v>17</v>
      </c>
      <c r="B20">
        <v>17</v>
      </c>
      <c r="C20" t="s">
        <v>297</v>
      </c>
      <c r="D20" t="s">
        <v>298</v>
      </c>
      <c r="E20">
        <v>2006</v>
      </c>
      <c r="F20" t="s">
        <v>873</v>
      </c>
      <c r="G20" t="s">
        <v>30</v>
      </c>
      <c r="H20" s="5">
        <v>5.4930555555555559E-4</v>
      </c>
      <c r="I20" s="5">
        <v>8.0439814814814816E-5</v>
      </c>
    </row>
    <row r="21" spans="1:9" x14ac:dyDescent="0.25">
      <c r="A21">
        <v>18</v>
      </c>
      <c r="B21">
        <v>11</v>
      </c>
      <c r="C21" t="s">
        <v>363</v>
      </c>
      <c r="D21" t="s">
        <v>1143</v>
      </c>
      <c r="E21">
        <v>2006</v>
      </c>
      <c r="F21" t="s">
        <v>873</v>
      </c>
      <c r="G21" t="s">
        <v>49</v>
      </c>
      <c r="H21" s="5">
        <v>5.5162037037037029E-4</v>
      </c>
      <c r="I21" s="5">
        <v>8.275462962962963E-5</v>
      </c>
    </row>
    <row r="22" spans="1:9" x14ac:dyDescent="0.25">
      <c r="A22">
        <v>19</v>
      </c>
      <c r="B22">
        <v>44</v>
      </c>
      <c r="C22" t="s">
        <v>301</v>
      </c>
      <c r="D22" t="s">
        <v>302</v>
      </c>
      <c r="E22">
        <v>2005</v>
      </c>
      <c r="F22" t="s">
        <v>873</v>
      </c>
      <c r="G22" t="s">
        <v>26</v>
      </c>
      <c r="H22" s="5">
        <v>5.5196759259259251E-4</v>
      </c>
      <c r="I22" s="5">
        <v>8.3101851851851837E-5</v>
      </c>
    </row>
    <row r="23" spans="1:9" x14ac:dyDescent="0.25">
      <c r="A23">
        <v>20</v>
      </c>
      <c r="B23">
        <v>6</v>
      </c>
      <c r="C23" t="s">
        <v>279</v>
      </c>
      <c r="D23" t="s">
        <v>280</v>
      </c>
      <c r="E23">
        <v>2005</v>
      </c>
      <c r="F23" t="s">
        <v>873</v>
      </c>
      <c r="G23" t="s">
        <v>22</v>
      </c>
      <c r="H23" s="5">
        <v>5.5277777777777779E-4</v>
      </c>
      <c r="I23" s="5">
        <v>8.3912037037037031E-5</v>
      </c>
    </row>
    <row r="24" spans="1:9" x14ac:dyDescent="0.25">
      <c r="A24">
        <v>21</v>
      </c>
      <c r="B24">
        <v>50</v>
      </c>
      <c r="C24" t="s">
        <v>273</v>
      </c>
      <c r="D24" t="s">
        <v>1144</v>
      </c>
      <c r="E24">
        <v>2005</v>
      </c>
      <c r="F24" t="s">
        <v>873</v>
      </c>
      <c r="G24" t="s">
        <v>26</v>
      </c>
      <c r="H24" s="5">
        <v>5.5474537037037027E-4</v>
      </c>
      <c r="I24" s="5">
        <v>8.5879629629629639E-5</v>
      </c>
    </row>
    <row r="25" spans="1:9" x14ac:dyDescent="0.25">
      <c r="A25">
        <v>22</v>
      </c>
      <c r="B25">
        <v>39</v>
      </c>
      <c r="C25" t="s">
        <v>285</v>
      </c>
      <c r="D25" t="s">
        <v>286</v>
      </c>
      <c r="E25">
        <v>2005</v>
      </c>
      <c r="F25" t="s">
        <v>873</v>
      </c>
      <c r="G25" t="s">
        <v>22</v>
      </c>
      <c r="H25" s="5">
        <v>5.5717592592592592E-4</v>
      </c>
      <c r="I25" s="5">
        <v>8.8310185185185193E-5</v>
      </c>
    </row>
    <row r="26" spans="1:9" x14ac:dyDescent="0.25">
      <c r="A26">
        <v>23</v>
      </c>
      <c r="B26">
        <v>43</v>
      </c>
      <c r="C26" t="s">
        <v>315</v>
      </c>
      <c r="D26" t="s">
        <v>1148</v>
      </c>
      <c r="E26">
        <v>2005</v>
      </c>
      <c r="F26" t="s">
        <v>873</v>
      </c>
      <c r="G26" t="s">
        <v>22</v>
      </c>
      <c r="H26" s="5">
        <v>5.579861111111111E-4</v>
      </c>
      <c r="I26" s="5">
        <v>8.9120370370370373E-5</v>
      </c>
    </row>
    <row r="27" spans="1:9" x14ac:dyDescent="0.25">
      <c r="A27">
        <v>24</v>
      </c>
      <c r="B27">
        <v>37</v>
      </c>
      <c r="C27" t="s">
        <v>299</v>
      </c>
      <c r="D27" t="s">
        <v>300</v>
      </c>
      <c r="E27">
        <v>2006</v>
      </c>
      <c r="F27" t="s">
        <v>873</v>
      </c>
      <c r="G27" t="s">
        <v>22</v>
      </c>
      <c r="H27" s="5">
        <v>5.6018518518518516E-4</v>
      </c>
      <c r="I27" s="5">
        <v>9.1319444444444448E-5</v>
      </c>
    </row>
    <row r="28" spans="1:9" x14ac:dyDescent="0.25">
      <c r="A28">
        <v>25</v>
      </c>
      <c r="B28">
        <v>49</v>
      </c>
      <c r="C28" t="s">
        <v>355</v>
      </c>
      <c r="D28" t="s">
        <v>356</v>
      </c>
      <c r="E28">
        <v>2005</v>
      </c>
      <c r="F28" t="s">
        <v>873</v>
      </c>
      <c r="G28" t="s">
        <v>22</v>
      </c>
      <c r="H28" s="5">
        <v>5.614583333333333E-4</v>
      </c>
      <c r="I28" s="5">
        <v>9.2592592592592588E-5</v>
      </c>
    </row>
    <row r="29" spans="1:9" x14ac:dyDescent="0.25">
      <c r="A29">
        <v>26</v>
      </c>
      <c r="B29">
        <v>42</v>
      </c>
      <c r="C29" t="s">
        <v>295</v>
      </c>
      <c r="D29" t="s">
        <v>296</v>
      </c>
      <c r="E29">
        <v>2005</v>
      </c>
      <c r="F29" t="s">
        <v>873</v>
      </c>
      <c r="G29" t="s">
        <v>26</v>
      </c>
      <c r="H29" s="5">
        <v>5.6307870370370366E-4</v>
      </c>
      <c r="I29" s="5">
        <v>9.4212962962962976E-5</v>
      </c>
    </row>
    <row r="30" spans="1:9" x14ac:dyDescent="0.25">
      <c r="A30">
        <v>27</v>
      </c>
      <c r="B30">
        <v>3</v>
      </c>
      <c r="C30" t="s">
        <v>305</v>
      </c>
      <c r="D30" t="s">
        <v>1142</v>
      </c>
      <c r="E30">
        <v>2006</v>
      </c>
      <c r="F30" t="s">
        <v>873</v>
      </c>
      <c r="G30" t="s">
        <v>49</v>
      </c>
      <c r="H30" s="5">
        <v>5.6979166666666658E-4</v>
      </c>
      <c r="I30" s="5">
        <v>1.0092592592592593E-4</v>
      </c>
    </row>
    <row r="31" spans="1:9" x14ac:dyDescent="0.25">
      <c r="A31">
        <v>28</v>
      </c>
      <c r="B31">
        <v>46</v>
      </c>
      <c r="C31" t="s">
        <v>287</v>
      </c>
      <c r="D31" t="s">
        <v>1145</v>
      </c>
      <c r="E31">
        <v>2006</v>
      </c>
      <c r="F31" t="s">
        <v>873</v>
      </c>
      <c r="G31" t="s">
        <v>26</v>
      </c>
      <c r="H31" s="5">
        <v>5.8252314814814809E-4</v>
      </c>
      <c r="I31" s="5">
        <v>1.1365740740740742E-4</v>
      </c>
    </row>
    <row r="32" spans="1:9" x14ac:dyDescent="0.25">
      <c r="A32">
        <v>29</v>
      </c>
      <c r="B32">
        <v>12</v>
      </c>
      <c r="C32" t="s">
        <v>309</v>
      </c>
      <c r="D32" t="s">
        <v>310</v>
      </c>
      <c r="E32">
        <v>2006</v>
      </c>
      <c r="F32" t="s">
        <v>873</v>
      </c>
      <c r="G32" t="s">
        <v>26</v>
      </c>
      <c r="H32" s="5">
        <v>5.8611111111111114E-4</v>
      </c>
      <c r="I32" s="5">
        <v>1.1724537037037037E-4</v>
      </c>
    </row>
    <row r="33" spans="1:9" x14ac:dyDescent="0.25">
      <c r="A33">
        <v>30</v>
      </c>
      <c r="B33">
        <v>24</v>
      </c>
      <c r="C33" t="s">
        <v>329</v>
      </c>
      <c r="D33" t="s">
        <v>330</v>
      </c>
      <c r="E33">
        <v>2006</v>
      </c>
      <c r="F33" t="s">
        <v>873</v>
      </c>
      <c r="G33" t="s">
        <v>26</v>
      </c>
      <c r="H33" s="5">
        <v>5.8807870370370372E-4</v>
      </c>
      <c r="I33" s="5">
        <v>1.1921296296296299E-4</v>
      </c>
    </row>
    <row r="34" spans="1:9" x14ac:dyDescent="0.25">
      <c r="A34">
        <v>31</v>
      </c>
      <c r="B34">
        <v>28</v>
      </c>
      <c r="C34" t="s">
        <v>323</v>
      </c>
      <c r="D34" t="s">
        <v>324</v>
      </c>
      <c r="E34">
        <v>2006</v>
      </c>
      <c r="F34" t="s">
        <v>873</v>
      </c>
      <c r="G34" t="s">
        <v>26</v>
      </c>
      <c r="H34" s="5">
        <v>5.9259259259259258E-4</v>
      </c>
      <c r="I34" s="5">
        <v>1.2372685185185184E-4</v>
      </c>
    </row>
    <row r="35" spans="1:9" x14ac:dyDescent="0.25">
      <c r="A35">
        <v>32</v>
      </c>
      <c r="B35">
        <v>45</v>
      </c>
      <c r="C35" t="s">
        <v>303</v>
      </c>
      <c r="D35" t="s">
        <v>304</v>
      </c>
      <c r="E35">
        <v>2006</v>
      </c>
      <c r="F35" t="s">
        <v>873</v>
      </c>
      <c r="G35" t="s">
        <v>22</v>
      </c>
      <c r="H35" s="5">
        <v>5.9918981481481488E-4</v>
      </c>
      <c r="I35" s="5">
        <v>1.3032407407407407E-4</v>
      </c>
    </row>
    <row r="36" spans="1:9" x14ac:dyDescent="0.25">
      <c r="A36">
        <v>33</v>
      </c>
      <c r="B36">
        <v>27</v>
      </c>
      <c r="C36" t="s">
        <v>313</v>
      </c>
      <c r="D36" t="s">
        <v>1151</v>
      </c>
      <c r="E36">
        <v>2005</v>
      </c>
      <c r="F36" t="s">
        <v>873</v>
      </c>
      <c r="G36" t="s">
        <v>49</v>
      </c>
      <c r="H36" s="5">
        <v>6.1018518518518507E-4</v>
      </c>
      <c r="I36" s="5">
        <v>1.4131944444444446E-4</v>
      </c>
    </row>
    <row r="37" spans="1:9" x14ac:dyDescent="0.25">
      <c r="A37">
        <v>34</v>
      </c>
      <c r="B37">
        <v>16</v>
      </c>
      <c r="C37" t="s">
        <v>327</v>
      </c>
      <c r="D37" t="s">
        <v>328</v>
      </c>
      <c r="E37">
        <v>2005</v>
      </c>
      <c r="F37" t="s">
        <v>873</v>
      </c>
      <c r="G37" t="s">
        <v>26</v>
      </c>
      <c r="H37" s="5">
        <v>6.1192129629629628E-4</v>
      </c>
      <c r="I37" s="5">
        <v>1.4305555555555553E-4</v>
      </c>
    </row>
    <row r="38" spans="1:9" x14ac:dyDescent="0.25">
      <c r="A38">
        <v>35</v>
      </c>
      <c r="B38">
        <v>41</v>
      </c>
      <c r="C38" t="s">
        <v>331</v>
      </c>
      <c r="D38" t="s">
        <v>332</v>
      </c>
      <c r="E38">
        <v>2006</v>
      </c>
      <c r="F38" t="s">
        <v>873</v>
      </c>
      <c r="G38" t="s">
        <v>22</v>
      </c>
      <c r="H38" s="5">
        <v>6.140046296296296E-4</v>
      </c>
      <c r="I38" s="5">
        <v>1.4513888888888888E-4</v>
      </c>
    </row>
    <row r="39" spans="1:9" x14ac:dyDescent="0.25">
      <c r="A39">
        <v>36</v>
      </c>
      <c r="B39">
        <v>35</v>
      </c>
      <c r="C39" t="s">
        <v>321</v>
      </c>
      <c r="D39" t="s">
        <v>322</v>
      </c>
      <c r="E39">
        <v>2006</v>
      </c>
      <c r="F39" t="s">
        <v>873</v>
      </c>
      <c r="G39" t="s">
        <v>49</v>
      </c>
      <c r="H39" s="5">
        <v>6.1550925925925922E-4</v>
      </c>
      <c r="I39" s="5">
        <v>1.4664351851851853E-4</v>
      </c>
    </row>
    <row r="40" spans="1:9" x14ac:dyDescent="0.25">
      <c r="A40">
        <v>37</v>
      </c>
      <c r="B40">
        <v>31</v>
      </c>
      <c r="C40" t="s">
        <v>325</v>
      </c>
      <c r="D40" t="s">
        <v>326</v>
      </c>
      <c r="E40">
        <v>2006</v>
      </c>
      <c r="F40" t="s">
        <v>873</v>
      </c>
      <c r="G40" t="s">
        <v>49</v>
      </c>
      <c r="H40" s="5">
        <v>6.2187499999999992E-4</v>
      </c>
      <c r="I40" s="5">
        <v>1.5300925925925928E-4</v>
      </c>
    </row>
    <row r="41" spans="1:9" x14ac:dyDescent="0.25">
      <c r="A41">
        <v>38</v>
      </c>
      <c r="B41">
        <v>29</v>
      </c>
      <c r="C41" t="s">
        <v>317</v>
      </c>
      <c r="D41" t="s">
        <v>318</v>
      </c>
      <c r="E41">
        <v>2005</v>
      </c>
      <c r="F41" t="s">
        <v>873</v>
      </c>
      <c r="G41" t="s">
        <v>30</v>
      </c>
      <c r="H41" s="5">
        <v>6.3541666666666662E-4</v>
      </c>
      <c r="I41" s="5">
        <v>1.6655092592592592E-4</v>
      </c>
    </row>
    <row r="42" spans="1:9" x14ac:dyDescent="0.25">
      <c r="A42">
        <v>39</v>
      </c>
      <c r="B42">
        <v>20</v>
      </c>
      <c r="C42" t="s">
        <v>333</v>
      </c>
      <c r="D42" t="s">
        <v>1150</v>
      </c>
      <c r="E42">
        <v>2005</v>
      </c>
      <c r="F42" t="s">
        <v>873</v>
      </c>
      <c r="G42" t="s">
        <v>26</v>
      </c>
      <c r="H42" s="5">
        <v>6.3854166666666671E-4</v>
      </c>
      <c r="I42" s="5">
        <v>1.6967592592592596E-4</v>
      </c>
    </row>
    <row r="43" spans="1:9" x14ac:dyDescent="0.25">
      <c r="A43">
        <v>40</v>
      </c>
      <c r="B43">
        <v>32</v>
      </c>
      <c r="C43" t="s">
        <v>350</v>
      </c>
      <c r="D43" t="s">
        <v>351</v>
      </c>
      <c r="E43">
        <v>2006</v>
      </c>
      <c r="F43" t="s">
        <v>873</v>
      </c>
      <c r="G43" t="s">
        <v>26</v>
      </c>
      <c r="H43" s="5">
        <v>6.4710648148148147E-4</v>
      </c>
      <c r="I43" s="5">
        <v>1.7824074074074075E-4</v>
      </c>
    </row>
    <row r="44" spans="1:9" x14ac:dyDescent="0.25">
      <c r="A44">
        <v>41</v>
      </c>
      <c r="B44">
        <v>25</v>
      </c>
      <c r="C44" t="s">
        <v>357</v>
      </c>
      <c r="D44" t="s">
        <v>358</v>
      </c>
      <c r="E44">
        <v>2005</v>
      </c>
      <c r="F44" t="s">
        <v>873</v>
      </c>
      <c r="G44" t="s">
        <v>30</v>
      </c>
      <c r="H44" s="5">
        <v>6.5266203703703699E-4</v>
      </c>
      <c r="I44" s="5">
        <v>1.837962962962963E-4</v>
      </c>
    </row>
    <row r="45" spans="1:9" x14ac:dyDescent="0.25">
      <c r="A45">
        <v>42</v>
      </c>
      <c r="B45">
        <v>33</v>
      </c>
      <c r="C45" t="s">
        <v>335</v>
      </c>
      <c r="D45" t="s">
        <v>1154</v>
      </c>
      <c r="E45">
        <v>2005</v>
      </c>
      <c r="F45" t="s">
        <v>873</v>
      </c>
      <c r="G45" t="s">
        <v>30</v>
      </c>
      <c r="H45" s="5">
        <v>6.5844907407407421E-4</v>
      </c>
      <c r="I45" s="5">
        <v>1.895833333333333E-4</v>
      </c>
    </row>
    <row r="46" spans="1:9" x14ac:dyDescent="0.25">
      <c r="A46">
        <v>43</v>
      </c>
      <c r="B46">
        <v>53</v>
      </c>
      <c r="C46" t="s">
        <v>339</v>
      </c>
      <c r="D46" t="s">
        <v>340</v>
      </c>
      <c r="E46">
        <v>2005</v>
      </c>
      <c r="F46" t="s">
        <v>873</v>
      </c>
      <c r="G46" t="s">
        <v>22</v>
      </c>
      <c r="H46" s="5">
        <v>6.8900462962962958E-4</v>
      </c>
      <c r="I46" s="5">
        <v>2.2013888888888889E-4</v>
      </c>
    </row>
    <row r="47" spans="1:9" x14ac:dyDescent="0.25">
      <c r="A47">
        <v>44</v>
      </c>
      <c r="B47">
        <v>40</v>
      </c>
      <c r="C47" t="s">
        <v>341</v>
      </c>
      <c r="D47" t="s">
        <v>1156</v>
      </c>
      <c r="E47">
        <v>2006</v>
      </c>
      <c r="F47" t="s">
        <v>873</v>
      </c>
      <c r="G47" t="s">
        <v>26</v>
      </c>
      <c r="H47" s="5">
        <v>7.6631944444444436E-4</v>
      </c>
      <c r="I47" s="5">
        <v>2.9745370370370369E-4</v>
      </c>
    </row>
    <row r="50" spans="1:7" x14ac:dyDescent="0.25">
      <c r="A50" t="s">
        <v>243</v>
      </c>
    </row>
    <row r="51" spans="1:7" x14ac:dyDescent="0.25">
      <c r="B51">
        <v>2</v>
      </c>
      <c r="C51" t="s">
        <v>344</v>
      </c>
      <c r="D51" t="s">
        <v>1152</v>
      </c>
      <c r="E51">
        <v>2005</v>
      </c>
      <c r="F51" t="s">
        <v>873</v>
      </c>
      <c r="G51" t="s">
        <v>122</v>
      </c>
    </row>
    <row r="52" spans="1:7" x14ac:dyDescent="0.25">
      <c r="B52">
        <v>22</v>
      </c>
      <c r="C52" t="s">
        <v>257</v>
      </c>
      <c r="D52" t="s">
        <v>258</v>
      </c>
      <c r="E52">
        <v>2006</v>
      </c>
      <c r="F52" t="s">
        <v>873</v>
      </c>
      <c r="G52" t="s">
        <v>22</v>
      </c>
    </row>
    <row r="53" spans="1:7" x14ac:dyDescent="0.25">
      <c r="B53">
        <v>38</v>
      </c>
      <c r="C53" t="s">
        <v>337</v>
      </c>
      <c r="D53" t="s">
        <v>338</v>
      </c>
      <c r="E53">
        <v>2006</v>
      </c>
      <c r="F53" t="s">
        <v>873</v>
      </c>
      <c r="G53" t="s">
        <v>26</v>
      </c>
    </row>
    <row r="54" spans="1:7" x14ac:dyDescent="0.25">
      <c r="B54">
        <v>51</v>
      </c>
      <c r="C54" t="s">
        <v>319</v>
      </c>
      <c r="D54" t="s">
        <v>320</v>
      </c>
      <c r="E54">
        <v>2005</v>
      </c>
      <c r="F54" t="s">
        <v>873</v>
      </c>
      <c r="G54" t="s">
        <v>22</v>
      </c>
    </row>
    <row r="57" spans="1:7" x14ac:dyDescent="0.25">
      <c r="A57" t="s">
        <v>1112</v>
      </c>
    </row>
    <row r="58" spans="1:7" x14ac:dyDescent="0.25">
      <c r="B58">
        <v>7</v>
      </c>
      <c r="C58" t="s">
        <v>307</v>
      </c>
      <c r="D58" t="s">
        <v>1146</v>
      </c>
      <c r="E58">
        <v>2006</v>
      </c>
      <c r="F58" t="s">
        <v>873</v>
      </c>
      <c r="G58" t="s">
        <v>49</v>
      </c>
    </row>
    <row r="59" spans="1:7" x14ac:dyDescent="0.25">
      <c r="B59">
        <v>21</v>
      </c>
      <c r="C59" t="s">
        <v>281</v>
      </c>
      <c r="D59" t="s">
        <v>1141</v>
      </c>
      <c r="E59">
        <v>2006</v>
      </c>
      <c r="F59" t="s">
        <v>873</v>
      </c>
      <c r="G59" t="s">
        <v>30</v>
      </c>
    </row>
    <row r="60" spans="1:7" x14ac:dyDescent="0.25">
      <c r="B60">
        <v>47</v>
      </c>
      <c r="C60" t="s">
        <v>311</v>
      </c>
      <c r="D60" t="s">
        <v>312</v>
      </c>
      <c r="E60">
        <v>2006</v>
      </c>
      <c r="F60" t="s">
        <v>873</v>
      </c>
      <c r="G60" t="s">
        <v>22</v>
      </c>
    </row>
    <row r="61" spans="1:7" x14ac:dyDescent="0.25">
      <c r="B61">
        <v>48</v>
      </c>
      <c r="C61" t="s">
        <v>271</v>
      </c>
      <c r="D61" t="s">
        <v>272</v>
      </c>
      <c r="E61">
        <v>2006</v>
      </c>
      <c r="F61" t="s">
        <v>873</v>
      </c>
      <c r="G61" t="s">
        <v>26</v>
      </c>
    </row>
    <row r="64" spans="1:7" x14ac:dyDescent="0.25">
      <c r="A64" t="s">
        <v>866</v>
      </c>
    </row>
    <row r="65" spans="1:9" x14ac:dyDescent="0.25">
      <c r="B65">
        <v>52</v>
      </c>
      <c r="C65" t="s">
        <v>371</v>
      </c>
      <c r="D65" t="s">
        <v>1187</v>
      </c>
      <c r="E65">
        <v>2006</v>
      </c>
      <c r="F65" t="s">
        <v>873</v>
      </c>
      <c r="G65" t="s">
        <v>26</v>
      </c>
      <c r="H65" t="s">
        <v>1188</v>
      </c>
      <c r="I65" t="s">
        <v>1189</v>
      </c>
    </row>
    <row r="66" spans="1:9" x14ac:dyDescent="0.25">
      <c r="A66" t="s">
        <v>1192</v>
      </c>
    </row>
    <row r="67" spans="1:9" x14ac:dyDescent="0.25">
      <c r="A67" t="s">
        <v>186</v>
      </c>
      <c r="B67" t="s">
        <v>187</v>
      </c>
      <c r="C67" t="s">
        <v>1186</v>
      </c>
      <c r="D67" t="s">
        <v>189</v>
      </c>
      <c r="E67" t="s">
        <v>190</v>
      </c>
      <c r="F67" t="s">
        <v>871</v>
      </c>
      <c r="G67" t="s">
        <v>191</v>
      </c>
      <c r="H67" t="s">
        <v>192</v>
      </c>
      <c r="I67" t="s">
        <v>193</v>
      </c>
    </row>
    <row r="68" spans="1:9" x14ac:dyDescent="0.25">
      <c r="A68">
        <v>1</v>
      </c>
      <c r="B68">
        <v>160</v>
      </c>
      <c r="C68" t="s">
        <v>40</v>
      </c>
      <c r="D68" t="s">
        <v>195</v>
      </c>
      <c r="E68">
        <v>2007</v>
      </c>
      <c r="F68" t="s">
        <v>873</v>
      </c>
      <c r="G68" t="s">
        <v>22</v>
      </c>
      <c r="H68" s="5">
        <v>3.4039351851851852E-4</v>
      </c>
    </row>
    <row r="69" spans="1:9" x14ac:dyDescent="0.25">
      <c r="A69">
        <v>2</v>
      </c>
      <c r="B69">
        <v>157</v>
      </c>
      <c r="C69" t="s">
        <v>142</v>
      </c>
      <c r="D69" t="s">
        <v>196</v>
      </c>
      <c r="E69">
        <v>2007</v>
      </c>
      <c r="F69" t="s">
        <v>873</v>
      </c>
      <c r="G69" t="s">
        <v>22</v>
      </c>
      <c r="H69" s="5">
        <v>3.5324074074074077E-4</v>
      </c>
      <c r="I69" s="5">
        <v>1.2847222222222224E-5</v>
      </c>
    </row>
    <row r="70" spans="1:9" x14ac:dyDescent="0.25">
      <c r="A70">
        <v>3</v>
      </c>
      <c r="B70">
        <v>113</v>
      </c>
      <c r="C70" t="s">
        <v>176</v>
      </c>
      <c r="D70" t="s">
        <v>1116</v>
      </c>
      <c r="E70">
        <v>2007</v>
      </c>
      <c r="F70" t="s">
        <v>873</v>
      </c>
      <c r="G70" t="s">
        <v>49</v>
      </c>
      <c r="H70" s="5">
        <v>3.6817129629629629E-4</v>
      </c>
      <c r="I70" s="5">
        <v>2.7777777777777776E-5</v>
      </c>
    </row>
    <row r="71" spans="1:9" x14ac:dyDescent="0.25">
      <c r="A71">
        <v>4</v>
      </c>
      <c r="B71">
        <v>115</v>
      </c>
      <c r="C71" t="s">
        <v>131</v>
      </c>
      <c r="D71" t="s">
        <v>199</v>
      </c>
      <c r="E71">
        <v>2007</v>
      </c>
      <c r="F71" t="s">
        <v>873</v>
      </c>
      <c r="G71" t="s">
        <v>30</v>
      </c>
      <c r="H71" s="5">
        <v>3.7615740740740735E-4</v>
      </c>
      <c r="I71" s="5">
        <v>3.5763888888888883E-5</v>
      </c>
    </row>
    <row r="72" spans="1:9" x14ac:dyDescent="0.25">
      <c r="A72">
        <v>5</v>
      </c>
      <c r="B72">
        <v>122</v>
      </c>
      <c r="C72" t="s">
        <v>160</v>
      </c>
      <c r="D72" t="s">
        <v>203</v>
      </c>
      <c r="E72">
        <v>2008</v>
      </c>
      <c r="F72" t="s">
        <v>873</v>
      </c>
      <c r="G72" t="s">
        <v>49</v>
      </c>
      <c r="H72" s="5">
        <v>3.768518518518519E-4</v>
      </c>
      <c r="I72" s="5">
        <v>3.6458333333333336E-5</v>
      </c>
    </row>
    <row r="73" spans="1:9" x14ac:dyDescent="0.25">
      <c r="A73">
        <v>6</v>
      </c>
      <c r="B73">
        <v>153</v>
      </c>
      <c r="C73" t="s">
        <v>163</v>
      </c>
      <c r="D73" t="s">
        <v>200</v>
      </c>
      <c r="E73">
        <v>2007</v>
      </c>
      <c r="F73" t="s">
        <v>873</v>
      </c>
      <c r="G73" t="s">
        <v>22</v>
      </c>
      <c r="H73" s="5">
        <v>3.7800925925925919E-4</v>
      </c>
      <c r="I73" s="5">
        <v>3.7615740740740744E-5</v>
      </c>
    </row>
    <row r="74" spans="1:9" x14ac:dyDescent="0.25">
      <c r="A74">
        <v>7</v>
      </c>
      <c r="B74">
        <v>139</v>
      </c>
      <c r="C74" t="s">
        <v>179</v>
      </c>
      <c r="D74" t="s">
        <v>204</v>
      </c>
      <c r="E74">
        <v>2007</v>
      </c>
      <c r="F74" t="s">
        <v>873</v>
      </c>
      <c r="G74" t="s">
        <v>26</v>
      </c>
      <c r="H74" s="5">
        <v>3.8518518518518519E-4</v>
      </c>
      <c r="I74" s="5">
        <v>4.4791666666666667E-5</v>
      </c>
    </row>
    <row r="75" spans="1:9" x14ac:dyDescent="0.25">
      <c r="A75">
        <v>8</v>
      </c>
      <c r="B75">
        <v>147</v>
      </c>
      <c r="C75" t="s">
        <v>65</v>
      </c>
      <c r="D75" t="s">
        <v>1117</v>
      </c>
      <c r="E75">
        <v>2007</v>
      </c>
      <c r="F75" t="s">
        <v>873</v>
      </c>
      <c r="G75" t="s">
        <v>26</v>
      </c>
      <c r="H75" s="5">
        <v>3.8784722222222221E-4</v>
      </c>
      <c r="I75" s="5">
        <v>4.7453703703703694E-5</v>
      </c>
    </row>
    <row r="76" spans="1:9" x14ac:dyDescent="0.25">
      <c r="A76">
        <v>9</v>
      </c>
      <c r="B76">
        <v>120</v>
      </c>
      <c r="C76" t="s">
        <v>62</v>
      </c>
      <c r="D76" t="s">
        <v>201</v>
      </c>
      <c r="E76">
        <v>2007</v>
      </c>
      <c r="F76" t="s">
        <v>873</v>
      </c>
      <c r="G76" t="s">
        <v>30</v>
      </c>
      <c r="H76" s="5">
        <v>3.9050925925925928E-4</v>
      </c>
      <c r="I76" s="5">
        <v>5.0115740740740742E-5</v>
      </c>
    </row>
    <row r="77" spans="1:9" x14ac:dyDescent="0.25">
      <c r="A77">
        <v>10</v>
      </c>
      <c r="B77">
        <v>118</v>
      </c>
      <c r="C77" t="s">
        <v>95</v>
      </c>
      <c r="D77" t="s">
        <v>1118</v>
      </c>
      <c r="E77">
        <v>2007</v>
      </c>
      <c r="F77" t="s">
        <v>873</v>
      </c>
      <c r="G77" t="s">
        <v>49</v>
      </c>
      <c r="H77" s="5">
        <v>3.983796296296296E-4</v>
      </c>
      <c r="I77" s="5">
        <v>5.7986111111111106E-5</v>
      </c>
    </row>
    <row r="78" spans="1:9" x14ac:dyDescent="0.25">
      <c r="A78">
        <v>11</v>
      </c>
      <c r="B78">
        <v>126</v>
      </c>
      <c r="C78" t="s">
        <v>107</v>
      </c>
      <c r="D78" t="s">
        <v>1121</v>
      </c>
      <c r="E78">
        <v>2008</v>
      </c>
      <c r="F78" t="s">
        <v>873</v>
      </c>
      <c r="G78" t="s">
        <v>49</v>
      </c>
      <c r="H78" s="5">
        <v>4.037037037037037E-4</v>
      </c>
      <c r="I78" s="5">
        <v>6.3310185185185182E-5</v>
      </c>
    </row>
    <row r="79" spans="1:9" x14ac:dyDescent="0.25">
      <c r="A79">
        <v>12</v>
      </c>
      <c r="B79">
        <v>136</v>
      </c>
      <c r="C79" t="s">
        <v>77</v>
      </c>
      <c r="D79" t="s">
        <v>214</v>
      </c>
      <c r="E79">
        <v>2007</v>
      </c>
      <c r="F79" t="s">
        <v>873</v>
      </c>
      <c r="G79" t="s">
        <v>30</v>
      </c>
      <c r="H79" s="5">
        <v>4.1215277777777778E-4</v>
      </c>
      <c r="I79" s="5">
        <v>7.1759259259259259E-5</v>
      </c>
    </row>
    <row r="80" spans="1:9" x14ac:dyDescent="0.25">
      <c r="A80">
        <v>13</v>
      </c>
      <c r="B80">
        <v>111</v>
      </c>
      <c r="C80" t="s">
        <v>129</v>
      </c>
      <c r="D80" t="s">
        <v>1120</v>
      </c>
      <c r="E80">
        <v>2008</v>
      </c>
      <c r="F80" t="s">
        <v>873</v>
      </c>
      <c r="G80" t="s">
        <v>22</v>
      </c>
      <c r="H80" s="5">
        <v>4.1400462962962967E-4</v>
      </c>
      <c r="I80" s="5">
        <v>7.3611111111111113E-5</v>
      </c>
    </row>
    <row r="81" spans="1:9" x14ac:dyDescent="0.25">
      <c r="A81">
        <v>14</v>
      </c>
      <c r="B81">
        <v>149</v>
      </c>
      <c r="C81" t="s">
        <v>148</v>
      </c>
      <c r="D81" t="s">
        <v>210</v>
      </c>
      <c r="E81">
        <v>2008</v>
      </c>
      <c r="F81" t="s">
        <v>873</v>
      </c>
      <c r="G81" t="s">
        <v>22</v>
      </c>
      <c r="H81" s="5">
        <v>4.2384259259259258E-4</v>
      </c>
      <c r="I81" s="5">
        <v>8.3449074074074071E-5</v>
      </c>
    </row>
    <row r="82" spans="1:9" x14ac:dyDescent="0.25">
      <c r="A82">
        <v>15</v>
      </c>
      <c r="B82">
        <v>128</v>
      </c>
      <c r="C82" t="s">
        <v>126</v>
      </c>
      <c r="D82" t="s">
        <v>218</v>
      </c>
      <c r="E82">
        <v>2008</v>
      </c>
      <c r="F82" t="s">
        <v>873</v>
      </c>
      <c r="G82" t="s">
        <v>30</v>
      </c>
      <c r="H82" s="5">
        <v>4.2905092592592599E-4</v>
      </c>
      <c r="I82" s="5">
        <v>8.8657407407407413E-5</v>
      </c>
    </row>
    <row r="83" spans="1:9" x14ac:dyDescent="0.25">
      <c r="A83">
        <v>16</v>
      </c>
      <c r="B83">
        <v>119</v>
      </c>
      <c r="C83" t="s">
        <v>37</v>
      </c>
      <c r="D83" t="s">
        <v>216</v>
      </c>
      <c r="E83">
        <v>2007</v>
      </c>
      <c r="F83" t="s">
        <v>873</v>
      </c>
      <c r="G83" t="s">
        <v>26</v>
      </c>
      <c r="H83" s="5">
        <v>4.3136574074074079E-4</v>
      </c>
      <c r="I83" s="5">
        <v>9.0972222222222227E-5</v>
      </c>
    </row>
    <row r="84" spans="1:9" x14ac:dyDescent="0.25">
      <c r="A84">
        <v>17</v>
      </c>
      <c r="B84">
        <v>143</v>
      </c>
      <c r="C84" t="s">
        <v>104</v>
      </c>
      <c r="D84" t="s">
        <v>208</v>
      </c>
      <c r="E84">
        <v>2007</v>
      </c>
      <c r="F84" t="s">
        <v>873</v>
      </c>
      <c r="G84" t="s">
        <v>26</v>
      </c>
      <c r="H84" s="5">
        <v>4.3344907407407416E-4</v>
      </c>
      <c r="I84" s="5">
        <v>9.3055555555555535E-5</v>
      </c>
    </row>
    <row r="85" spans="1:9" x14ac:dyDescent="0.25">
      <c r="A85">
        <v>18</v>
      </c>
      <c r="B85">
        <v>127</v>
      </c>
      <c r="C85" t="s">
        <v>101</v>
      </c>
      <c r="D85" t="s">
        <v>1123</v>
      </c>
      <c r="E85">
        <v>2008</v>
      </c>
      <c r="F85" t="s">
        <v>873</v>
      </c>
      <c r="G85" t="s">
        <v>26</v>
      </c>
      <c r="H85" s="5">
        <v>4.3518518518518521E-4</v>
      </c>
      <c r="I85" s="5">
        <v>9.4791666666666649E-5</v>
      </c>
    </row>
    <row r="86" spans="1:9" x14ac:dyDescent="0.25">
      <c r="A86">
        <v>19</v>
      </c>
      <c r="B86">
        <v>140</v>
      </c>
      <c r="C86" t="s">
        <v>173</v>
      </c>
      <c r="D86" t="s">
        <v>221</v>
      </c>
      <c r="E86">
        <v>2007</v>
      </c>
      <c r="F86" t="s">
        <v>873</v>
      </c>
      <c r="G86" t="s">
        <v>30</v>
      </c>
      <c r="H86" s="5">
        <v>4.3819444444444445E-4</v>
      </c>
      <c r="I86" s="5">
        <v>9.7800925925925917E-5</v>
      </c>
    </row>
    <row r="87" spans="1:9" x14ac:dyDescent="0.25">
      <c r="A87">
        <v>20</v>
      </c>
      <c r="B87">
        <v>145</v>
      </c>
      <c r="C87" t="s">
        <v>83</v>
      </c>
      <c r="D87" t="s">
        <v>211</v>
      </c>
      <c r="E87">
        <v>2008</v>
      </c>
      <c r="F87" t="s">
        <v>873</v>
      </c>
      <c r="G87" t="s">
        <v>22</v>
      </c>
      <c r="H87" s="5">
        <v>4.4189814814814813E-4</v>
      </c>
      <c r="I87" s="5">
        <v>1.0150462962962963E-4</v>
      </c>
    </row>
    <row r="88" spans="1:9" x14ac:dyDescent="0.25">
      <c r="A88">
        <v>21</v>
      </c>
      <c r="B88">
        <v>135</v>
      </c>
      <c r="C88" t="s">
        <v>74</v>
      </c>
      <c r="D88" t="s">
        <v>207</v>
      </c>
      <c r="E88">
        <v>2007</v>
      </c>
      <c r="F88" t="s">
        <v>873</v>
      </c>
      <c r="G88" t="s">
        <v>26</v>
      </c>
      <c r="H88" s="5">
        <v>4.4247685185185183E-4</v>
      </c>
      <c r="I88" s="5">
        <v>1.0208333333333333E-4</v>
      </c>
    </row>
    <row r="89" spans="1:9" x14ac:dyDescent="0.25">
      <c r="A89">
        <v>22</v>
      </c>
      <c r="B89">
        <v>116</v>
      </c>
      <c r="C89" t="s">
        <v>23</v>
      </c>
      <c r="D89" t="s">
        <v>1119</v>
      </c>
      <c r="E89">
        <v>2008</v>
      </c>
      <c r="F89" t="s">
        <v>873</v>
      </c>
      <c r="G89" t="s">
        <v>22</v>
      </c>
      <c r="H89" s="5">
        <v>4.4374999999999997E-4</v>
      </c>
      <c r="I89" s="5">
        <v>1.0335648148148147E-4</v>
      </c>
    </row>
    <row r="90" spans="1:9" x14ac:dyDescent="0.25">
      <c r="A90">
        <v>23</v>
      </c>
      <c r="B90">
        <v>125</v>
      </c>
      <c r="C90" t="s">
        <v>59</v>
      </c>
      <c r="D90" t="s">
        <v>1122</v>
      </c>
      <c r="E90">
        <v>2008</v>
      </c>
      <c r="F90" t="s">
        <v>873</v>
      </c>
      <c r="G90" t="s">
        <v>22</v>
      </c>
      <c r="H90" s="5">
        <v>4.5254629629629632E-4</v>
      </c>
      <c r="I90" s="5">
        <v>1.1215277777777779E-4</v>
      </c>
    </row>
    <row r="91" spans="1:9" x14ac:dyDescent="0.25">
      <c r="A91">
        <v>24</v>
      </c>
      <c r="B91">
        <v>121</v>
      </c>
      <c r="C91" t="s">
        <v>166</v>
      </c>
      <c r="D91" t="s">
        <v>213</v>
      </c>
      <c r="E91">
        <v>2007</v>
      </c>
      <c r="F91" t="s">
        <v>873</v>
      </c>
      <c r="G91" t="s">
        <v>22</v>
      </c>
      <c r="H91" s="5">
        <v>4.539351851851852E-4</v>
      </c>
      <c r="I91" s="5">
        <v>1.1354166666666667E-4</v>
      </c>
    </row>
    <row r="92" spans="1:9" x14ac:dyDescent="0.25">
      <c r="A92">
        <v>25</v>
      </c>
      <c r="B92">
        <v>142</v>
      </c>
      <c r="C92" t="s">
        <v>139</v>
      </c>
      <c r="D92" t="s">
        <v>1131</v>
      </c>
      <c r="E92">
        <v>2008</v>
      </c>
      <c r="F92" t="s">
        <v>873</v>
      </c>
      <c r="G92" t="s">
        <v>49</v>
      </c>
      <c r="H92" s="5">
        <v>4.5428240740740742E-4</v>
      </c>
      <c r="I92" s="5">
        <v>1.1388888888888889E-4</v>
      </c>
    </row>
    <row r="93" spans="1:9" x14ac:dyDescent="0.25">
      <c r="A93">
        <v>26</v>
      </c>
      <c r="B93">
        <v>131</v>
      </c>
      <c r="C93" t="s">
        <v>43</v>
      </c>
      <c r="D93" t="s">
        <v>225</v>
      </c>
      <c r="E93">
        <v>2008</v>
      </c>
      <c r="F93" t="s">
        <v>873</v>
      </c>
      <c r="G93" t="s">
        <v>26</v>
      </c>
      <c r="H93" s="5">
        <v>4.5497685185185186E-4</v>
      </c>
      <c r="I93" s="5">
        <v>1.1458333333333334E-4</v>
      </c>
    </row>
    <row r="94" spans="1:9" x14ac:dyDescent="0.25">
      <c r="A94">
        <v>27</v>
      </c>
      <c r="B94">
        <v>141</v>
      </c>
      <c r="C94" t="s">
        <v>34</v>
      </c>
      <c r="D94" t="s">
        <v>235</v>
      </c>
      <c r="E94">
        <v>2008</v>
      </c>
      <c r="F94" t="s">
        <v>873</v>
      </c>
      <c r="G94" t="s">
        <v>22</v>
      </c>
      <c r="H94" s="5">
        <v>4.5543981481481482E-4</v>
      </c>
      <c r="I94" s="5">
        <v>1.1504629629629629E-4</v>
      </c>
    </row>
    <row r="95" spans="1:9" x14ac:dyDescent="0.25">
      <c r="A95">
        <v>28</v>
      </c>
      <c r="B95">
        <v>134</v>
      </c>
      <c r="C95" t="s">
        <v>136</v>
      </c>
      <c r="D95" t="s">
        <v>217</v>
      </c>
      <c r="E95">
        <v>2008</v>
      </c>
      <c r="F95" t="s">
        <v>873</v>
      </c>
      <c r="G95" t="s">
        <v>49</v>
      </c>
      <c r="H95" s="5">
        <v>4.6701388888888883E-4</v>
      </c>
      <c r="I95" s="5">
        <v>1.2662037037037036E-4</v>
      </c>
    </row>
    <row r="96" spans="1:9" x14ac:dyDescent="0.25">
      <c r="A96">
        <v>29</v>
      </c>
      <c r="B96">
        <v>137</v>
      </c>
      <c r="C96" t="s">
        <v>46</v>
      </c>
      <c r="D96" t="s">
        <v>233</v>
      </c>
      <c r="E96">
        <v>2008</v>
      </c>
      <c r="F96" t="s">
        <v>873</v>
      </c>
      <c r="G96" t="s">
        <v>22</v>
      </c>
      <c r="H96" s="5">
        <v>4.7048611111111114E-4</v>
      </c>
      <c r="I96" s="5">
        <v>1.3009259259259259E-4</v>
      </c>
    </row>
    <row r="97" spans="1:9" x14ac:dyDescent="0.25">
      <c r="A97">
        <v>30</v>
      </c>
      <c r="B97">
        <v>138</v>
      </c>
      <c r="C97" t="s">
        <v>86</v>
      </c>
      <c r="D97" t="s">
        <v>1125</v>
      </c>
      <c r="E97">
        <v>2007</v>
      </c>
      <c r="F97" t="s">
        <v>873</v>
      </c>
      <c r="G97" t="s">
        <v>49</v>
      </c>
      <c r="H97" s="5">
        <v>4.7071759259259267E-4</v>
      </c>
      <c r="I97" s="5">
        <v>1.3032407407407407E-4</v>
      </c>
    </row>
    <row r="98" spans="1:9" x14ac:dyDescent="0.25">
      <c r="A98">
        <v>31</v>
      </c>
      <c r="B98">
        <v>154</v>
      </c>
      <c r="C98" t="s">
        <v>113</v>
      </c>
      <c r="D98" t="s">
        <v>239</v>
      </c>
      <c r="E98">
        <v>2008</v>
      </c>
      <c r="F98" t="s">
        <v>873</v>
      </c>
      <c r="G98" t="s">
        <v>49</v>
      </c>
      <c r="H98" s="5">
        <v>4.8611111111111104E-4</v>
      </c>
      <c r="I98" s="5">
        <v>1.4571759259259261E-4</v>
      </c>
    </row>
    <row r="99" spans="1:9" x14ac:dyDescent="0.25">
      <c r="A99">
        <v>32</v>
      </c>
      <c r="B99">
        <v>151</v>
      </c>
      <c r="C99" t="s">
        <v>171</v>
      </c>
      <c r="D99" t="s">
        <v>246</v>
      </c>
      <c r="E99">
        <v>2008</v>
      </c>
      <c r="F99" t="s">
        <v>873</v>
      </c>
      <c r="G99" t="s">
        <v>26</v>
      </c>
      <c r="H99" s="5">
        <v>4.8657407407407411E-4</v>
      </c>
      <c r="I99" s="5">
        <v>1.4618055555555557E-4</v>
      </c>
    </row>
    <row r="100" spans="1:9" x14ac:dyDescent="0.25">
      <c r="A100">
        <v>33</v>
      </c>
      <c r="B100">
        <v>156</v>
      </c>
      <c r="C100" t="s">
        <v>110</v>
      </c>
      <c r="D100" t="s">
        <v>238</v>
      </c>
      <c r="E100">
        <v>2007</v>
      </c>
      <c r="F100" t="s">
        <v>873</v>
      </c>
      <c r="G100" t="s">
        <v>30</v>
      </c>
      <c r="H100" s="5">
        <v>4.924768518518518E-4</v>
      </c>
      <c r="I100" s="5">
        <v>1.5208333333333333E-4</v>
      </c>
    </row>
    <row r="101" spans="1:9" x14ac:dyDescent="0.25">
      <c r="A101">
        <v>34</v>
      </c>
      <c r="B101">
        <v>112</v>
      </c>
      <c r="C101" t="s">
        <v>133</v>
      </c>
      <c r="D101" t="s">
        <v>224</v>
      </c>
      <c r="E101">
        <v>2008</v>
      </c>
      <c r="F101" t="s">
        <v>873</v>
      </c>
      <c r="G101" t="s">
        <v>122</v>
      </c>
      <c r="H101" s="5">
        <v>4.9282407407407402E-4</v>
      </c>
      <c r="I101" s="5">
        <v>1.5243055555555555E-4</v>
      </c>
    </row>
    <row r="102" spans="1:9" x14ac:dyDescent="0.25">
      <c r="A102">
        <v>35</v>
      </c>
      <c r="B102">
        <v>152</v>
      </c>
      <c r="C102" t="s">
        <v>92</v>
      </c>
      <c r="D102" t="s">
        <v>236</v>
      </c>
      <c r="E102">
        <v>2007</v>
      </c>
      <c r="F102" t="s">
        <v>873</v>
      </c>
      <c r="G102" t="s">
        <v>30</v>
      </c>
      <c r="H102" s="5">
        <v>4.9444444444444438E-4</v>
      </c>
      <c r="I102" s="5">
        <v>1.5405092592592594E-4</v>
      </c>
    </row>
    <row r="103" spans="1:9" x14ac:dyDescent="0.25">
      <c r="A103">
        <v>36</v>
      </c>
      <c r="B103">
        <v>146</v>
      </c>
      <c r="C103" t="s">
        <v>80</v>
      </c>
      <c r="D103" t="s">
        <v>229</v>
      </c>
      <c r="E103">
        <v>2007</v>
      </c>
      <c r="F103" t="s">
        <v>873</v>
      </c>
      <c r="G103" t="s">
        <v>49</v>
      </c>
      <c r="H103" s="5">
        <v>4.9525462962962956E-4</v>
      </c>
      <c r="I103" s="5">
        <v>1.5486111111111112E-4</v>
      </c>
    </row>
    <row r="104" spans="1:9" x14ac:dyDescent="0.25">
      <c r="A104">
        <v>37</v>
      </c>
      <c r="B104">
        <v>133</v>
      </c>
      <c r="C104" t="s">
        <v>182</v>
      </c>
      <c r="D104" t="s">
        <v>252</v>
      </c>
      <c r="E104">
        <v>2008</v>
      </c>
      <c r="F104" t="s">
        <v>873</v>
      </c>
      <c r="G104" t="s">
        <v>22</v>
      </c>
      <c r="H104" s="5">
        <v>5.0995370370370376E-4</v>
      </c>
      <c r="I104" s="5">
        <v>1.6956018518518516E-4</v>
      </c>
    </row>
    <row r="105" spans="1:9" x14ac:dyDescent="0.25">
      <c r="A105">
        <v>38</v>
      </c>
      <c r="B105">
        <v>163</v>
      </c>
      <c r="C105" t="s">
        <v>68</v>
      </c>
      <c r="D105" t="s">
        <v>237</v>
      </c>
      <c r="E105">
        <v>2008</v>
      </c>
      <c r="F105" t="s">
        <v>873</v>
      </c>
      <c r="G105" t="s">
        <v>49</v>
      </c>
      <c r="H105" s="5">
        <v>5.1655092592592594E-4</v>
      </c>
      <c r="I105" s="5">
        <v>1.761574074074074E-4</v>
      </c>
    </row>
    <row r="106" spans="1:9" x14ac:dyDescent="0.25">
      <c r="A106">
        <v>39</v>
      </c>
      <c r="B106">
        <v>148</v>
      </c>
      <c r="C106" t="s">
        <v>71</v>
      </c>
      <c r="D106" t="s">
        <v>234</v>
      </c>
      <c r="E106">
        <v>2007</v>
      </c>
      <c r="F106" t="s">
        <v>873</v>
      </c>
      <c r="G106" t="s">
        <v>30</v>
      </c>
      <c r="H106" s="5">
        <v>5.2187500000000009E-4</v>
      </c>
      <c r="I106" s="5">
        <v>1.8148148148148147E-4</v>
      </c>
    </row>
    <row r="107" spans="1:9" x14ac:dyDescent="0.25">
      <c r="A107">
        <v>40</v>
      </c>
      <c r="B107">
        <v>114</v>
      </c>
      <c r="C107" t="s">
        <v>119</v>
      </c>
      <c r="D107" t="s">
        <v>212</v>
      </c>
      <c r="E107">
        <v>2007</v>
      </c>
      <c r="F107" t="s">
        <v>873</v>
      </c>
      <c r="G107" t="s">
        <v>26</v>
      </c>
      <c r="H107" s="5">
        <v>5.3310185185185188E-4</v>
      </c>
      <c r="I107" s="5">
        <v>1.9270833333333333E-4</v>
      </c>
    </row>
    <row r="108" spans="1:9" x14ac:dyDescent="0.25">
      <c r="A108">
        <v>41</v>
      </c>
      <c r="B108">
        <v>158</v>
      </c>
      <c r="C108" t="s">
        <v>116</v>
      </c>
      <c r="D108" t="s">
        <v>1128</v>
      </c>
      <c r="E108">
        <v>2008</v>
      </c>
      <c r="F108" t="s">
        <v>873</v>
      </c>
      <c r="G108" t="s">
        <v>49</v>
      </c>
      <c r="H108" s="5">
        <v>5.3842592592592603E-4</v>
      </c>
      <c r="I108" s="5">
        <v>1.980324074074074E-4</v>
      </c>
    </row>
    <row r="109" spans="1:9" x14ac:dyDescent="0.25">
      <c r="A109">
        <v>42</v>
      </c>
      <c r="B109">
        <v>159</v>
      </c>
      <c r="C109" t="s">
        <v>31</v>
      </c>
      <c r="D109" t="s">
        <v>242</v>
      </c>
      <c r="E109">
        <v>2007</v>
      </c>
      <c r="F109" t="s">
        <v>873</v>
      </c>
      <c r="G109" t="s">
        <v>30</v>
      </c>
      <c r="H109" s="5">
        <v>5.4872685185185178E-4</v>
      </c>
      <c r="I109" s="5">
        <v>2.0833333333333335E-4</v>
      </c>
    </row>
    <row r="110" spans="1:9" x14ac:dyDescent="0.25">
      <c r="A110">
        <v>43</v>
      </c>
      <c r="B110">
        <v>155</v>
      </c>
      <c r="C110" t="s">
        <v>157</v>
      </c>
      <c r="D110" t="s">
        <v>1127</v>
      </c>
      <c r="E110">
        <v>2007</v>
      </c>
      <c r="F110" t="s">
        <v>922</v>
      </c>
      <c r="G110" t="s">
        <v>26</v>
      </c>
      <c r="H110" s="5">
        <v>5.8171296296296302E-4</v>
      </c>
      <c r="I110" s="5">
        <v>2.4131944444444448E-4</v>
      </c>
    </row>
    <row r="113" spans="1:9" x14ac:dyDescent="0.25">
      <c r="A113" t="s">
        <v>923</v>
      </c>
    </row>
    <row r="114" spans="1:9" x14ac:dyDescent="0.25">
      <c r="B114">
        <v>117</v>
      </c>
      <c r="C114" t="s">
        <v>123</v>
      </c>
      <c r="D114" t="s">
        <v>220</v>
      </c>
      <c r="E114">
        <v>2007</v>
      </c>
      <c r="F114" t="s">
        <v>873</v>
      </c>
      <c r="G114" t="s">
        <v>122</v>
      </c>
    </row>
    <row r="115" spans="1:9" x14ac:dyDescent="0.25">
      <c r="B115">
        <v>129</v>
      </c>
      <c r="C115" t="s">
        <v>53</v>
      </c>
      <c r="D115" t="s">
        <v>247</v>
      </c>
      <c r="E115">
        <v>2008</v>
      </c>
      <c r="F115" t="s">
        <v>873</v>
      </c>
      <c r="G115" t="s">
        <v>22</v>
      </c>
    </row>
    <row r="116" spans="1:9" x14ac:dyDescent="0.25">
      <c r="B116">
        <v>130</v>
      </c>
      <c r="C116" t="s">
        <v>50</v>
      </c>
      <c r="D116" t="s">
        <v>1124</v>
      </c>
      <c r="E116">
        <v>2007</v>
      </c>
      <c r="F116" t="s">
        <v>873</v>
      </c>
      <c r="G116" t="s">
        <v>49</v>
      </c>
    </row>
    <row r="117" spans="1:9" x14ac:dyDescent="0.25">
      <c r="B117">
        <v>132</v>
      </c>
      <c r="C117" t="s">
        <v>98</v>
      </c>
      <c r="D117" t="s">
        <v>249</v>
      </c>
      <c r="E117">
        <v>2007</v>
      </c>
      <c r="F117" t="s">
        <v>873</v>
      </c>
      <c r="G117" t="s">
        <v>30</v>
      </c>
    </row>
    <row r="118" spans="1:9" x14ac:dyDescent="0.25">
      <c r="B118">
        <v>144</v>
      </c>
      <c r="C118" t="s">
        <v>168</v>
      </c>
      <c r="D118" t="s">
        <v>227</v>
      </c>
      <c r="E118">
        <v>2008</v>
      </c>
      <c r="F118" t="s">
        <v>873</v>
      </c>
      <c r="G118" t="s">
        <v>30</v>
      </c>
    </row>
    <row r="119" spans="1:9" x14ac:dyDescent="0.25">
      <c r="B119">
        <v>150</v>
      </c>
      <c r="C119" t="s">
        <v>154</v>
      </c>
      <c r="D119" t="s">
        <v>1126</v>
      </c>
      <c r="E119">
        <v>2008</v>
      </c>
      <c r="F119" t="s">
        <v>873</v>
      </c>
      <c r="G119" t="s">
        <v>49</v>
      </c>
    </row>
    <row r="120" spans="1:9" x14ac:dyDescent="0.25">
      <c r="B120">
        <v>161</v>
      </c>
      <c r="C120" t="s">
        <v>145</v>
      </c>
      <c r="D120" t="s">
        <v>1129</v>
      </c>
      <c r="E120">
        <v>2007</v>
      </c>
      <c r="F120" t="s">
        <v>873</v>
      </c>
      <c r="G120" t="s">
        <v>49</v>
      </c>
    </row>
    <row r="121" spans="1:9" x14ac:dyDescent="0.25">
      <c r="B121">
        <v>162</v>
      </c>
      <c r="C121" t="s">
        <v>89</v>
      </c>
      <c r="D121" t="s">
        <v>228</v>
      </c>
      <c r="E121">
        <v>2008</v>
      </c>
      <c r="F121" t="s">
        <v>873</v>
      </c>
      <c r="G121" t="s">
        <v>30</v>
      </c>
    </row>
    <row r="124" spans="1:9" x14ac:dyDescent="0.25">
      <c r="A124" t="s">
        <v>248</v>
      </c>
    </row>
    <row r="125" spans="1:9" x14ac:dyDescent="0.25">
      <c r="B125">
        <v>123</v>
      </c>
      <c r="C125" t="s">
        <v>56</v>
      </c>
      <c r="D125" t="s">
        <v>1134</v>
      </c>
      <c r="E125">
        <v>2008</v>
      </c>
      <c r="F125" t="s">
        <v>873</v>
      </c>
      <c r="G125" t="s">
        <v>26</v>
      </c>
      <c r="H125" t="s">
        <v>1188</v>
      </c>
      <c r="I125" t="s">
        <v>1191</v>
      </c>
    </row>
    <row r="126" spans="1:9" x14ac:dyDescent="0.25">
      <c r="B126">
        <v>124</v>
      </c>
      <c r="C126" t="s">
        <v>151</v>
      </c>
      <c r="D126" t="s">
        <v>205</v>
      </c>
      <c r="E126">
        <v>2008</v>
      </c>
      <c r="F126" t="s">
        <v>873</v>
      </c>
      <c r="G126" t="s">
        <v>30</v>
      </c>
      <c r="H126" t="s">
        <v>1188</v>
      </c>
      <c r="I126" t="s">
        <v>1191</v>
      </c>
    </row>
    <row r="128" spans="1:9" x14ac:dyDescent="0.25">
      <c r="A128" t="s">
        <v>1193</v>
      </c>
    </row>
    <row r="129" spans="1:9" x14ac:dyDescent="0.25">
      <c r="A129" t="s">
        <v>186</v>
      </c>
      <c r="B129" t="s">
        <v>187</v>
      </c>
      <c r="C129" t="s">
        <v>1186</v>
      </c>
      <c r="D129" t="s">
        <v>189</v>
      </c>
      <c r="E129" t="s">
        <v>190</v>
      </c>
      <c r="F129" t="s">
        <v>871</v>
      </c>
      <c r="G129" t="s">
        <v>191</v>
      </c>
      <c r="H129" t="s">
        <v>192</v>
      </c>
      <c r="I129" t="s">
        <v>193</v>
      </c>
    </row>
    <row r="130" spans="1:9" x14ac:dyDescent="0.25">
      <c r="A130">
        <v>1</v>
      </c>
      <c r="B130">
        <v>230</v>
      </c>
      <c r="C130" t="s">
        <v>377</v>
      </c>
      <c r="D130" t="s">
        <v>378</v>
      </c>
      <c r="E130">
        <v>2007</v>
      </c>
      <c r="F130" t="s">
        <v>873</v>
      </c>
      <c r="G130" t="s">
        <v>22</v>
      </c>
      <c r="H130" s="5">
        <v>3.3564814814814812E-4</v>
      </c>
    </row>
    <row r="131" spans="1:9" x14ac:dyDescent="0.25">
      <c r="A131">
        <v>2</v>
      </c>
      <c r="B131">
        <v>173</v>
      </c>
      <c r="C131" t="s">
        <v>375</v>
      </c>
      <c r="D131" t="s">
        <v>376</v>
      </c>
      <c r="E131">
        <v>2007</v>
      </c>
      <c r="F131" t="s">
        <v>873</v>
      </c>
      <c r="G131" t="s">
        <v>49</v>
      </c>
      <c r="H131" s="5">
        <v>3.4027777777777772E-4</v>
      </c>
      <c r="I131" s="5">
        <v>4.6296296296296296E-6</v>
      </c>
    </row>
    <row r="132" spans="1:9" x14ac:dyDescent="0.25">
      <c r="A132">
        <v>3</v>
      </c>
      <c r="B132">
        <v>218</v>
      </c>
      <c r="C132" t="s">
        <v>381</v>
      </c>
      <c r="D132" t="s">
        <v>382</v>
      </c>
      <c r="E132">
        <v>2007</v>
      </c>
      <c r="F132" t="s">
        <v>873</v>
      </c>
      <c r="G132" t="s">
        <v>22</v>
      </c>
      <c r="H132" s="5">
        <v>3.5034722222222216E-4</v>
      </c>
      <c r="I132" s="5">
        <v>1.4699074074074073E-5</v>
      </c>
    </row>
    <row r="133" spans="1:9" x14ac:dyDescent="0.25">
      <c r="A133">
        <v>4</v>
      </c>
      <c r="B133">
        <v>214</v>
      </c>
      <c r="C133" t="s">
        <v>393</v>
      </c>
      <c r="D133" t="s">
        <v>394</v>
      </c>
      <c r="E133">
        <v>2007</v>
      </c>
      <c r="F133" t="s">
        <v>873</v>
      </c>
      <c r="G133" t="s">
        <v>22</v>
      </c>
      <c r="H133" s="5">
        <v>3.5243055555555554E-4</v>
      </c>
      <c r="I133" s="5">
        <v>1.6782407407407408E-5</v>
      </c>
    </row>
    <row r="134" spans="1:9" x14ac:dyDescent="0.25">
      <c r="A134">
        <v>5</v>
      </c>
      <c r="B134">
        <v>226</v>
      </c>
      <c r="C134" t="s">
        <v>379</v>
      </c>
      <c r="D134" t="s">
        <v>380</v>
      </c>
      <c r="E134">
        <v>2007</v>
      </c>
      <c r="F134" t="s">
        <v>873</v>
      </c>
      <c r="G134" t="s">
        <v>22</v>
      </c>
      <c r="H134" s="5">
        <v>3.5428240740740738E-4</v>
      </c>
      <c r="I134" s="5">
        <v>1.8634259259259258E-5</v>
      </c>
    </row>
    <row r="135" spans="1:9" x14ac:dyDescent="0.25">
      <c r="A135">
        <v>6</v>
      </c>
      <c r="B135">
        <v>178</v>
      </c>
      <c r="C135" t="s">
        <v>387</v>
      </c>
      <c r="D135" t="s">
        <v>388</v>
      </c>
      <c r="E135">
        <v>2007</v>
      </c>
      <c r="F135" t="s">
        <v>873</v>
      </c>
      <c r="G135" t="s">
        <v>49</v>
      </c>
      <c r="H135" s="5">
        <v>3.5798611111111106E-4</v>
      </c>
      <c r="I135" s="5">
        <v>2.2337962962962963E-5</v>
      </c>
    </row>
    <row r="136" spans="1:9" x14ac:dyDescent="0.25">
      <c r="A136">
        <v>7</v>
      </c>
      <c r="B136">
        <v>222</v>
      </c>
      <c r="C136" t="s">
        <v>385</v>
      </c>
      <c r="D136" t="s">
        <v>386</v>
      </c>
      <c r="E136">
        <v>2008</v>
      </c>
      <c r="F136" t="s">
        <v>873</v>
      </c>
      <c r="G136" t="s">
        <v>22</v>
      </c>
      <c r="H136" s="5">
        <v>3.7523148148148143E-4</v>
      </c>
      <c r="I136" s="5">
        <v>3.9583333333333331E-5</v>
      </c>
    </row>
    <row r="137" spans="1:9" x14ac:dyDescent="0.25">
      <c r="A137">
        <v>8</v>
      </c>
      <c r="B137">
        <v>180</v>
      </c>
      <c r="C137" t="s">
        <v>401</v>
      </c>
      <c r="D137" t="s">
        <v>402</v>
      </c>
      <c r="E137">
        <v>2008</v>
      </c>
      <c r="F137" t="s">
        <v>873</v>
      </c>
      <c r="G137" t="s">
        <v>30</v>
      </c>
      <c r="H137" s="5">
        <v>3.7696759259259264E-4</v>
      </c>
      <c r="I137" s="5">
        <v>4.1319444444444438E-5</v>
      </c>
    </row>
    <row r="138" spans="1:9" x14ac:dyDescent="0.25">
      <c r="A138">
        <v>9</v>
      </c>
      <c r="B138">
        <v>187</v>
      </c>
      <c r="C138" t="s">
        <v>391</v>
      </c>
      <c r="D138" t="s">
        <v>392</v>
      </c>
      <c r="E138">
        <v>2008</v>
      </c>
      <c r="F138" t="s">
        <v>873</v>
      </c>
      <c r="G138" t="s">
        <v>49</v>
      </c>
      <c r="H138" s="5">
        <v>3.7939814814814818E-4</v>
      </c>
      <c r="I138" s="5">
        <v>4.375E-5</v>
      </c>
    </row>
    <row r="139" spans="1:9" x14ac:dyDescent="0.25">
      <c r="A139">
        <v>10</v>
      </c>
      <c r="B139">
        <v>172</v>
      </c>
      <c r="C139" t="s">
        <v>383</v>
      </c>
      <c r="D139" t="s">
        <v>1159</v>
      </c>
      <c r="E139">
        <v>2008</v>
      </c>
      <c r="F139" t="s">
        <v>873</v>
      </c>
      <c r="G139" t="s">
        <v>122</v>
      </c>
      <c r="H139" s="5">
        <v>3.7962962962962956E-4</v>
      </c>
      <c r="I139" s="5">
        <v>4.398148148148148E-5</v>
      </c>
    </row>
    <row r="140" spans="1:9" x14ac:dyDescent="0.25">
      <c r="A140">
        <v>11</v>
      </c>
      <c r="B140">
        <v>224</v>
      </c>
      <c r="C140" t="s">
        <v>463</v>
      </c>
      <c r="D140" t="s">
        <v>464</v>
      </c>
      <c r="E140">
        <v>2008</v>
      </c>
      <c r="F140" t="s">
        <v>873</v>
      </c>
      <c r="G140" t="s">
        <v>26</v>
      </c>
      <c r="H140" s="5">
        <v>3.8206018518518515E-4</v>
      </c>
      <c r="I140" s="5">
        <v>4.6412037037037034E-5</v>
      </c>
    </row>
    <row r="141" spans="1:9" x14ac:dyDescent="0.25">
      <c r="A141">
        <v>12</v>
      </c>
      <c r="B141">
        <v>181</v>
      </c>
      <c r="C141" t="s">
        <v>409</v>
      </c>
      <c r="D141" t="s">
        <v>410</v>
      </c>
      <c r="E141">
        <v>2007</v>
      </c>
      <c r="F141" t="s">
        <v>873</v>
      </c>
      <c r="G141" t="s">
        <v>22</v>
      </c>
      <c r="H141" s="5">
        <v>3.9097222222222224E-4</v>
      </c>
      <c r="I141" s="5">
        <v>5.5324074074074085E-5</v>
      </c>
    </row>
    <row r="142" spans="1:9" x14ac:dyDescent="0.25">
      <c r="A142">
        <v>13</v>
      </c>
      <c r="B142">
        <v>185</v>
      </c>
      <c r="C142" t="s">
        <v>415</v>
      </c>
      <c r="D142" t="s">
        <v>416</v>
      </c>
      <c r="E142">
        <v>2007</v>
      </c>
      <c r="F142" t="s">
        <v>873</v>
      </c>
      <c r="G142" t="s">
        <v>30</v>
      </c>
      <c r="H142" s="5">
        <v>3.9583333333333338E-4</v>
      </c>
      <c r="I142" s="5">
        <v>6.0185185185185194E-5</v>
      </c>
    </row>
    <row r="143" spans="1:9" x14ac:dyDescent="0.25">
      <c r="A143">
        <v>14</v>
      </c>
      <c r="B143">
        <v>202</v>
      </c>
      <c r="C143" t="s">
        <v>389</v>
      </c>
      <c r="D143" t="s">
        <v>390</v>
      </c>
      <c r="E143">
        <v>2007</v>
      </c>
      <c r="F143" t="s">
        <v>873</v>
      </c>
      <c r="G143" t="s">
        <v>22</v>
      </c>
      <c r="H143" s="5">
        <v>3.9664351851851856E-4</v>
      </c>
      <c r="I143" s="5">
        <v>6.0995370370370374E-5</v>
      </c>
    </row>
    <row r="144" spans="1:9" x14ac:dyDescent="0.25">
      <c r="A144">
        <v>15</v>
      </c>
      <c r="B144">
        <v>228</v>
      </c>
      <c r="C144" t="s">
        <v>465</v>
      </c>
      <c r="D144" t="s">
        <v>466</v>
      </c>
      <c r="E144">
        <v>2008</v>
      </c>
      <c r="F144" t="s">
        <v>873</v>
      </c>
      <c r="G144" t="s">
        <v>26</v>
      </c>
      <c r="H144" s="5">
        <v>3.9675925925925924E-4</v>
      </c>
      <c r="I144" s="5">
        <v>6.1111111111111121E-5</v>
      </c>
    </row>
    <row r="145" spans="1:9" x14ac:dyDescent="0.25">
      <c r="A145">
        <v>16</v>
      </c>
      <c r="B145">
        <v>174</v>
      </c>
      <c r="C145" t="s">
        <v>489</v>
      </c>
      <c r="D145" t="s">
        <v>1160</v>
      </c>
      <c r="E145">
        <v>2007</v>
      </c>
      <c r="F145" t="s">
        <v>873</v>
      </c>
      <c r="G145" t="s">
        <v>26</v>
      </c>
      <c r="H145" s="5">
        <v>4.0219907407407413E-4</v>
      </c>
      <c r="I145" s="5">
        <v>6.655092592592593E-5</v>
      </c>
    </row>
    <row r="146" spans="1:9" x14ac:dyDescent="0.25">
      <c r="A146">
        <v>17</v>
      </c>
      <c r="B146">
        <v>212</v>
      </c>
      <c r="C146" t="s">
        <v>487</v>
      </c>
      <c r="D146" t="s">
        <v>1163</v>
      </c>
      <c r="E146">
        <v>2007</v>
      </c>
      <c r="F146" t="s">
        <v>873</v>
      </c>
      <c r="G146" t="s">
        <v>26</v>
      </c>
      <c r="H146" s="5">
        <v>4.0347222222222217E-4</v>
      </c>
      <c r="I146" s="5">
        <v>6.782407407407407E-5</v>
      </c>
    </row>
    <row r="147" spans="1:9" x14ac:dyDescent="0.25">
      <c r="A147">
        <v>18</v>
      </c>
      <c r="B147">
        <v>195</v>
      </c>
      <c r="C147" t="s">
        <v>397</v>
      </c>
      <c r="D147" t="s">
        <v>1162</v>
      </c>
      <c r="E147">
        <v>2008</v>
      </c>
      <c r="F147" t="s">
        <v>873</v>
      </c>
      <c r="G147" t="s">
        <v>49</v>
      </c>
      <c r="H147" s="5">
        <v>4.0694444444444442E-4</v>
      </c>
      <c r="I147" s="5">
        <v>7.1296296296296299E-5</v>
      </c>
    </row>
    <row r="148" spans="1:9" x14ac:dyDescent="0.25">
      <c r="A148">
        <v>19</v>
      </c>
      <c r="B148">
        <v>220</v>
      </c>
      <c r="C148" t="s">
        <v>471</v>
      </c>
      <c r="D148" t="s">
        <v>472</v>
      </c>
      <c r="E148">
        <v>2007</v>
      </c>
      <c r="F148" t="s">
        <v>873</v>
      </c>
      <c r="G148" t="s">
        <v>26</v>
      </c>
      <c r="H148" s="5">
        <v>4.1018518518518514E-4</v>
      </c>
      <c r="I148" s="5">
        <v>7.4537037037037033E-5</v>
      </c>
    </row>
    <row r="149" spans="1:9" x14ac:dyDescent="0.25">
      <c r="A149">
        <v>19</v>
      </c>
      <c r="B149">
        <v>176</v>
      </c>
      <c r="C149" t="s">
        <v>427</v>
      </c>
      <c r="D149" t="s">
        <v>428</v>
      </c>
      <c r="E149">
        <v>2008</v>
      </c>
      <c r="F149" t="s">
        <v>873</v>
      </c>
      <c r="G149" t="s">
        <v>22</v>
      </c>
      <c r="H149" s="5">
        <v>4.1018518518518514E-4</v>
      </c>
      <c r="I149" s="5">
        <v>7.4537037037037033E-5</v>
      </c>
    </row>
    <row r="150" spans="1:9" x14ac:dyDescent="0.25">
      <c r="A150">
        <v>21</v>
      </c>
      <c r="B150">
        <v>199</v>
      </c>
      <c r="C150" t="s">
        <v>411</v>
      </c>
      <c r="D150" t="s">
        <v>412</v>
      </c>
      <c r="E150">
        <v>2007</v>
      </c>
      <c r="F150" t="s">
        <v>873</v>
      </c>
      <c r="G150" t="s">
        <v>49</v>
      </c>
      <c r="H150" s="5">
        <v>4.1215277777777778E-4</v>
      </c>
      <c r="I150" s="5">
        <v>7.6504629629629641E-5</v>
      </c>
    </row>
    <row r="151" spans="1:9" x14ac:dyDescent="0.25">
      <c r="A151">
        <v>22</v>
      </c>
      <c r="B151">
        <v>175</v>
      </c>
      <c r="C151" t="s">
        <v>403</v>
      </c>
      <c r="D151" t="s">
        <v>404</v>
      </c>
      <c r="E151">
        <v>2007</v>
      </c>
      <c r="F151" t="s">
        <v>873</v>
      </c>
      <c r="G151" t="s">
        <v>30</v>
      </c>
      <c r="H151" s="5">
        <v>4.1261574074074074E-4</v>
      </c>
      <c r="I151" s="5">
        <v>7.6967592592592601E-5</v>
      </c>
    </row>
    <row r="152" spans="1:9" x14ac:dyDescent="0.25">
      <c r="A152">
        <v>23</v>
      </c>
      <c r="B152">
        <v>188</v>
      </c>
      <c r="C152" t="s">
        <v>500</v>
      </c>
      <c r="D152" t="s">
        <v>501</v>
      </c>
      <c r="E152">
        <v>2007</v>
      </c>
      <c r="F152" t="s">
        <v>873</v>
      </c>
      <c r="G152" t="s">
        <v>26</v>
      </c>
      <c r="H152" s="5">
        <v>4.1331018518518523E-4</v>
      </c>
      <c r="I152" s="5">
        <v>7.7662037037037028E-5</v>
      </c>
    </row>
    <row r="153" spans="1:9" x14ac:dyDescent="0.25">
      <c r="A153">
        <v>24</v>
      </c>
      <c r="B153">
        <v>203</v>
      </c>
      <c r="C153" t="s">
        <v>417</v>
      </c>
      <c r="D153" t="s">
        <v>418</v>
      </c>
      <c r="E153">
        <v>2008</v>
      </c>
      <c r="F153" t="s">
        <v>873</v>
      </c>
      <c r="G153" t="s">
        <v>49</v>
      </c>
      <c r="H153" s="5">
        <v>4.1481481481481485E-4</v>
      </c>
      <c r="I153" s="5">
        <v>7.9166666666666662E-5</v>
      </c>
    </row>
    <row r="154" spans="1:9" x14ac:dyDescent="0.25">
      <c r="A154">
        <v>25</v>
      </c>
      <c r="B154">
        <v>183</v>
      </c>
      <c r="C154" t="s">
        <v>504</v>
      </c>
      <c r="D154" t="s">
        <v>1169</v>
      </c>
      <c r="E154">
        <v>2007</v>
      </c>
      <c r="F154" t="s">
        <v>873</v>
      </c>
      <c r="G154" t="s">
        <v>49</v>
      </c>
      <c r="H154" s="5">
        <v>4.165509259259259E-4</v>
      </c>
      <c r="I154" s="5">
        <v>8.090277777777779E-5</v>
      </c>
    </row>
    <row r="155" spans="1:9" x14ac:dyDescent="0.25">
      <c r="A155">
        <v>26</v>
      </c>
      <c r="B155">
        <v>193</v>
      </c>
      <c r="C155" t="s">
        <v>447</v>
      </c>
      <c r="D155" t="s">
        <v>448</v>
      </c>
      <c r="E155">
        <v>2007</v>
      </c>
      <c r="F155" t="s">
        <v>873</v>
      </c>
      <c r="G155" t="s">
        <v>30</v>
      </c>
      <c r="H155" s="5">
        <v>4.1793981481481478E-4</v>
      </c>
      <c r="I155" s="5">
        <v>8.229166666666667E-5</v>
      </c>
    </row>
    <row r="156" spans="1:9" x14ac:dyDescent="0.25">
      <c r="A156">
        <v>27</v>
      </c>
      <c r="B156">
        <v>198</v>
      </c>
      <c r="C156" t="s">
        <v>431</v>
      </c>
      <c r="D156" t="s">
        <v>432</v>
      </c>
      <c r="E156">
        <v>2008</v>
      </c>
      <c r="F156" t="s">
        <v>873</v>
      </c>
      <c r="G156" t="s">
        <v>22</v>
      </c>
      <c r="H156" s="5">
        <v>4.1805555555555557E-4</v>
      </c>
      <c r="I156" s="5">
        <v>8.240740740740741E-5</v>
      </c>
    </row>
    <row r="157" spans="1:9" x14ac:dyDescent="0.25">
      <c r="A157">
        <v>28</v>
      </c>
      <c r="B157">
        <v>207</v>
      </c>
      <c r="C157" t="s">
        <v>433</v>
      </c>
      <c r="D157" t="s">
        <v>1164</v>
      </c>
      <c r="E157">
        <v>2008</v>
      </c>
      <c r="F157" t="s">
        <v>873</v>
      </c>
      <c r="G157" t="s">
        <v>49</v>
      </c>
      <c r="H157" s="5">
        <v>4.1921296296296297E-4</v>
      </c>
      <c r="I157" s="5">
        <v>8.3564814814814811E-5</v>
      </c>
    </row>
    <row r="158" spans="1:9" x14ac:dyDescent="0.25">
      <c r="A158">
        <v>29</v>
      </c>
      <c r="B158">
        <v>216</v>
      </c>
      <c r="C158" t="s">
        <v>439</v>
      </c>
      <c r="D158" t="s">
        <v>440</v>
      </c>
      <c r="E158">
        <v>2008</v>
      </c>
      <c r="F158" t="s">
        <v>873</v>
      </c>
      <c r="G158" t="s">
        <v>26</v>
      </c>
      <c r="H158" s="5">
        <v>4.2488425925925924E-4</v>
      </c>
      <c r="I158" s="5">
        <v>8.9236111111111113E-5</v>
      </c>
    </row>
    <row r="159" spans="1:9" x14ac:dyDescent="0.25">
      <c r="A159">
        <v>30</v>
      </c>
      <c r="B159">
        <v>205</v>
      </c>
      <c r="C159" t="s">
        <v>443</v>
      </c>
      <c r="D159" t="s">
        <v>444</v>
      </c>
      <c r="E159">
        <v>2008</v>
      </c>
      <c r="F159" t="s">
        <v>873</v>
      </c>
      <c r="G159" t="s">
        <v>30</v>
      </c>
      <c r="H159" s="5">
        <v>4.2499999999999998E-4</v>
      </c>
      <c r="I159" s="5">
        <v>8.935185185185184E-5</v>
      </c>
    </row>
    <row r="160" spans="1:9" x14ac:dyDescent="0.25">
      <c r="A160">
        <v>31</v>
      </c>
      <c r="B160">
        <v>206</v>
      </c>
      <c r="C160" t="s">
        <v>405</v>
      </c>
      <c r="D160" t="s">
        <v>1161</v>
      </c>
      <c r="E160">
        <v>2007</v>
      </c>
      <c r="F160" t="s">
        <v>873</v>
      </c>
      <c r="G160" t="s">
        <v>22</v>
      </c>
      <c r="H160" s="5">
        <v>4.2615740740740743E-4</v>
      </c>
      <c r="I160" s="5">
        <v>9.0509259259259254E-5</v>
      </c>
    </row>
    <row r="161" spans="1:9" x14ac:dyDescent="0.25">
      <c r="A161">
        <v>32</v>
      </c>
      <c r="B161">
        <v>192</v>
      </c>
      <c r="C161" t="s">
        <v>429</v>
      </c>
      <c r="D161" t="s">
        <v>430</v>
      </c>
      <c r="E161">
        <v>2007</v>
      </c>
      <c r="F161" t="s">
        <v>873</v>
      </c>
      <c r="G161" t="s">
        <v>26</v>
      </c>
      <c r="H161" s="5">
        <v>4.2673611111111108E-4</v>
      </c>
      <c r="I161" s="5">
        <v>9.1087962962962967E-5</v>
      </c>
    </row>
    <row r="162" spans="1:9" x14ac:dyDescent="0.25">
      <c r="A162">
        <v>33</v>
      </c>
      <c r="B162">
        <v>177</v>
      </c>
      <c r="C162" t="s">
        <v>445</v>
      </c>
      <c r="D162" t="s">
        <v>446</v>
      </c>
      <c r="E162">
        <v>2008</v>
      </c>
      <c r="F162" t="s">
        <v>873</v>
      </c>
      <c r="G162" t="s">
        <v>122</v>
      </c>
      <c r="H162" s="5">
        <v>4.288194444444444E-4</v>
      </c>
      <c r="I162" s="5">
        <v>9.3171296296296315E-5</v>
      </c>
    </row>
    <row r="163" spans="1:9" x14ac:dyDescent="0.25">
      <c r="A163">
        <v>34</v>
      </c>
      <c r="B163">
        <v>171</v>
      </c>
      <c r="C163" t="s">
        <v>421</v>
      </c>
      <c r="D163" t="s">
        <v>422</v>
      </c>
      <c r="E163">
        <v>2007</v>
      </c>
      <c r="F163" t="s">
        <v>873</v>
      </c>
      <c r="G163" t="s">
        <v>22</v>
      </c>
      <c r="H163" s="5">
        <v>4.2974537037037043E-4</v>
      </c>
      <c r="I163" s="5">
        <v>9.4097222222222236E-5</v>
      </c>
    </row>
    <row r="164" spans="1:9" x14ac:dyDescent="0.25">
      <c r="A164">
        <v>35</v>
      </c>
      <c r="B164">
        <v>211</v>
      </c>
      <c r="C164" t="s">
        <v>455</v>
      </c>
      <c r="D164" t="s">
        <v>456</v>
      </c>
      <c r="E164">
        <v>2008</v>
      </c>
      <c r="F164" t="s">
        <v>873</v>
      </c>
      <c r="G164" t="s">
        <v>49</v>
      </c>
      <c r="H164" s="5">
        <v>4.3148148148148153E-4</v>
      </c>
      <c r="I164" s="5">
        <v>9.5833333333333309E-5</v>
      </c>
    </row>
    <row r="165" spans="1:9" x14ac:dyDescent="0.25">
      <c r="A165">
        <v>36</v>
      </c>
      <c r="B165">
        <v>210</v>
      </c>
      <c r="C165" t="s">
        <v>399</v>
      </c>
      <c r="D165" t="s">
        <v>400</v>
      </c>
      <c r="E165">
        <v>2007</v>
      </c>
      <c r="F165" t="s">
        <v>873</v>
      </c>
      <c r="G165" t="s">
        <v>22</v>
      </c>
      <c r="H165" s="5">
        <v>4.3287037037037035E-4</v>
      </c>
      <c r="I165" s="5">
        <v>9.722222222222223E-5</v>
      </c>
    </row>
    <row r="166" spans="1:9" x14ac:dyDescent="0.25">
      <c r="A166">
        <v>37</v>
      </c>
      <c r="B166">
        <v>190</v>
      </c>
      <c r="C166" t="s">
        <v>502</v>
      </c>
      <c r="D166" t="s">
        <v>503</v>
      </c>
      <c r="E166">
        <v>2007</v>
      </c>
      <c r="F166" t="s">
        <v>873</v>
      </c>
      <c r="G166" t="s">
        <v>22</v>
      </c>
      <c r="H166" s="5">
        <v>4.3437500000000003E-4</v>
      </c>
      <c r="I166" s="5">
        <v>9.8726851851851851E-5</v>
      </c>
    </row>
    <row r="167" spans="1:9" x14ac:dyDescent="0.25">
      <c r="A167">
        <v>38</v>
      </c>
      <c r="B167">
        <v>189</v>
      </c>
      <c r="C167" t="s">
        <v>423</v>
      </c>
      <c r="D167" t="s">
        <v>424</v>
      </c>
      <c r="E167">
        <v>2008</v>
      </c>
      <c r="F167" t="s">
        <v>873</v>
      </c>
      <c r="G167" t="s">
        <v>30</v>
      </c>
      <c r="H167" s="5">
        <v>4.3564814814814811E-4</v>
      </c>
      <c r="I167" s="5">
        <v>1E-4</v>
      </c>
    </row>
    <row r="168" spans="1:9" x14ac:dyDescent="0.25">
      <c r="A168">
        <v>39</v>
      </c>
      <c r="B168">
        <v>215</v>
      </c>
      <c r="C168" t="s">
        <v>451</v>
      </c>
      <c r="D168" t="s">
        <v>452</v>
      </c>
      <c r="E168">
        <v>2008</v>
      </c>
      <c r="F168" t="s">
        <v>873</v>
      </c>
      <c r="G168" t="s">
        <v>49</v>
      </c>
      <c r="H168" s="5">
        <v>4.3819444444444445E-4</v>
      </c>
      <c r="I168" s="5">
        <v>1.0254629629629629E-4</v>
      </c>
    </row>
    <row r="169" spans="1:9" x14ac:dyDescent="0.25">
      <c r="A169">
        <v>40</v>
      </c>
      <c r="B169">
        <v>184</v>
      </c>
      <c r="C169" t="s">
        <v>435</v>
      </c>
      <c r="D169" t="s">
        <v>436</v>
      </c>
      <c r="E169">
        <v>2008</v>
      </c>
      <c r="F169" t="s">
        <v>873</v>
      </c>
      <c r="G169" t="s">
        <v>26</v>
      </c>
      <c r="H169" s="5">
        <v>4.4189814814814813E-4</v>
      </c>
      <c r="I169" s="5">
        <v>1.0624999999999999E-4</v>
      </c>
    </row>
    <row r="170" spans="1:9" x14ac:dyDescent="0.25">
      <c r="A170">
        <v>41</v>
      </c>
      <c r="B170">
        <v>197</v>
      </c>
      <c r="C170" t="s">
        <v>425</v>
      </c>
      <c r="D170" t="s">
        <v>426</v>
      </c>
      <c r="E170">
        <v>2008</v>
      </c>
      <c r="F170" t="s">
        <v>873</v>
      </c>
      <c r="G170" t="s">
        <v>30</v>
      </c>
      <c r="H170" s="5">
        <v>4.4444444444444441E-4</v>
      </c>
      <c r="I170" s="5">
        <v>1.087962962962963E-4</v>
      </c>
    </row>
    <row r="171" spans="1:9" x14ac:dyDescent="0.25">
      <c r="A171">
        <v>41</v>
      </c>
      <c r="B171">
        <v>179</v>
      </c>
      <c r="C171" t="s">
        <v>491</v>
      </c>
      <c r="D171" t="s">
        <v>492</v>
      </c>
      <c r="E171">
        <v>2008</v>
      </c>
      <c r="F171" t="s">
        <v>873</v>
      </c>
      <c r="G171" t="s">
        <v>26</v>
      </c>
      <c r="H171" s="5">
        <v>4.4444444444444441E-4</v>
      </c>
      <c r="I171" s="5">
        <v>1.087962962962963E-4</v>
      </c>
    </row>
    <row r="172" spans="1:9" x14ac:dyDescent="0.25">
      <c r="A172">
        <v>43</v>
      </c>
      <c r="B172">
        <v>217</v>
      </c>
      <c r="C172" t="s">
        <v>467</v>
      </c>
      <c r="D172" t="s">
        <v>1165</v>
      </c>
      <c r="E172">
        <v>2007</v>
      </c>
      <c r="F172" t="s">
        <v>873</v>
      </c>
      <c r="G172" t="s">
        <v>30</v>
      </c>
      <c r="H172" s="5">
        <v>4.4675925925925921E-4</v>
      </c>
      <c r="I172" s="5">
        <v>1.111111111111111E-4</v>
      </c>
    </row>
    <row r="173" spans="1:9" x14ac:dyDescent="0.25">
      <c r="A173">
        <v>44</v>
      </c>
      <c r="B173">
        <v>225</v>
      </c>
      <c r="C173" t="s">
        <v>474</v>
      </c>
      <c r="D173" t="s">
        <v>475</v>
      </c>
      <c r="E173">
        <v>2008</v>
      </c>
      <c r="F173" t="s">
        <v>873</v>
      </c>
      <c r="G173" t="s">
        <v>30</v>
      </c>
      <c r="H173" s="5">
        <v>4.5057870370370374E-4</v>
      </c>
      <c r="I173" s="5">
        <v>1.1493055555555556E-4</v>
      </c>
    </row>
    <row r="174" spans="1:9" x14ac:dyDescent="0.25">
      <c r="A174">
        <v>45</v>
      </c>
      <c r="B174">
        <v>196</v>
      </c>
      <c r="C174" t="s">
        <v>441</v>
      </c>
      <c r="D174" t="s">
        <v>442</v>
      </c>
      <c r="E174">
        <v>2008</v>
      </c>
      <c r="F174" t="s">
        <v>873</v>
      </c>
      <c r="G174" t="s">
        <v>26</v>
      </c>
      <c r="H174" s="5">
        <v>4.5601851851851852E-4</v>
      </c>
      <c r="I174" s="5">
        <v>1.2037037037037039E-4</v>
      </c>
    </row>
    <row r="175" spans="1:9" x14ac:dyDescent="0.25">
      <c r="A175">
        <v>46</v>
      </c>
      <c r="B175">
        <v>219</v>
      </c>
      <c r="C175" t="s">
        <v>495</v>
      </c>
      <c r="D175" t="s">
        <v>496</v>
      </c>
      <c r="E175">
        <v>2007</v>
      </c>
      <c r="F175" t="s">
        <v>873</v>
      </c>
      <c r="G175" t="s">
        <v>49</v>
      </c>
      <c r="H175" s="5">
        <v>4.5636574074074074E-4</v>
      </c>
      <c r="I175" s="5">
        <v>1.2071759259259261E-4</v>
      </c>
    </row>
    <row r="176" spans="1:9" x14ac:dyDescent="0.25">
      <c r="A176">
        <v>47</v>
      </c>
      <c r="B176">
        <v>209</v>
      </c>
      <c r="C176" t="s">
        <v>449</v>
      </c>
      <c r="D176" t="s">
        <v>450</v>
      </c>
      <c r="E176">
        <v>2007</v>
      </c>
      <c r="F176" t="s">
        <v>873</v>
      </c>
      <c r="G176" t="s">
        <v>30</v>
      </c>
      <c r="H176" s="5">
        <v>4.5868055555555565E-4</v>
      </c>
      <c r="I176" s="5">
        <v>1.2303240740740739E-4</v>
      </c>
    </row>
    <row r="177" spans="1:9" x14ac:dyDescent="0.25">
      <c r="A177">
        <v>48</v>
      </c>
      <c r="B177">
        <v>186</v>
      </c>
      <c r="C177" t="s">
        <v>497</v>
      </c>
      <c r="D177" t="s">
        <v>498</v>
      </c>
      <c r="E177">
        <v>2008</v>
      </c>
      <c r="F177" t="s">
        <v>873</v>
      </c>
      <c r="G177" t="s">
        <v>22</v>
      </c>
      <c r="H177" s="5">
        <v>4.6608796296296302E-4</v>
      </c>
      <c r="I177" s="5">
        <v>1.3043981481481481E-4</v>
      </c>
    </row>
    <row r="178" spans="1:9" x14ac:dyDescent="0.25">
      <c r="A178">
        <v>49</v>
      </c>
      <c r="B178">
        <v>213</v>
      </c>
      <c r="C178" t="s">
        <v>453</v>
      </c>
      <c r="D178" t="s">
        <v>454</v>
      </c>
      <c r="E178">
        <v>2007</v>
      </c>
      <c r="F178" t="s">
        <v>873</v>
      </c>
      <c r="G178" t="s">
        <v>30</v>
      </c>
      <c r="H178" s="5">
        <v>4.7557870370370375E-4</v>
      </c>
      <c r="I178" s="5">
        <v>1.3993055555555555E-4</v>
      </c>
    </row>
    <row r="179" spans="1:9" x14ac:dyDescent="0.25">
      <c r="A179">
        <v>50</v>
      </c>
      <c r="B179">
        <v>223</v>
      </c>
      <c r="C179" t="s">
        <v>476</v>
      </c>
      <c r="D179" t="s">
        <v>477</v>
      </c>
      <c r="E179">
        <v>2008</v>
      </c>
      <c r="F179" t="s">
        <v>873</v>
      </c>
      <c r="G179" t="s">
        <v>49</v>
      </c>
      <c r="H179" s="5">
        <v>4.831018518518518E-4</v>
      </c>
      <c r="I179" s="5">
        <v>1.4745370370370371E-4</v>
      </c>
    </row>
    <row r="180" spans="1:9" x14ac:dyDescent="0.25">
      <c r="A180">
        <v>51</v>
      </c>
      <c r="B180">
        <v>221</v>
      </c>
      <c r="C180" t="s">
        <v>493</v>
      </c>
      <c r="D180" t="s">
        <v>494</v>
      </c>
      <c r="E180">
        <v>2007</v>
      </c>
      <c r="F180" t="s">
        <v>873</v>
      </c>
      <c r="G180" t="s">
        <v>30</v>
      </c>
      <c r="H180" s="5">
        <v>4.8368055555555556E-4</v>
      </c>
      <c r="I180" s="5">
        <v>1.4803240740740741E-4</v>
      </c>
    </row>
    <row r="181" spans="1:9" x14ac:dyDescent="0.25">
      <c r="A181">
        <v>52</v>
      </c>
      <c r="B181">
        <v>227</v>
      </c>
      <c r="C181" t="s">
        <v>457</v>
      </c>
      <c r="D181" t="s">
        <v>458</v>
      </c>
      <c r="E181">
        <v>2008</v>
      </c>
      <c r="F181" t="s">
        <v>873</v>
      </c>
      <c r="G181" t="s">
        <v>49</v>
      </c>
      <c r="H181" s="5">
        <v>5.0185185185185185E-4</v>
      </c>
      <c r="I181" s="5">
        <v>1.6620370370370367E-4</v>
      </c>
    </row>
    <row r="182" spans="1:9" x14ac:dyDescent="0.25">
      <c r="A182">
        <v>53</v>
      </c>
      <c r="B182">
        <v>200</v>
      </c>
      <c r="C182" t="s">
        <v>469</v>
      </c>
      <c r="D182" t="s">
        <v>1167</v>
      </c>
      <c r="E182">
        <v>2008</v>
      </c>
      <c r="F182" t="s">
        <v>873</v>
      </c>
      <c r="G182" t="s">
        <v>26</v>
      </c>
      <c r="H182" s="5">
        <v>5.1238425925925919E-4</v>
      </c>
      <c r="I182" s="5">
        <v>1.7673611111111113E-4</v>
      </c>
    </row>
    <row r="185" spans="1:9" x14ac:dyDescent="0.25">
      <c r="A185" t="s">
        <v>923</v>
      </c>
    </row>
    <row r="186" spans="1:9" x14ac:dyDescent="0.25">
      <c r="B186">
        <v>182</v>
      </c>
      <c r="C186" t="s">
        <v>1000</v>
      </c>
      <c r="D186" t="s">
        <v>1166</v>
      </c>
      <c r="E186">
        <v>2007</v>
      </c>
      <c r="F186" t="s">
        <v>873</v>
      </c>
      <c r="G186" t="s">
        <v>122</v>
      </c>
    </row>
    <row r="187" spans="1:9" x14ac:dyDescent="0.25">
      <c r="B187">
        <v>194</v>
      </c>
      <c r="C187" t="s">
        <v>480</v>
      </c>
      <c r="D187" t="s">
        <v>481</v>
      </c>
      <c r="E187">
        <v>2008</v>
      </c>
      <c r="F187" t="s">
        <v>873</v>
      </c>
      <c r="G187" t="s">
        <v>22</v>
      </c>
    </row>
    <row r="188" spans="1:9" x14ac:dyDescent="0.25">
      <c r="B188">
        <v>208</v>
      </c>
      <c r="C188" t="s">
        <v>459</v>
      </c>
      <c r="D188" t="s">
        <v>460</v>
      </c>
      <c r="E188">
        <v>2008</v>
      </c>
      <c r="F188" t="s">
        <v>873</v>
      </c>
      <c r="G188" t="s">
        <v>26</v>
      </c>
    </row>
    <row r="189" spans="1:9" x14ac:dyDescent="0.25">
      <c r="B189">
        <v>229</v>
      </c>
      <c r="C189" t="s">
        <v>478</v>
      </c>
      <c r="D189" t="s">
        <v>479</v>
      </c>
      <c r="E189">
        <v>2007</v>
      </c>
      <c r="F189" t="s">
        <v>873</v>
      </c>
      <c r="G189" t="s">
        <v>30</v>
      </c>
    </row>
    <row r="190" spans="1:9" x14ac:dyDescent="0.25">
      <c r="B190">
        <v>231</v>
      </c>
      <c r="C190" t="s">
        <v>437</v>
      </c>
      <c r="D190" t="s">
        <v>1168</v>
      </c>
      <c r="E190">
        <v>2008</v>
      </c>
      <c r="F190" t="s">
        <v>873</v>
      </c>
      <c r="G190" t="s">
        <v>49</v>
      </c>
    </row>
    <row r="191" spans="1:9" x14ac:dyDescent="0.25">
      <c r="B191">
        <v>232</v>
      </c>
      <c r="C191" t="s">
        <v>419</v>
      </c>
      <c r="D191" t="s">
        <v>420</v>
      </c>
      <c r="E191">
        <v>2007</v>
      </c>
      <c r="F191" t="s">
        <v>873</v>
      </c>
      <c r="G191" t="s">
        <v>30</v>
      </c>
    </row>
    <row r="192" spans="1:9" x14ac:dyDescent="0.25">
      <c r="B192">
        <v>233</v>
      </c>
      <c r="C192" t="s">
        <v>484</v>
      </c>
      <c r="D192" t="s">
        <v>485</v>
      </c>
      <c r="E192">
        <v>2008</v>
      </c>
      <c r="F192" t="s">
        <v>873</v>
      </c>
      <c r="G192" t="s">
        <v>22</v>
      </c>
    </row>
    <row r="193" spans="1:9" x14ac:dyDescent="0.25">
      <c r="B193">
        <v>234</v>
      </c>
      <c r="C193" t="s">
        <v>407</v>
      </c>
      <c r="D193" t="s">
        <v>408</v>
      </c>
      <c r="E193">
        <v>2007</v>
      </c>
      <c r="F193" t="s">
        <v>873</v>
      </c>
      <c r="G193" t="s">
        <v>49</v>
      </c>
    </row>
    <row r="196" spans="1:9" x14ac:dyDescent="0.25">
      <c r="A196" t="s">
        <v>354</v>
      </c>
    </row>
    <row r="197" spans="1:9" x14ac:dyDescent="0.25">
      <c r="B197">
        <v>191</v>
      </c>
      <c r="C197" t="s">
        <v>395</v>
      </c>
      <c r="D197" t="s">
        <v>396</v>
      </c>
      <c r="E197">
        <v>2008</v>
      </c>
      <c r="F197" t="s">
        <v>873</v>
      </c>
      <c r="G197" t="s">
        <v>49</v>
      </c>
    </row>
    <row r="198" spans="1:9" x14ac:dyDescent="0.25">
      <c r="B198">
        <v>201</v>
      </c>
      <c r="C198" t="s">
        <v>413</v>
      </c>
      <c r="D198" t="s">
        <v>414</v>
      </c>
      <c r="E198">
        <v>2007</v>
      </c>
      <c r="F198" t="s">
        <v>873</v>
      </c>
      <c r="G198" t="s">
        <v>30</v>
      </c>
    </row>
    <row r="201" spans="1:9" x14ac:dyDescent="0.25">
      <c r="A201" t="s">
        <v>866</v>
      </c>
    </row>
    <row r="202" spans="1:9" x14ac:dyDescent="0.25">
      <c r="B202">
        <v>204</v>
      </c>
      <c r="C202" t="s">
        <v>482</v>
      </c>
      <c r="D202" t="s">
        <v>483</v>
      </c>
      <c r="E202">
        <v>2007</v>
      </c>
      <c r="F202" t="s">
        <v>873</v>
      </c>
      <c r="G202" t="s">
        <v>26</v>
      </c>
      <c r="H202" t="s">
        <v>1188</v>
      </c>
      <c r="I202" t="s">
        <v>1191</v>
      </c>
    </row>
    <row r="204" spans="1:9" x14ac:dyDescent="0.25">
      <c r="A204" t="s">
        <v>1194</v>
      </c>
    </row>
    <row r="205" spans="1:9" x14ac:dyDescent="0.25">
      <c r="A205" t="s">
        <v>186</v>
      </c>
      <c r="B205" t="s">
        <v>187</v>
      </c>
      <c r="C205" t="s">
        <v>1186</v>
      </c>
      <c r="D205" t="s">
        <v>189</v>
      </c>
      <c r="E205" t="s">
        <v>190</v>
      </c>
      <c r="F205" t="s">
        <v>871</v>
      </c>
      <c r="G205" t="s">
        <v>191</v>
      </c>
      <c r="H205" t="s">
        <v>192</v>
      </c>
      <c r="I205" t="s">
        <v>193</v>
      </c>
    </row>
    <row r="206" spans="1:9" x14ac:dyDescent="0.25">
      <c r="A206">
        <v>1</v>
      </c>
      <c r="B206">
        <v>91</v>
      </c>
      <c r="C206" t="s">
        <v>513</v>
      </c>
      <c r="D206" t="s">
        <v>514</v>
      </c>
      <c r="E206">
        <v>2005</v>
      </c>
      <c r="F206" t="s">
        <v>873</v>
      </c>
      <c r="G206" t="s">
        <v>22</v>
      </c>
      <c r="H206" s="5">
        <v>4.5659722222222233E-4</v>
      </c>
    </row>
    <row r="207" spans="1:9" x14ac:dyDescent="0.25">
      <c r="A207">
        <v>2</v>
      </c>
      <c r="B207">
        <v>93</v>
      </c>
      <c r="C207" t="s">
        <v>519</v>
      </c>
      <c r="D207" t="s">
        <v>520</v>
      </c>
      <c r="E207">
        <v>2005</v>
      </c>
      <c r="F207" t="s">
        <v>873</v>
      </c>
      <c r="G207" t="s">
        <v>22</v>
      </c>
      <c r="H207" s="5">
        <v>4.7523148148148148E-4</v>
      </c>
      <c r="I207" s="5">
        <v>1.8634259259259258E-5</v>
      </c>
    </row>
    <row r="208" spans="1:9" x14ac:dyDescent="0.25">
      <c r="A208">
        <v>3</v>
      </c>
      <c r="B208">
        <v>89</v>
      </c>
      <c r="C208" t="s">
        <v>529</v>
      </c>
      <c r="D208" t="s">
        <v>530</v>
      </c>
      <c r="E208">
        <v>2006</v>
      </c>
      <c r="F208" t="s">
        <v>873</v>
      </c>
      <c r="G208" t="s">
        <v>22</v>
      </c>
      <c r="H208" s="5">
        <v>4.7951388888888891E-4</v>
      </c>
      <c r="I208" s="5">
        <v>2.2916666666666667E-5</v>
      </c>
    </row>
    <row r="209" spans="1:9" x14ac:dyDescent="0.25">
      <c r="A209">
        <v>4</v>
      </c>
      <c r="B209">
        <v>73</v>
      </c>
      <c r="C209" t="s">
        <v>539</v>
      </c>
      <c r="D209" t="s">
        <v>540</v>
      </c>
      <c r="E209">
        <v>2005</v>
      </c>
      <c r="F209" t="s">
        <v>873</v>
      </c>
      <c r="G209" t="s">
        <v>22</v>
      </c>
      <c r="H209" s="5">
        <v>4.80787037037037E-4</v>
      </c>
      <c r="I209" s="5">
        <v>2.4189814814814818E-5</v>
      </c>
    </row>
    <row r="210" spans="1:9" x14ac:dyDescent="0.25">
      <c r="A210">
        <v>5</v>
      </c>
      <c r="B210">
        <v>77</v>
      </c>
      <c r="C210" t="s">
        <v>521</v>
      </c>
      <c r="D210" t="s">
        <v>522</v>
      </c>
      <c r="E210">
        <v>2005</v>
      </c>
      <c r="F210" t="s">
        <v>873</v>
      </c>
      <c r="G210" t="s">
        <v>22</v>
      </c>
      <c r="H210" s="5">
        <v>4.8368055555555556E-4</v>
      </c>
      <c r="I210" s="5">
        <v>2.7083333333333332E-5</v>
      </c>
    </row>
    <row r="211" spans="1:9" x14ac:dyDescent="0.25">
      <c r="A211">
        <v>6</v>
      </c>
      <c r="B211">
        <v>66</v>
      </c>
      <c r="C211" t="s">
        <v>525</v>
      </c>
      <c r="D211" t="s">
        <v>526</v>
      </c>
      <c r="E211">
        <v>2006</v>
      </c>
      <c r="F211" t="s">
        <v>873</v>
      </c>
      <c r="G211" t="s">
        <v>49</v>
      </c>
      <c r="H211" s="5">
        <v>4.8599537037037041E-4</v>
      </c>
      <c r="I211" s="5">
        <v>2.9398148148148146E-5</v>
      </c>
    </row>
    <row r="212" spans="1:9" x14ac:dyDescent="0.25">
      <c r="A212">
        <v>7</v>
      </c>
      <c r="B212">
        <v>68</v>
      </c>
      <c r="C212" t="s">
        <v>527</v>
      </c>
      <c r="D212" t="s">
        <v>1172</v>
      </c>
      <c r="E212">
        <v>2005</v>
      </c>
      <c r="F212" t="s">
        <v>873</v>
      </c>
      <c r="G212" t="s">
        <v>30</v>
      </c>
      <c r="H212" s="5">
        <v>4.8703703703703696E-4</v>
      </c>
      <c r="I212" s="5">
        <v>3.043981481481481E-5</v>
      </c>
    </row>
    <row r="213" spans="1:9" x14ac:dyDescent="0.25">
      <c r="A213">
        <v>8</v>
      </c>
      <c r="B213">
        <v>62</v>
      </c>
      <c r="C213" t="s">
        <v>511</v>
      </c>
      <c r="D213" t="s">
        <v>1171</v>
      </c>
      <c r="E213">
        <v>2005</v>
      </c>
      <c r="F213" t="s">
        <v>873</v>
      </c>
      <c r="G213" t="s">
        <v>49</v>
      </c>
      <c r="H213" s="5">
        <v>4.9178240740740747E-4</v>
      </c>
      <c r="I213" s="5">
        <v>3.5185185185185182E-5</v>
      </c>
    </row>
    <row r="214" spans="1:9" x14ac:dyDescent="0.25">
      <c r="A214">
        <v>9</v>
      </c>
      <c r="B214">
        <v>82</v>
      </c>
      <c r="C214" t="s">
        <v>537</v>
      </c>
      <c r="D214" t="s">
        <v>1174</v>
      </c>
      <c r="E214">
        <v>2006</v>
      </c>
      <c r="F214" t="s">
        <v>873</v>
      </c>
      <c r="G214" t="s">
        <v>49</v>
      </c>
      <c r="H214" s="5">
        <v>4.9907407407407409E-4</v>
      </c>
      <c r="I214" s="5">
        <v>4.2476851851851859E-5</v>
      </c>
    </row>
    <row r="215" spans="1:9" x14ac:dyDescent="0.25">
      <c r="A215">
        <v>10</v>
      </c>
      <c r="B215">
        <v>78</v>
      </c>
      <c r="C215" t="s">
        <v>531</v>
      </c>
      <c r="D215" t="s">
        <v>532</v>
      </c>
      <c r="E215">
        <v>2005</v>
      </c>
      <c r="F215" t="s">
        <v>873</v>
      </c>
      <c r="G215" t="s">
        <v>49</v>
      </c>
      <c r="H215" s="5">
        <v>5.0046296296296297E-4</v>
      </c>
      <c r="I215" s="5">
        <v>4.386574074074074E-5</v>
      </c>
    </row>
    <row r="216" spans="1:9" x14ac:dyDescent="0.25">
      <c r="A216">
        <v>11</v>
      </c>
      <c r="B216">
        <v>69</v>
      </c>
      <c r="C216" t="s">
        <v>599</v>
      </c>
      <c r="D216" t="s">
        <v>600</v>
      </c>
      <c r="E216">
        <v>2005</v>
      </c>
      <c r="F216" t="s">
        <v>873</v>
      </c>
      <c r="G216" t="s">
        <v>22</v>
      </c>
      <c r="H216" s="5">
        <v>5.0659722222222219E-4</v>
      </c>
      <c r="I216" s="5">
        <v>5.0000000000000002E-5</v>
      </c>
    </row>
    <row r="217" spans="1:9" x14ac:dyDescent="0.25">
      <c r="A217">
        <v>12</v>
      </c>
      <c r="B217">
        <v>84</v>
      </c>
      <c r="C217" t="s">
        <v>589</v>
      </c>
      <c r="D217" t="s">
        <v>590</v>
      </c>
      <c r="E217">
        <v>2005</v>
      </c>
      <c r="F217" t="s">
        <v>873</v>
      </c>
      <c r="G217" t="s">
        <v>22</v>
      </c>
      <c r="H217" s="5">
        <v>5.2627314814814822E-4</v>
      </c>
      <c r="I217" s="5">
        <v>6.9675925925925924E-5</v>
      </c>
    </row>
    <row r="218" spans="1:9" x14ac:dyDescent="0.25">
      <c r="A218">
        <v>13</v>
      </c>
      <c r="B218">
        <v>81</v>
      </c>
      <c r="C218" t="s">
        <v>579</v>
      </c>
      <c r="D218" t="s">
        <v>580</v>
      </c>
      <c r="E218">
        <v>2005</v>
      </c>
      <c r="F218" t="s">
        <v>873</v>
      </c>
      <c r="G218" t="s">
        <v>22</v>
      </c>
      <c r="H218" s="5">
        <v>5.2777777777777773E-4</v>
      </c>
      <c r="I218" s="5">
        <v>7.1180555555555559E-5</v>
      </c>
    </row>
    <row r="219" spans="1:9" x14ac:dyDescent="0.25">
      <c r="A219">
        <v>14</v>
      </c>
      <c r="B219">
        <v>63</v>
      </c>
      <c r="C219" t="s">
        <v>587</v>
      </c>
      <c r="D219" t="s">
        <v>1175</v>
      </c>
      <c r="E219">
        <v>2005</v>
      </c>
      <c r="F219" t="s">
        <v>873</v>
      </c>
      <c r="G219" t="s">
        <v>26</v>
      </c>
      <c r="H219" s="5">
        <v>5.3032407407407412E-4</v>
      </c>
      <c r="I219" s="5">
        <v>7.3726851851851853E-5</v>
      </c>
    </row>
    <row r="220" spans="1:9" x14ac:dyDescent="0.25">
      <c r="A220">
        <v>15</v>
      </c>
      <c r="B220">
        <v>79</v>
      </c>
      <c r="C220" t="s">
        <v>533</v>
      </c>
      <c r="D220" t="s">
        <v>534</v>
      </c>
      <c r="E220">
        <v>2006</v>
      </c>
      <c r="F220" t="s">
        <v>873</v>
      </c>
      <c r="G220" t="s">
        <v>26</v>
      </c>
      <c r="H220" s="5">
        <v>5.3043981481481475E-4</v>
      </c>
      <c r="I220" s="5">
        <v>7.3842592592592593E-5</v>
      </c>
    </row>
    <row r="221" spans="1:9" x14ac:dyDescent="0.25">
      <c r="A221">
        <v>16</v>
      </c>
      <c r="B221">
        <v>88</v>
      </c>
      <c r="C221" t="s">
        <v>593</v>
      </c>
      <c r="D221" t="s">
        <v>594</v>
      </c>
      <c r="E221">
        <v>2006</v>
      </c>
      <c r="F221" t="s">
        <v>873</v>
      </c>
      <c r="G221" t="s">
        <v>49</v>
      </c>
      <c r="H221" s="5">
        <v>5.3252314814814807E-4</v>
      </c>
      <c r="I221" s="5">
        <v>7.5925925925925927E-5</v>
      </c>
    </row>
    <row r="222" spans="1:9" x14ac:dyDescent="0.25">
      <c r="A222">
        <v>17</v>
      </c>
      <c r="B222">
        <v>85</v>
      </c>
      <c r="C222" t="s">
        <v>535</v>
      </c>
      <c r="D222" t="s">
        <v>1176</v>
      </c>
      <c r="E222">
        <v>2006</v>
      </c>
      <c r="F222" t="s">
        <v>873</v>
      </c>
      <c r="G222" t="s">
        <v>49</v>
      </c>
      <c r="H222" s="5">
        <v>5.3275462962962966E-4</v>
      </c>
      <c r="I222" s="5">
        <v>7.6157407407407407E-5</v>
      </c>
    </row>
    <row r="223" spans="1:9" x14ac:dyDescent="0.25">
      <c r="A223">
        <v>18</v>
      </c>
      <c r="B223">
        <v>87</v>
      </c>
      <c r="C223" t="s">
        <v>591</v>
      </c>
      <c r="D223" t="s">
        <v>592</v>
      </c>
      <c r="E223">
        <v>2006</v>
      </c>
      <c r="F223" t="s">
        <v>873</v>
      </c>
      <c r="G223" t="s">
        <v>22</v>
      </c>
      <c r="H223" s="5">
        <v>5.3321759259259262E-4</v>
      </c>
      <c r="I223" s="5">
        <v>7.6620370370370381E-5</v>
      </c>
    </row>
    <row r="224" spans="1:9" x14ac:dyDescent="0.25">
      <c r="A224">
        <v>19</v>
      </c>
      <c r="B224">
        <v>75</v>
      </c>
      <c r="C224" t="s">
        <v>563</v>
      </c>
      <c r="D224" t="s">
        <v>564</v>
      </c>
      <c r="E224">
        <v>2006</v>
      </c>
      <c r="F224" t="s">
        <v>873</v>
      </c>
      <c r="G224" t="s">
        <v>26</v>
      </c>
      <c r="H224" s="5">
        <v>5.4201388888888886E-4</v>
      </c>
      <c r="I224" s="5">
        <v>8.5416666666666678E-5</v>
      </c>
    </row>
    <row r="225" spans="1:9" x14ac:dyDescent="0.25">
      <c r="A225">
        <v>20</v>
      </c>
      <c r="B225">
        <v>64</v>
      </c>
      <c r="C225" t="s">
        <v>547</v>
      </c>
      <c r="D225" t="s">
        <v>548</v>
      </c>
      <c r="E225">
        <v>2005</v>
      </c>
      <c r="F225" t="s">
        <v>873</v>
      </c>
      <c r="G225" t="s">
        <v>30</v>
      </c>
      <c r="H225" s="5">
        <v>5.4710648148148153E-4</v>
      </c>
      <c r="I225" s="5">
        <v>9.0509259259259254E-5</v>
      </c>
    </row>
    <row r="226" spans="1:9" x14ac:dyDescent="0.25">
      <c r="A226">
        <v>21</v>
      </c>
      <c r="B226">
        <v>90</v>
      </c>
      <c r="C226" t="s">
        <v>545</v>
      </c>
      <c r="D226" t="s">
        <v>1183</v>
      </c>
      <c r="E226">
        <v>2006</v>
      </c>
      <c r="F226" t="s">
        <v>873</v>
      </c>
      <c r="G226" t="s">
        <v>49</v>
      </c>
      <c r="H226" s="5">
        <v>5.5150462962962965E-4</v>
      </c>
      <c r="I226" s="5">
        <v>9.4907407407407389E-5</v>
      </c>
    </row>
    <row r="227" spans="1:9" x14ac:dyDescent="0.25">
      <c r="A227">
        <v>22</v>
      </c>
      <c r="B227">
        <v>61</v>
      </c>
      <c r="C227" t="s">
        <v>541</v>
      </c>
      <c r="D227" t="s">
        <v>542</v>
      </c>
      <c r="E227">
        <v>2006</v>
      </c>
      <c r="F227" t="s">
        <v>873</v>
      </c>
      <c r="G227" t="s">
        <v>22</v>
      </c>
      <c r="H227" s="5">
        <v>5.5370370370370371E-4</v>
      </c>
      <c r="I227" s="5">
        <v>9.710648148148149E-5</v>
      </c>
    </row>
    <row r="228" spans="1:9" x14ac:dyDescent="0.25">
      <c r="A228">
        <v>23</v>
      </c>
      <c r="B228">
        <v>97</v>
      </c>
      <c r="C228" t="s">
        <v>567</v>
      </c>
      <c r="D228" t="s">
        <v>568</v>
      </c>
      <c r="E228">
        <v>2005</v>
      </c>
      <c r="F228" t="s">
        <v>873</v>
      </c>
      <c r="G228" t="s">
        <v>22</v>
      </c>
      <c r="H228" s="5">
        <v>5.7106481481481483E-4</v>
      </c>
      <c r="I228" s="5">
        <v>1.1446759259259259E-4</v>
      </c>
    </row>
    <row r="229" spans="1:9" x14ac:dyDescent="0.25">
      <c r="A229">
        <v>24</v>
      </c>
      <c r="B229">
        <v>94</v>
      </c>
      <c r="C229" t="s">
        <v>553</v>
      </c>
      <c r="D229" t="s">
        <v>554</v>
      </c>
      <c r="E229">
        <v>2005</v>
      </c>
      <c r="F229" t="s">
        <v>873</v>
      </c>
      <c r="G229" t="s">
        <v>49</v>
      </c>
      <c r="H229" s="5">
        <v>5.7476851851851851E-4</v>
      </c>
      <c r="I229" s="5">
        <v>1.181712962962963E-4</v>
      </c>
    </row>
    <row r="230" spans="1:9" x14ac:dyDescent="0.25">
      <c r="A230">
        <v>25</v>
      </c>
      <c r="B230">
        <v>96</v>
      </c>
      <c r="C230" t="s">
        <v>551</v>
      </c>
      <c r="D230" t="s">
        <v>1179</v>
      </c>
      <c r="E230">
        <v>2006</v>
      </c>
      <c r="F230" t="s">
        <v>873</v>
      </c>
      <c r="G230" t="s">
        <v>49</v>
      </c>
      <c r="H230" s="5">
        <v>5.8391203703703708E-4</v>
      </c>
      <c r="I230" s="5">
        <v>1.273148148148148E-4</v>
      </c>
    </row>
    <row r="231" spans="1:9" x14ac:dyDescent="0.25">
      <c r="A231">
        <v>26</v>
      </c>
      <c r="B231">
        <v>99</v>
      </c>
      <c r="C231" t="s">
        <v>557</v>
      </c>
      <c r="D231" t="s">
        <v>558</v>
      </c>
      <c r="E231">
        <v>2006</v>
      </c>
      <c r="F231" t="s">
        <v>873</v>
      </c>
      <c r="G231" t="s">
        <v>22</v>
      </c>
      <c r="H231" s="5">
        <v>5.9097222222222222E-4</v>
      </c>
      <c r="I231" s="5">
        <v>1.3437499999999997E-4</v>
      </c>
    </row>
    <row r="232" spans="1:9" x14ac:dyDescent="0.25">
      <c r="A232">
        <v>27</v>
      </c>
      <c r="B232">
        <v>71</v>
      </c>
      <c r="C232" t="s">
        <v>577</v>
      </c>
      <c r="D232" t="s">
        <v>1178</v>
      </c>
      <c r="E232">
        <v>2006</v>
      </c>
      <c r="F232" t="s">
        <v>873</v>
      </c>
      <c r="G232" t="s">
        <v>26</v>
      </c>
      <c r="H232" s="5">
        <v>5.9930555555555551E-4</v>
      </c>
      <c r="I232" s="5">
        <v>1.4270833333333331E-4</v>
      </c>
    </row>
    <row r="233" spans="1:9" x14ac:dyDescent="0.25">
      <c r="A233">
        <v>28</v>
      </c>
      <c r="B233">
        <v>67</v>
      </c>
      <c r="C233" t="s">
        <v>561</v>
      </c>
      <c r="D233" t="s">
        <v>1182</v>
      </c>
      <c r="E233">
        <v>2006</v>
      </c>
      <c r="F233" t="s">
        <v>873</v>
      </c>
      <c r="G233" t="s">
        <v>26</v>
      </c>
      <c r="H233" s="5">
        <v>6.0266203703703708E-4</v>
      </c>
      <c r="I233" s="5">
        <v>1.460648148148148E-4</v>
      </c>
    </row>
    <row r="234" spans="1:9" x14ac:dyDescent="0.25">
      <c r="A234">
        <v>29</v>
      </c>
      <c r="B234">
        <v>101</v>
      </c>
      <c r="C234" t="s">
        <v>573</v>
      </c>
      <c r="D234" t="s">
        <v>574</v>
      </c>
      <c r="E234">
        <v>2006</v>
      </c>
      <c r="F234" t="s">
        <v>873</v>
      </c>
      <c r="G234" t="s">
        <v>22</v>
      </c>
      <c r="H234" s="5">
        <v>6.111111111111111E-4</v>
      </c>
      <c r="I234" s="5">
        <v>1.545138888888889E-4</v>
      </c>
    </row>
    <row r="235" spans="1:9" x14ac:dyDescent="0.25">
      <c r="A235">
        <v>30</v>
      </c>
      <c r="B235">
        <v>98</v>
      </c>
      <c r="C235" t="s">
        <v>569</v>
      </c>
      <c r="D235" t="s">
        <v>570</v>
      </c>
      <c r="E235">
        <v>2005</v>
      </c>
      <c r="F235" t="s">
        <v>873</v>
      </c>
      <c r="G235" t="s">
        <v>49</v>
      </c>
      <c r="H235" s="5">
        <v>6.1921296296296301E-4</v>
      </c>
      <c r="I235" s="5">
        <v>1.6261574074074076E-4</v>
      </c>
    </row>
    <row r="236" spans="1:9" x14ac:dyDescent="0.25">
      <c r="A236">
        <v>31</v>
      </c>
      <c r="B236">
        <v>76</v>
      </c>
      <c r="C236" t="s">
        <v>571</v>
      </c>
      <c r="D236" t="s">
        <v>572</v>
      </c>
      <c r="E236">
        <v>2006</v>
      </c>
      <c r="F236" t="s">
        <v>873</v>
      </c>
      <c r="G236" t="s">
        <v>30</v>
      </c>
      <c r="H236" s="5">
        <v>6.4803240740740739E-4</v>
      </c>
      <c r="I236" s="5">
        <v>1.9143518518518519E-4</v>
      </c>
    </row>
    <row r="237" spans="1:9" x14ac:dyDescent="0.25">
      <c r="A237">
        <v>32</v>
      </c>
      <c r="B237">
        <v>83</v>
      </c>
      <c r="C237" t="s">
        <v>575</v>
      </c>
      <c r="D237" t="s">
        <v>576</v>
      </c>
      <c r="E237">
        <v>2005</v>
      </c>
      <c r="F237" t="s">
        <v>873</v>
      </c>
      <c r="G237" t="s">
        <v>30</v>
      </c>
      <c r="H237" s="5">
        <v>6.677083333333332E-4</v>
      </c>
      <c r="I237" s="5">
        <v>2.1111111111111111E-4</v>
      </c>
    </row>
    <row r="240" spans="1:9" x14ac:dyDescent="0.25">
      <c r="A240" t="s">
        <v>343</v>
      </c>
    </row>
    <row r="241" spans="1:9" x14ac:dyDescent="0.25">
      <c r="B241">
        <v>72</v>
      </c>
      <c r="C241" t="s">
        <v>549</v>
      </c>
      <c r="D241" t="s">
        <v>550</v>
      </c>
      <c r="E241">
        <v>2006</v>
      </c>
      <c r="F241" t="s">
        <v>873</v>
      </c>
      <c r="G241" t="s">
        <v>30</v>
      </c>
    </row>
    <row r="242" spans="1:9" x14ac:dyDescent="0.25">
      <c r="B242">
        <v>86</v>
      </c>
      <c r="C242" t="s">
        <v>581</v>
      </c>
      <c r="D242" t="s">
        <v>1180</v>
      </c>
      <c r="E242">
        <v>2005</v>
      </c>
      <c r="F242" t="s">
        <v>873</v>
      </c>
      <c r="G242" t="s">
        <v>30</v>
      </c>
    </row>
    <row r="243" spans="1:9" x14ac:dyDescent="0.25">
      <c r="B243">
        <v>92</v>
      </c>
      <c r="C243" t="s">
        <v>565</v>
      </c>
      <c r="D243" t="s">
        <v>566</v>
      </c>
      <c r="E243">
        <v>2006</v>
      </c>
      <c r="F243" t="s">
        <v>873</v>
      </c>
      <c r="G243" t="s">
        <v>49</v>
      </c>
    </row>
    <row r="244" spans="1:9" x14ac:dyDescent="0.25">
      <c r="B244">
        <v>102</v>
      </c>
      <c r="C244" t="s">
        <v>595</v>
      </c>
      <c r="D244" t="s">
        <v>1181</v>
      </c>
      <c r="E244">
        <v>2006</v>
      </c>
      <c r="F244" t="s">
        <v>873</v>
      </c>
      <c r="G244" t="s">
        <v>49</v>
      </c>
    </row>
    <row r="245" spans="1:9" x14ac:dyDescent="0.25">
      <c r="B245">
        <v>103</v>
      </c>
      <c r="C245" t="s">
        <v>543</v>
      </c>
      <c r="D245" t="s">
        <v>544</v>
      </c>
      <c r="E245">
        <v>2005</v>
      </c>
      <c r="F245" t="s">
        <v>873</v>
      </c>
      <c r="G245" t="s">
        <v>22</v>
      </c>
    </row>
    <row r="248" spans="1:9" x14ac:dyDescent="0.25">
      <c r="A248" t="s">
        <v>1112</v>
      </c>
    </row>
    <row r="249" spans="1:9" x14ac:dyDescent="0.25">
      <c r="B249">
        <v>70</v>
      </c>
      <c r="C249" t="s">
        <v>523</v>
      </c>
      <c r="D249" t="s">
        <v>1170</v>
      </c>
      <c r="E249">
        <v>2006</v>
      </c>
      <c r="F249" t="s">
        <v>873</v>
      </c>
      <c r="G249" t="s">
        <v>49</v>
      </c>
    </row>
    <row r="250" spans="1:9" x14ac:dyDescent="0.25">
      <c r="B250">
        <v>74</v>
      </c>
      <c r="C250" t="s">
        <v>515</v>
      </c>
      <c r="D250" t="s">
        <v>1173</v>
      </c>
      <c r="E250">
        <v>2005</v>
      </c>
      <c r="F250" t="s">
        <v>873</v>
      </c>
      <c r="G250" t="s">
        <v>49</v>
      </c>
    </row>
    <row r="251" spans="1:9" x14ac:dyDescent="0.25">
      <c r="B251">
        <v>80</v>
      </c>
      <c r="C251" t="s">
        <v>559</v>
      </c>
      <c r="D251" t="s">
        <v>560</v>
      </c>
      <c r="E251">
        <v>2005</v>
      </c>
      <c r="F251" t="s">
        <v>873</v>
      </c>
      <c r="G251" t="s">
        <v>30</v>
      </c>
    </row>
    <row r="252" spans="1:9" x14ac:dyDescent="0.25">
      <c r="B252">
        <v>95</v>
      </c>
      <c r="C252" t="s">
        <v>517</v>
      </c>
      <c r="D252" t="s">
        <v>518</v>
      </c>
      <c r="E252">
        <v>2005</v>
      </c>
      <c r="F252" t="s">
        <v>873</v>
      </c>
      <c r="G252" t="s">
        <v>22</v>
      </c>
    </row>
    <row r="255" spans="1:9" x14ac:dyDescent="0.25">
      <c r="A255" t="s">
        <v>248</v>
      </c>
    </row>
    <row r="256" spans="1:9" x14ac:dyDescent="0.25">
      <c r="B256">
        <v>65</v>
      </c>
      <c r="C256" t="s">
        <v>597</v>
      </c>
      <c r="D256" t="s">
        <v>1177</v>
      </c>
      <c r="E256">
        <v>2006</v>
      </c>
      <c r="F256" t="s">
        <v>873</v>
      </c>
      <c r="G256" t="s">
        <v>22</v>
      </c>
      <c r="H256" t="s">
        <v>1188</v>
      </c>
      <c r="I256" t="s">
        <v>362</v>
      </c>
    </row>
    <row r="257" spans="2:9" x14ac:dyDescent="0.25">
      <c r="B257">
        <v>100</v>
      </c>
      <c r="C257" t="s">
        <v>584</v>
      </c>
      <c r="D257" t="s">
        <v>585</v>
      </c>
      <c r="E257">
        <v>2005</v>
      </c>
      <c r="F257" t="s">
        <v>873</v>
      </c>
      <c r="G257" t="s">
        <v>49</v>
      </c>
      <c r="H257" t="s">
        <v>1188</v>
      </c>
      <c r="I257" t="s">
        <v>362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0C2AC5-5C9D-4E89-8C67-2F2C841A1CBC}">
  <dimension ref="A1:I268"/>
  <sheetViews>
    <sheetView topLeftCell="A193" workbookViewId="0">
      <selection activeCell="K155" sqref="K155"/>
    </sheetView>
  </sheetViews>
  <sheetFormatPr defaultRowHeight="15" x14ac:dyDescent="0.25"/>
  <sheetData>
    <row r="1" spans="1:9" x14ac:dyDescent="0.25">
      <c r="A1" t="s">
        <v>1195</v>
      </c>
    </row>
    <row r="2" spans="1:9" x14ac:dyDescent="0.25">
      <c r="A2" t="s">
        <v>184</v>
      </c>
      <c r="H2" s="5"/>
    </row>
    <row r="3" spans="1:9" x14ac:dyDescent="0.25">
      <c r="A3" t="s">
        <v>860</v>
      </c>
      <c r="H3" s="5"/>
      <c r="I3" s="5"/>
    </row>
    <row r="4" spans="1:9" x14ac:dyDescent="0.25">
      <c r="H4" s="5"/>
      <c r="I4" s="5"/>
    </row>
    <row r="5" spans="1:9" x14ac:dyDescent="0.25">
      <c r="A5" t="s">
        <v>186</v>
      </c>
      <c r="B5" t="s">
        <v>187</v>
      </c>
      <c r="C5" t="s">
        <v>188</v>
      </c>
      <c r="D5" t="s">
        <v>189</v>
      </c>
      <c r="E5" t="s">
        <v>190</v>
      </c>
      <c r="F5" t="s">
        <v>871</v>
      </c>
      <c r="G5" t="s">
        <v>191</v>
      </c>
      <c r="H5" s="5" t="s">
        <v>192</v>
      </c>
      <c r="I5" s="5" t="s">
        <v>193</v>
      </c>
    </row>
    <row r="6" spans="1:9" x14ac:dyDescent="0.25">
      <c r="H6" s="5"/>
      <c r="I6" s="5"/>
    </row>
    <row r="7" spans="1:9" x14ac:dyDescent="0.25">
      <c r="H7" s="5"/>
      <c r="I7" s="5"/>
    </row>
    <row r="8" spans="1:9" x14ac:dyDescent="0.25">
      <c r="A8" t="s">
        <v>1196</v>
      </c>
      <c r="H8" s="5"/>
      <c r="I8" s="5"/>
    </row>
    <row r="9" spans="1:9" x14ac:dyDescent="0.25">
      <c r="A9">
        <v>1</v>
      </c>
      <c r="B9">
        <v>139</v>
      </c>
      <c r="C9" t="s">
        <v>179</v>
      </c>
      <c r="D9" t="s">
        <v>204</v>
      </c>
      <c r="E9">
        <v>2007</v>
      </c>
      <c r="F9" t="s">
        <v>873</v>
      </c>
      <c r="G9" t="s">
        <v>26</v>
      </c>
      <c r="H9" s="5">
        <v>3.7407407407407403E-4</v>
      </c>
      <c r="I9" s="5">
        <v>0</v>
      </c>
    </row>
    <row r="10" spans="1:9" x14ac:dyDescent="0.25">
      <c r="A10">
        <v>2</v>
      </c>
      <c r="B10">
        <v>113</v>
      </c>
      <c r="C10" t="s">
        <v>176</v>
      </c>
      <c r="D10" t="s">
        <v>1116</v>
      </c>
      <c r="E10">
        <v>2007</v>
      </c>
      <c r="F10" t="s">
        <v>873</v>
      </c>
      <c r="G10" t="s">
        <v>49</v>
      </c>
      <c r="H10" s="5">
        <v>3.7939814814814818E-4</v>
      </c>
      <c r="I10" s="5">
        <v>5.3240740740740749E-6</v>
      </c>
    </row>
    <row r="11" spans="1:9" x14ac:dyDescent="0.25">
      <c r="A11">
        <v>3</v>
      </c>
      <c r="B11">
        <v>115</v>
      </c>
      <c r="C11" t="s">
        <v>131</v>
      </c>
      <c r="D11" t="s">
        <v>199</v>
      </c>
      <c r="E11">
        <v>2007</v>
      </c>
      <c r="F11" t="s">
        <v>873</v>
      </c>
      <c r="G11" t="s">
        <v>30</v>
      </c>
      <c r="H11" s="5">
        <v>3.8379629629629631E-4</v>
      </c>
      <c r="I11" s="5">
        <v>9.7222222222222227E-6</v>
      </c>
    </row>
    <row r="12" spans="1:9" x14ac:dyDescent="0.25">
      <c r="A12">
        <v>4</v>
      </c>
      <c r="B12">
        <v>122</v>
      </c>
      <c r="C12" t="s">
        <v>160</v>
      </c>
      <c r="D12" t="s">
        <v>203</v>
      </c>
      <c r="E12">
        <v>2008</v>
      </c>
      <c r="F12" t="s">
        <v>873</v>
      </c>
      <c r="G12" t="s">
        <v>49</v>
      </c>
      <c r="H12" s="5">
        <v>3.8414351851851847E-4</v>
      </c>
      <c r="I12" s="5">
        <v>1.0069444444444445E-5</v>
      </c>
    </row>
    <row r="13" spans="1:9" x14ac:dyDescent="0.25">
      <c r="A13">
        <v>5</v>
      </c>
      <c r="B13">
        <v>147</v>
      </c>
      <c r="C13" t="s">
        <v>65</v>
      </c>
      <c r="D13" t="s">
        <v>1117</v>
      </c>
      <c r="E13">
        <v>2007</v>
      </c>
      <c r="F13" t="s">
        <v>873</v>
      </c>
      <c r="G13" t="s">
        <v>26</v>
      </c>
      <c r="H13" s="5">
        <v>3.8622685185185179E-4</v>
      </c>
      <c r="I13" s="5">
        <v>1.2152777777777779E-5</v>
      </c>
    </row>
    <row r="14" spans="1:9" x14ac:dyDescent="0.25">
      <c r="A14">
        <v>6</v>
      </c>
      <c r="B14">
        <v>124</v>
      </c>
      <c r="C14" t="s">
        <v>151</v>
      </c>
      <c r="D14" t="s">
        <v>205</v>
      </c>
      <c r="E14">
        <v>2008</v>
      </c>
      <c r="F14" t="s">
        <v>873</v>
      </c>
      <c r="G14" t="s">
        <v>30</v>
      </c>
      <c r="H14" s="5">
        <v>3.8761574074074073E-4</v>
      </c>
      <c r="I14" s="5">
        <v>1.3541666666666666E-5</v>
      </c>
    </row>
    <row r="15" spans="1:9" x14ac:dyDescent="0.25">
      <c r="A15">
        <v>7</v>
      </c>
      <c r="B15">
        <v>153</v>
      </c>
      <c r="C15" t="s">
        <v>163</v>
      </c>
      <c r="D15" t="s">
        <v>200</v>
      </c>
      <c r="E15">
        <v>2007</v>
      </c>
      <c r="F15" t="s">
        <v>873</v>
      </c>
      <c r="G15" t="s">
        <v>22</v>
      </c>
      <c r="H15" s="5">
        <v>3.8923611111111109E-4</v>
      </c>
      <c r="I15" s="5">
        <v>1.5162037037037038E-5</v>
      </c>
    </row>
    <row r="16" spans="1:9" x14ac:dyDescent="0.25">
      <c r="A16">
        <v>8</v>
      </c>
      <c r="B16">
        <v>120</v>
      </c>
      <c r="C16" t="s">
        <v>62</v>
      </c>
      <c r="D16" t="s">
        <v>201</v>
      </c>
      <c r="E16">
        <v>2007</v>
      </c>
      <c r="F16" t="s">
        <v>873</v>
      </c>
      <c r="G16" t="s">
        <v>30</v>
      </c>
      <c r="H16" s="5">
        <v>3.9479166666666672E-4</v>
      </c>
      <c r="I16" s="5">
        <v>2.0717592592592593E-5</v>
      </c>
    </row>
    <row r="17" spans="1:9" x14ac:dyDescent="0.25">
      <c r="A17">
        <v>9</v>
      </c>
      <c r="B17">
        <v>118</v>
      </c>
      <c r="C17" t="s">
        <v>95</v>
      </c>
      <c r="D17" t="s">
        <v>1118</v>
      </c>
      <c r="E17">
        <v>2007</v>
      </c>
      <c r="F17" t="s">
        <v>873</v>
      </c>
      <c r="G17" t="s">
        <v>49</v>
      </c>
      <c r="H17" s="5">
        <v>4.0069444444444441E-4</v>
      </c>
      <c r="I17" s="5">
        <v>2.6620370370370369E-5</v>
      </c>
    </row>
    <row r="18" spans="1:9" x14ac:dyDescent="0.25">
      <c r="A18">
        <v>10</v>
      </c>
      <c r="B18">
        <v>126</v>
      </c>
      <c r="C18" t="s">
        <v>107</v>
      </c>
      <c r="D18" t="s">
        <v>1121</v>
      </c>
      <c r="E18">
        <v>2008</v>
      </c>
      <c r="F18" t="s">
        <v>873</v>
      </c>
      <c r="G18" t="s">
        <v>49</v>
      </c>
      <c r="H18" s="5">
        <v>4.0706018518518522E-4</v>
      </c>
      <c r="I18" s="5">
        <v>3.2986111111111108E-5</v>
      </c>
    </row>
    <row r="19" spans="1:9" x14ac:dyDescent="0.25">
      <c r="A19">
        <v>11</v>
      </c>
      <c r="B19">
        <v>135</v>
      </c>
      <c r="C19" t="s">
        <v>74</v>
      </c>
      <c r="D19" t="s">
        <v>207</v>
      </c>
      <c r="E19">
        <v>2007</v>
      </c>
      <c r="F19" t="s">
        <v>873</v>
      </c>
      <c r="G19" t="s">
        <v>26</v>
      </c>
      <c r="H19" s="5">
        <v>4.1134259259259254E-4</v>
      </c>
      <c r="I19" s="5">
        <v>3.7268518518518517E-5</v>
      </c>
    </row>
    <row r="20" spans="1:9" x14ac:dyDescent="0.25">
      <c r="A20">
        <v>12</v>
      </c>
      <c r="B20">
        <v>128</v>
      </c>
      <c r="C20" t="s">
        <v>126</v>
      </c>
      <c r="D20" t="s">
        <v>218</v>
      </c>
      <c r="E20">
        <v>2008</v>
      </c>
      <c r="F20" t="s">
        <v>873</v>
      </c>
      <c r="G20" t="s">
        <v>30</v>
      </c>
      <c r="H20" s="5">
        <v>4.1400462962962967E-4</v>
      </c>
      <c r="I20" s="5">
        <v>3.9930555555555558E-5</v>
      </c>
    </row>
    <row r="21" spans="1:9" x14ac:dyDescent="0.25">
      <c r="A21">
        <v>13</v>
      </c>
      <c r="B21">
        <v>149</v>
      </c>
      <c r="C21" t="s">
        <v>148</v>
      </c>
      <c r="D21" t="s">
        <v>210</v>
      </c>
      <c r="E21">
        <v>2008</v>
      </c>
      <c r="F21" t="s">
        <v>873</v>
      </c>
      <c r="G21" t="s">
        <v>22</v>
      </c>
      <c r="H21" s="5">
        <v>4.1828703703703711E-4</v>
      </c>
      <c r="I21" s="5">
        <v>4.421296296296296E-5</v>
      </c>
    </row>
    <row r="22" spans="1:9" x14ac:dyDescent="0.25">
      <c r="A22">
        <v>14</v>
      </c>
      <c r="B22">
        <v>143</v>
      </c>
      <c r="C22" t="s">
        <v>104</v>
      </c>
      <c r="D22" t="s">
        <v>208</v>
      </c>
      <c r="E22">
        <v>2007</v>
      </c>
      <c r="F22" t="s">
        <v>873</v>
      </c>
      <c r="G22" t="s">
        <v>26</v>
      </c>
      <c r="H22" s="5">
        <v>4.2083333333333333E-4</v>
      </c>
      <c r="I22" s="5">
        <v>4.6759259259259254E-5</v>
      </c>
    </row>
    <row r="23" spans="1:9" x14ac:dyDescent="0.25">
      <c r="A23">
        <v>15</v>
      </c>
      <c r="B23">
        <v>114</v>
      </c>
      <c r="C23" t="s">
        <v>119</v>
      </c>
      <c r="D23" t="s">
        <v>212</v>
      </c>
      <c r="E23">
        <v>2007</v>
      </c>
      <c r="F23" t="s">
        <v>873</v>
      </c>
      <c r="G23" t="s">
        <v>26</v>
      </c>
      <c r="H23" s="5">
        <v>4.2291666666666666E-4</v>
      </c>
      <c r="I23" s="5">
        <v>4.8842592592592595E-5</v>
      </c>
    </row>
    <row r="24" spans="1:9" x14ac:dyDescent="0.25">
      <c r="A24">
        <v>16</v>
      </c>
      <c r="B24">
        <v>111</v>
      </c>
      <c r="C24" t="s">
        <v>129</v>
      </c>
      <c r="D24" t="s">
        <v>1120</v>
      </c>
      <c r="E24">
        <v>2008</v>
      </c>
      <c r="F24" t="s">
        <v>873</v>
      </c>
      <c r="G24" t="s">
        <v>22</v>
      </c>
      <c r="H24" s="5">
        <v>4.2604166666666675E-4</v>
      </c>
      <c r="I24" s="5">
        <v>5.1967592592592597E-5</v>
      </c>
    </row>
    <row r="25" spans="1:9" x14ac:dyDescent="0.25">
      <c r="A25">
        <v>17</v>
      </c>
      <c r="B25">
        <v>119</v>
      </c>
      <c r="C25" t="s">
        <v>37</v>
      </c>
      <c r="D25" t="s">
        <v>216</v>
      </c>
      <c r="E25">
        <v>2007</v>
      </c>
      <c r="F25" t="s">
        <v>873</v>
      </c>
      <c r="G25" t="s">
        <v>26</v>
      </c>
      <c r="H25" s="5">
        <v>4.2974537037037043E-4</v>
      </c>
      <c r="I25" s="5">
        <v>5.5671296296296305E-5</v>
      </c>
    </row>
    <row r="26" spans="1:9" x14ac:dyDescent="0.25">
      <c r="A26">
        <v>18</v>
      </c>
      <c r="B26">
        <v>116</v>
      </c>
      <c r="C26" t="s">
        <v>23</v>
      </c>
      <c r="D26" t="s">
        <v>1119</v>
      </c>
      <c r="E26">
        <v>2008</v>
      </c>
      <c r="F26" t="s">
        <v>873</v>
      </c>
      <c r="G26" t="s">
        <v>22</v>
      </c>
      <c r="H26" s="5">
        <v>4.3472222222222219E-4</v>
      </c>
      <c r="I26" s="5">
        <v>6.0648148148148154E-5</v>
      </c>
    </row>
    <row r="27" spans="1:9" x14ac:dyDescent="0.25">
      <c r="A27">
        <v>19</v>
      </c>
      <c r="B27">
        <v>140</v>
      </c>
      <c r="C27" t="s">
        <v>173</v>
      </c>
      <c r="D27" t="s">
        <v>221</v>
      </c>
      <c r="E27">
        <v>2007</v>
      </c>
      <c r="F27" t="s">
        <v>873</v>
      </c>
      <c r="G27" t="s">
        <v>30</v>
      </c>
      <c r="H27" s="5">
        <v>4.364583333333334E-4</v>
      </c>
      <c r="I27" s="5">
        <v>6.2384259259259261E-5</v>
      </c>
    </row>
    <row r="28" spans="1:9" x14ac:dyDescent="0.25">
      <c r="A28">
        <v>20</v>
      </c>
      <c r="B28">
        <v>127</v>
      </c>
      <c r="C28" t="s">
        <v>101</v>
      </c>
      <c r="D28" t="s">
        <v>1123</v>
      </c>
      <c r="E28">
        <v>2008</v>
      </c>
      <c r="F28" t="s">
        <v>873</v>
      </c>
      <c r="G28" t="s">
        <v>26</v>
      </c>
      <c r="H28" s="5">
        <v>4.3726851851851853E-4</v>
      </c>
      <c r="I28" s="5">
        <v>6.3194444444444442E-5</v>
      </c>
    </row>
    <row r="29" spans="1:9" x14ac:dyDescent="0.25">
      <c r="A29">
        <v>21</v>
      </c>
      <c r="B29">
        <v>136</v>
      </c>
      <c r="C29" t="s">
        <v>77</v>
      </c>
      <c r="D29" t="s">
        <v>214</v>
      </c>
      <c r="E29">
        <v>2007</v>
      </c>
      <c r="F29" t="s">
        <v>873</v>
      </c>
      <c r="G29" t="s">
        <v>30</v>
      </c>
      <c r="H29" s="5">
        <v>4.4004629629629629E-4</v>
      </c>
      <c r="I29" s="5">
        <v>6.5972222222222216E-5</v>
      </c>
    </row>
    <row r="30" spans="1:9" x14ac:dyDescent="0.25">
      <c r="A30">
        <v>22</v>
      </c>
      <c r="B30">
        <v>131</v>
      </c>
      <c r="C30" t="s">
        <v>43</v>
      </c>
      <c r="D30" t="s">
        <v>225</v>
      </c>
      <c r="E30">
        <v>2008</v>
      </c>
      <c r="F30" t="s">
        <v>873</v>
      </c>
      <c r="G30" t="s">
        <v>26</v>
      </c>
      <c r="H30" s="5">
        <v>4.4814814814814809E-4</v>
      </c>
      <c r="I30" s="5">
        <v>7.4074074074074073E-5</v>
      </c>
    </row>
    <row r="31" spans="1:9" x14ac:dyDescent="0.25">
      <c r="A31">
        <v>23</v>
      </c>
      <c r="B31">
        <v>145</v>
      </c>
      <c r="C31" t="s">
        <v>83</v>
      </c>
      <c r="D31" t="s">
        <v>211</v>
      </c>
      <c r="E31">
        <v>2008</v>
      </c>
      <c r="F31" t="s">
        <v>873</v>
      </c>
      <c r="G31" t="s">
        <v>22</v>
      </c>
      <c r="H31" s="5">
        <v>4.5219907407407405E-4</v>
      </c>
      <c r="I31" s="5">
        <v>7.8125000000000002E-5</v>
      </c>
    </row>
    <row r="32" spans="1:9" x14ac:dyDescent="0.25">
      <c r="A32">
        <v>24</v>
      </c>
      <c r="B32">
        <v>125</v>
      </c>
      <c r="C32" t="s">
        <v>59</v>
      </c>
      <c r="D32" t="s">
        <v>1122</v>
      </c>
      <c r="E32">
        <v>2008</v>
      </c>
      <c r="F32" t="s">
        <v>873</v>
      </c>
      <c r="G32" t="s">
        <v>22</v>
      </c>
      <c r="H32" s="5">
        <v>4.5231481481481484E-4</v>
      </c>
      <c r="I32" s="5">
        <v>7.8240740740740742E-5</v>
      </c>
    </row>
    <row r="33" spans="1:9" x14ac:dyDescent="0.25">
      <c r="A33">
        <v>25</v>
      </c>
      <c r="B33">
        <v>142</v>
      </c>
      <c r="C33" t="s">
        <v>139</v>
      </c>
      <c r="D33" t="s">
        <v>1131</v>
      </c>
      <c r="E33">
        <v>2008</v>
      </c>
      <c r="F33" t="s">
        <v>873</v>
      </c>
      <c r="G33" t="s">
        <v>49</v>
      </c>
      <c r="H33" s="5">
        <v>4.5243055555555558E-4</v>
      </c>
      <c r="I33" s="5">
        <v>7.8356481481481482E-5</v>
      </c>
    </row>
    <row r="34" spans="1:9" x14ac:dyDescent="0.25">
      <c r="A34">
        <v>26</v>
      </c>
      <c r="B34">
        <v>141</v>
      </c>
      <c r="C34" t="s">
        <v>34</v>
      </c>
      <c r="D34" t="s">
        <v>235</v>
      </c>
      <c r="E34">
        <v>2008</v>
      </c>
      <c r="F34" t="s">
        <v>873</v>
      </c>
      <c r="G34" t="s">
        <v>22</v>
      </c>
      <c r="H34" s="5">
        <v>4.579861111111111E-4</v>
      </c>
      <c r="I34" s="5">
        <v>8.3912037037037031E-5</v>
      </c>
    </row>
    <row r="35" spans="1:9" x14ac:dyDescent="0.25">
      <c r="A35">
        <v>27</v>
      </c>
      <c r="B35">
        <v>121</v>
      </c>
      <c r="C35" t="s">
        <v>166</v>
      </c>
      <c r="D35" t="s">
        <v>213</v>
      </c>
      <c r="E35">
        <v>2007</v>
      </c>
      <c r="F35" t="s">
        <v>873</v>
      </c>
      <c r="G35" t="s">
        <v>22</v>
      </c>
      <c r="H35" s="5">
        <v>4.615740740740741E-4</v>
      </c>
      <c r="I35" s="5">
        <v>8.7499999999999999E-5</v>
      </c>
    </row>
    <row r="36" spans="1:9" x14ac:dyDescent="0.25">
      <c r="A36">
        <v>28</v>
      </c>
      <c r="B36">
        <v>123</v>
      </c>
      <c r="C36" t="s">
        <v>56</v>
      </c>
      <c r="D36" t="s">
        <v>1134</v>
      </c>
      <c r="E36">
        <v>2008</v>
      </c>
      <c r="F36" t="s">
        <v>873</v>
      </c>
      <c r="G36" t="s">
        <v>26</v>
      </c>
      <c r="H36" s="5">
        <v>4.732638888888889E-4</v>
      </c>
      <c r="I36" s="5">
        <v>9.9189814814814811E-5</v>
      </c>
    </row>
    <row r="37" spans="1:9" x14ac:dyDescent="0.25">
      <c r="A37">
        <v>29</v>
      </c>
      <c r="B37">
        <v>134</v>
      </c>
      <c r="C37" t="s">
        <v>136</v>
      </c>
      <c r="D37" t="s">
        <v>217</v>
      </c>
      <c r="E37">
        <v>2008</v>
      </c>
      <c r="F37" t="s">
        <v>873</v>
      </c>
      <c r="G37" t="s">
        <v>49</v>
      </c>
      <c r="H37" s="5">
        <v>4.7939814814814812E-4</v>
      </c>
      <c r="I37" s="5">
        <v>1.0532407407407407E-4</v>
      </c>
    </row>
    <row r="38" spans="1:9" x14ac:dyDescent="0.25">
      <c r="A38">
        <v>30</v>
      </c>
      <c r="B38">
        <v>151</v>
      </c>
      <c r="C38" t="s">
        <v>171</v>
      </c>
      <c r="D38" t="s">
        <v>246</v>
      </c>
      <c r="E38">
        <v>2008</v>
      </c>
      <c r="F38" t="s">
        <v>873</v>
      </c>
      <c r="G38" t="s">
        <v>26</v>
      </c>
      <c r="H38" s="5">
        <v>4.8657407407407411E-4</v>
      </c>
      <c r="I38" s="5">
        <v>1.1250000000000001E-4</v>
      </c>
    </row>
    <row r="39" spans="1:9" x14ac:dyDescent="0.25">
      <c r="A39">
        <v>31</v>
      </c>
      <c r="B39">
        <v>146</v>
      </c>
      <c r="C39" t="s">
        <v>80</v>
      </c>
      <c r="D39" t="s">
        <v>229</v>
      </c>
      <c r="E39">
        <v>2007</v>
      </c>
      <c r="F39" t="s">
        <v>873</v>
      </c>
      <c r="G39" t="s">
        <v>49</v>
      </c>
      <c r="H39" s="5">
        <v>4.8749999999999992E-4</v>
      </c>
      <c r="I39" s="5">
        <v>1.1342592592592594E-4</v>
      </c>
    </row>
    <row r="40" spans="1:9" x14ac:dyDescent="0.25">
      <c r="A40">
        <v>32</v>
      </c>
      <c r="B40">
        <v>138</v>
      </c>
      <c r="C40" t="s">
        <v>86</v>
      </c>
      <c r="D40" t="s">
        <v>1125</v>
      </c>
      <c r="E40">
        <v>2007</v>
      </c>
      <c r="F40" t="s">
        <v>873</v>
      </c>
      <c r="G40" t="s">
        <v>49</v>
      </c>
      <c r="H40" s="5">
        <v>4.9178240740740747E-4</v>
      </c>
      <c r="I40" s="5">
        <v>1.1770833333333334E-4</v>
      </c>
    </row>
    <row r="41" spans="1:9" x14ac:dyDescent="0.25">
      <c r="A41">
        <v>33</v>
      </c>
      <c r="B41">
        <v>148</v>
      </c>
      <c r="C41" t="s">
        <v>71</v>
      </c>
      <c r="D41" t="s">
        <v>234</v>
      </c>
      <c r="E41">
        <v>2007</v>
      </c>
      <c r="F41" t="s">
        <v>873</v>
      </c>
      <c r="G41" t="s">
        <v>30</v>
      </c>
      <c r="H41" s="5">
        <v>4.9282407407407402E-4</v>
      </c>
      <c r="I41" s="5">
        <v>1.1874999999999999E-4</v>
      </c>
    </row>
    <row r="42" spans="1:9" x14ac:dyDescent="0.25">
      <c r="A42">
        <v>34</v>
      </c>
      <c r="B42">
        <v>137</v>
      </c>
      <c r="C42" t="s">
        <v>46</v>
      </c>
      <c r="D42" t="s">
        <v>233</v>
      </c>
      <c r="E42">
        <v>2008</v>
      </c>
      <c r="F42" t="s">
        <v>873</v>
      </c>
      <c r="G42" t="s">
        <v>22</v>
      </c>
      <c r="H42" s="5">
        <v>4.9490740740740734E-4</v>
      </c>
      <c r="I42" s="5">
        <v>1.2083333333333332E-4</v>
      </c>
    </row>
    <row r="43" spans="1:9" x14ac:dyDescent="0.25">
      <c r="A43">
        <v>35</v>
      </c>
      <c r="B43">
        <v>112</v>
      </c>
      <c r="C43" t="s">
        <v>133</v>
      </c>
      <c r="D43" t="s">
        <v>224</v>
      </c>
      <c r="E43">
        <v>2008</v>
      </c>
      <c r="F43" t="s">
        <v>873</v>
      </c>
      <c r="G43" t="s">
        <v>122</v>
      </c>
      <c r="H43" s="5">
        <v>4.9803240740740743E-4</v>
      </c>
      <c r="I43" s="5">
        <v>1.2395833333333334E-4</v>
      </c>
    </row>
    <row r="44" spans="1:9" x14ac:dyDescent="0.25">
      <c r="A44">
        <v>36</v>
      </c>
      <c r="B44">
        <v>157</v>
      </c>
      <c r="C44" t="s">
        <v>142</v>
      </c>
      <c r="D44" t="s">
        <v>196</v>
      </c>
      <c r="E44">
        <v>2007</v>
      </c>
      <c r="F44" t="s">
        <v>873</v>
      </c>
      <c r="G44" t="s">
        <v>22</v>
      </c>
      <c r="H44" s="5">
        <v>5.0162037037037037E-4</v>
      </c>
      <c r="I44" s="5">
        <v>1.2754629629629631E-4</v>
      </c>
    </row>
    <row r="45" spans="1:9" x14ac:dyDescent="0.25">
      <c r="A45">
        <v>37</v>
      </c>
      <c r="B45">
        <v>154</v>
      </c>
      <c r="C45" t="s">
        <v>113</v>
      </c>
      <c r="D45" t="s">
        <v>239</v>
      </c>
      <c r="E45">
        <v>2008</v>
      </c>
      <c r="F45" t="s">
        <v>873</v>
      </c>
      <c r="G45" t="s">
        <v>49</v>
      </c>
      <c r="H45" s="5">
        <v>5.0324074074074062E-4</v>
      </c>
      <c r="I45" s="5">
        <v>1.2916666666666667E-4</v>
      </c>
    </row>
    <row r="46" spans="1:9" x14ac:dyDescent="0.25">
      <c r="A46">
        <v>38</v>
      </c>
      <c r="B46">
        <v>156</v>
      </c>
      <c r="C46" t="s">
        <v>110</v>
      </c>
      <c r="D46" t="s">
        <v>238</v>
      </c>
      <c r="E46">
        <v>2007</v>
      </c>
      <c r="F46" t="s">
        <v>873</v>
      </c>
      <c r="G46" t="s">
        <v>30</v>
      </c>
      <c r="H46" s="5">
        <v>5.0798611111111107E-4</v>
      </c>
      <c r="I46" s="5">
        <v>1.3391203703703704E-4</v>
      </c>
    </row>
    <row r="47" spans="1:9" x14ac:dyDescent="0.25">
      <c r="A47">
        <v>39</v>
      </c>
      <c r="B47">
        <v>152</v>
      </c>
      <c r="C47" t="s">
        <v>92</v>
      </c>
      <c r="D47" t="s">
        <v>236</v>
      </c>
      <c r="E47">
        <v>2007</v>
      </c>
      <c r="F47" t="s">
        <v>873</v>
      </c>
      <c r="G47" t="s">
        <v>30</v>
      </c>
      <c r="H47" s="5">
        <v>5.1539351851851844E-4</v>
      </c>
      <c r="I47" s="5">
        <v>1.4131944444444446E-4</v>
      </c>
    </row>
    <row r="48" spans="1:9" x14ac:dyDescent="0.25">
      <c r="A48">
        <v>40</v>
      </c>
      <c r="B48">
        <v>133</v>
      </c>
      <c r="C48" t="s">
        <v>182</v>
      </c>
      <c r="D48" t="s">
        <v>252</v>
      </c>
      <c r="E48">
        <v>2008</v>
      </c>
      <c r="F48" t="s">
        <v>873</v>
      </c>
      <c r="G48" t="s">
        <v>22</v>
      </c>
      <c r="H48" s="5">
        <v>5.1828703703703705E-4</v>
      </c>
      <c r="I48" s="5">
        <v>1.4421296296296298E-4</v>
      </c>
    </row>
    <row r="49" spans="1:9" x14ac:dyDescent="0.25">
      <c r="A49">
        <v>41</v>
      </c>
      <c r="B49">
        <v>163</v>
      </c>
      <c r="C49" t="s">
        <v>68</v>
      </c>
      <c r="D49" t="s">
        <v>237</v>
      </c>
      <c r="E49">
        <v>2008</v>
      </c>
      <c r="F49" t="s">
        <v>873</v>
      </c>
      <c r="G49" t="s">
        <v>49</v>
      </c>
      <c r="H49" s="5">
        <v>5.2731481481481488E-4</v>
      </c>
      <c r="I49" s="5">
        <v>1.5324074074074076E-4</v>
      </c>
    </row>
    <row r="50" spans="1:9" x14ac:dyDescent="0.25">
      <c r="A50">
        <v>42</v>
      </c>
      <c r="B50">
        <v>158</v>
      </c>
      <c r="C50" t="s">
        <v>116</v>
      </c>
      <c r="D50" t="s">
        <v>1128</v>
      </c>
      <c r="E50">
        <v>2008</v>
      </c>
      <c r="F50" t="s">
        <v>873</v>
      </c>
      <c r="G50" t="s">
        <v>49</v>
      </c>
      <c r="H50" s="5">
        <v>5.6550925925925931E-4</v>
      </c>
      <c r="I50" s="5">
        <v>1.9143518518518519E-4</v>
      </c>
    </row>
    <row r="51" spans="1:9" x14ac:dyDescent="0.25">
      <c r="A51">
        <v>43</v>
      </c>
      <c r="B51">
        <v>159</v>
      </c>
      <c r="C51" t="s">
        <v>31</v>
      </c>
      <c r="D51" t="s">
        <v>242</v>
      </c>
      <c r="E51">
        <v>2007</v>
      </c>
      <c r="F51" t="s">
        <v>873</v>
      </c>
      <c r="G51" t="s">
        <v>30</v>
      </c>
      <c r="H51" s="5">
        <v>5.7650462962962961E-4</v>
      </c>
      <c r="I51" s="5">
        <v>2.0243055555555555E-4</v>
      </c>
    </row>
    <row r="52" spans="1:9" x14ac:dyDescent="0.25">
      <c r="A52">
        <v>44</v>
      </c>
      <c r="B52">
        <v>155</v>
      </c>
      <c r="C52" t="s">
        <v>157</v>
      </c>
      <c r="D52" t="s">
        <v>1127</v>
      </c>
      <c r="E52">
        <v>2007</v>
      </c>
      <c r="F52" t="s">
        <v>922</v>
      </c>
      <c r="G52" t="s">
        <v>26</v>
      </c>
      <c r="H52" s="5">
        <v>5.8298611111111105E-4</v>
      </c>
      <c r="I52" s="5">
        <v>2.0891203703703705E-4</v>
      </c>
    </row>
    <row r="55" spans="1:9" x14ac:dyDescent="0.25">
      <c r="A55" t="s">
        <v>923</v>
      </c>
    </row>
    <row r="56" spans="1:9" x14ac:dyDescent="0.25">
      <c r="B56">
        <v>117</v>
      </c>
      <c r="C56" t="s">
        <v>123</v>
      </c>
      <c r="D56" t="s">
        <v>220</v>
      </c>
      <c r="E56">
        <v>2007</v>
      </c>
      <c r="F56" t="s">
        <v>873</v>
      </c>
      <c r="G56" t="s">
        <v>122</v>
      </c>
    </row>
    <row r="57" spans="1:9" x14ac:dyDescent="0.25">
      <c r="B57">
        <v>129</v>
      </c>
      <c r="C57" t="s">
        <v>53</v>
      </c>
      <c r="D57" t="s">
        <v>247</v>
      </c>
      <c r="E57">
        <v>2008</v>
      </c>
      <c r="F57" t="s">
        <v>873</v>
      </c>
      <c r="G57" t="s">
        <v>22</v>
      </c>
    </row>
    <row r="58" spans="1:9" x14ac:dyDescent="0.25">
      <c r="B58">
        <v>130</v>
      </c>
      <c r="C58" t="s">
        <v>50</v>
      </c>
      <c r="D58" t="s">
        <v>1124</v>
      </c>
      <c r="E58">
        <v>2007</v>
      </c>
      <c r="F58" t="s">
        <v>873</v>
      </c>
      <c r="G58" t="s">
        <v>49</v>
      </c>
    </row>
    <row r="59" spans="1:9" x14ac:dyDescent="0.25">
      <c r="B59">
        <v>132</v>
      </c>
      <c r="C59" t="s">
        <v>98</v>
      </c>
      <c r="D59" t="s">
        <v>249</v>
      </c>
      <c r="E59">
        <v>2007</v>
      </c>
      <c r="F59" t="s">
        <v>873</v>
      </c>
      <c r="G59" t="s">
        <v>30</v>
      </c>
    </row>
    <row r="60" spans="1:9" x14ac:dyDescent="0.25">
      <c r="B60">
        <v>144</v>
      </c>
      <c r="C60" t="s">
        <v>168</v>
      </c>
      <c r="D60" t="s">
        <v>227</v>
      </c>
      <c r="E60">
        <v>2008</v>
      </c>
      <c r="F60" t="s">
        <v>873</v>
      </c>
      <c r="G60" t="s">
        <v>30</v>
      </c>
    </row>
    <row r="61" spans="1:9" x14ac:dyDescent="0.25">
      <c r="B61">
        <v>150</v>
      </c>
      <c r="C61" t="s">
        <v>154</v>
      </c>
      <c r="D61" t="s">
        <v>1126</v>
      </c>
      <c r="E61">
        <v>2008</v>
      </c>
      <c r="F61" t="s">
        <v>873</v>
      </c>
      <c r="G61" t="s">
        <v>49</v>
      </c>
    </row>
    <row r="62" spans="1:9" x14ac:dyDescent="0.25">
      <c r="B62">
        <v>161</v>
      </c>
      <c r="C62" t="s">
        <v>145</v>
      </c>
      <c r="D62" t="s">
        <v>1129</v>
      </c>
      <c r="E62">
        <v>2007</v>
      </c>
      <c r="F62" t="s">
        <v>873</v>
      </c>
      <c r="G62" t="s">
        <v>49</v>
      </c>
    </row>
    <row r="63" spans="1:9" x14ac:dyDescent="0.25">
      <c r="B63">
        <v>162</v>
      </c>
      <c r="C63" t="s">
        <v>89</v>
      </c>
      <c r="D63" t="s">
        <v>228</v>
      </c>
      <c r="E63">
        <v>2008</v>
      </c>
      <c r="F63" t="s">
        <v>873</v>
      </c>
      <c r="G63" t="s">
        <v>30</v>
      </c>
    </row>
    <row r="66" spans="1:9" x14ac:dyDescent="0.25">
      <c r="A66" t="s">
        <v>1155</v>
      </c>
    </row>
    <row r="67" spans="1:9" x14ac:dyDescent="0.25">
      <c r="B67">
        <v>160</v>
      </c>
      <c r="C67" t="s">
        <v>40</v>
      </c>
      <c r="D67" t="s">
        <v>195</v>
      </c>
      <c r="E67">
        <v>2007</v>
      </c>
      <c r="F67" t="s">
        <v>873</v>
      </c>
      <c r="G67" t="s">
        <v>22</v>
      </c>
    </row>
    <row r="70" spans="1:9" x14ac:dyDescent="0.25">
      <c r="A70" t="s">
        <v>1197</v>
      </c>
    </row>
    <row r="71" spans="1:9" x14ac:dyDescent="0.25">
      <c r="A71">
        <v>1</v>
      </c>
      <c r="B71">
        <v>230</v>
      </c>
      <c r="C71" t="s">
        <v>377</v>
      </c>
      <c r="D71" t="s">
        <v>378</v>
      </c>
      <c r="E71">
        <v>2007</v>
      </c>
      <c r="F71" t="s">
        <v>873</v>
      </c>
      <c r="G71" t="s">
        <v>22</v>
      </c>
      <c r="H71" s="5">
        <v>3.4791666666666668E-4</v>
      </c>
      <c r="I71" s="5">
        <v>0</v>
      </c>
    </row>
    <row r="72" spans="1:9" x14ac:dyDescent="0.25">
      <c r="A72">
        <v>2</v>
      </c>
      <c r="B72">
        <v>218</v>
      </c>
      <c r="C72" t="s">
        <v>381</v>
      </c>
      <c r="D72" t="s">
        <v>382</v>
      </c>
      <c r="E72">
        <v>2007</v>
      </c>
      <c r="F72" t="s">
        <v>873</v>
      </c>
      <c r="G72" t="s">
        <v>22</v>
      </c>
      <c r="H72" s="5">
        <v>3.5393518518518516E-4</v>
      </c>
      <c r="I72" s="5">
        <v>6.0185185185185185E-6</v>
      </c>
    </row>
    <row r="73" spans="1:9" x14ac:dyDescent="0.25">
      <c r="A73">
        <v>3</v>
      </c>
      <c r="B73">
        <v>226</v>
      </c>
      <c r="C73" t="s">
        <v>379</v>
      </c>
      <c r="D73" t="s">
        <v>380</v>
      </c>
      <c r="E73">
        <v>2007</v>
      </c>
      <c r="F73" t="s">
        <v>873</v>
      </c>
      <c r="G73" t="s">
        <v>22</v>
      </c>
      <c r="H73" s="5">
        <v>3.5833333333333333E-4</v>
      </c>
      <c r="I73" s="5">
        <v>1.0416666666666666E-5</v>
      </c>
    </row>
    <row r="74" spans="1:9" x14ac:dyDescent="0.25">
      <c r="A74">
        <v>4</v>
      </c>
      <c r="B74">
        <v>172</v>
      </c>
      <c r="C74" t="s">
        <v>383</v>
      </c>
      <c r="D74" t="s">
        <v>1159</v>
      </c>
      <c r="E74">
        <v>2008</v>
      </c>
      <c r="F74" t="s">
        <v>873</v>
      </c>
      <c r="G74" t="s">
        <v>122</v>
      </c>
      <c r="H74" s="5">
        <v>3.6631944444444445E-4</v>
      </c>
      <c r="I74" s="5">
        <v>1.8402777777777778E-5</v>
      </c>
    </row>
    <row r="75" spans="1:9" x14ac:dyDescent="0.25">
      <c r="A75">
        <v>5</v>
      </c>
      <c r="B75">
        <v>201</v>
      </c>
      <c r="C75" t="s">
        <v>413</v>
      </c>
      <c r="D75" t="s">
        <v>414</v>
      </c>
      <c r="E75">
        <v>2007</v>
      </c>
      <c r="F75" t="s">
        <v>873</v>
      </c>
      <c r="G75" t="s">
        <v>30</v>
      </c>
      <c r="H75" s="5">
        <v>3.7314814814814811E-4</v>
      </c>
      <c r="I75" s="5">
        <v>2.5231481481481481E-5</v>
      </c>
    </row>
    <row r="76" spans="1:9" x14ac:dyDescent="0.25">
      <c r="A76">
        <v>6</v>
      </c>
      <c r="B76">
        <v>180</v>
      </c>
      <c r="C76" t="s">
        <v>401</v>
      </c>
      <c r="D76" t="s">
        <v>402</v>
      </c>
      <c r="E76">
        <v>2008</v>
      </c>
      <c r="F76" t="s">
        <v>873</v>
      </c>
      <c r="G76" t="s">
        <v>30</v>
      </c>
      <c r="H76" s="5">
        <v>3.7511574074074069E-4</v>
      </c>
      <c r="I76" s="5">
        <v>2.7199074074074076E-5</v>
      </c>
    </row>
    <row r="77" spans="1:9" x14ac:dyDescent="0.25">
      <c r="A77">
        <v>7</v>
      </c>
      <c r="B77">
        <v>222</v>
      </c>
      <c r="C77" t="s">
        <v>385</v>
      </c>
      <c r="D77" t="s">
        <v>386</v>
      </c>
      <c r="E77">
        <v>2008</v>
      </c>
      <c r="F77" t="s">
        <v>873</v>
      </c>
      <c r="G77" t="s">
        <v>22</v>
      </c>
      <c r="H77" s="5">
        <v>3.7893518518518522E-4</v>
      </c>
      <c r="I77" s="5">
        <v>3.1018518518518521E-5</v>
      </c>
    </row>
    <row r="78" spans="1:9" x14ac:dyDescent="0.25">
      <c r="A78">
        <v>8</v>
      </c>
      <c r="B78">
        <v>178</v>
      </c>
      <c r="C78" t="s">
        <v>387</v>
      </c>
      <c r="D78" t="s">
        <v>388</v>
      </c>
      <c r="E78">
        <v>2007</v>
      </c>
      <c r="F78" t="s">
        <v>873</v>
      </c>
      <c r="G78" t="s">
        <v>49</v>
      </c>
      <c r="H78" s="5">
        <v>3.7939814814814818E-4</v>
      </c>
      <c r="I78" s="5">
        <v>3.1481481481481481E-5</v>
      </c>
    </row>
    <row r="79" spans="1:9" x14ac:dyDescent="0.25">
      <c r="A79">
        <v>9</v>
      </c>
      <c r="B79">
        <v>228</v>
      </c>
      <c r="C79" t="s">
        <v>465</v>
      </c>
      <c r="D79" t="s">
        <v>466</v>
      </c>
      <c r="E79">
        <v>2008</v>
      </c>
      <c r="F79" t="s">
        <v>873</v>
      </c>
      <c r="G79" t="s">
        <v>26</v>
      </c>
      <c r="H79" s="5">
        <v>3.9652777777777776E-4</v>
      </c>
      <c r="I79" s="5">
        <v>4.8611111111111115E-5</v>
      </c>
    </row>
    <row r="80" spans="1:9" x14ac:dyDescent="0.25">
      <c r="A80">
        <v>10</v>
      </c>
      <c r="B80">
        <v>202</v>
      </c>
      <c r="C80" t="s">
        <v>389</v>
      </c>
      <c r="D80" t="s">
        <v>390</v>
      </c>
      <c r="E80">
        <v>2007</v>
      </c>
      <c r="F80" t="s">
        <v>873</v>
      </c>
      <c r="G80" t="s">
        <v>22</v>
      </c>
      <c r="H80" s="5">
        <v>3.9675925925925924E-4</v>
      </c>
      <c r="I80" s="5">
        <v>4.8842592592592595E-5</v>
      </c>
    </row>
    <row r="81" spans="1:9" x14ac:dyDescent="0.25">
      <c r="A81">
        <v>11</v>
      </c>
      <c r="B81">
        <v>187</v>
      </c>
      <c r="C81" t="s">
        <v>391</v>
      </c>
      <c r="D81" t="s">
        <v>392</v>
      </c>
      <c r="E81">
        <v>2008</v>
      </c>
      <c r="F81" t="s">
        <v>873</v>
      </c>
      <c r="G81" t="s">
        <v>49</v>
      </c>
      <c r="H81" s="5">
        <v>4.0011574074074076E-4</v>
      </c>
      <c r="I81" s="5">
        <v>5.2199074074074063E-5</v>
      </c>
    </row>
    <row r="82" spans="1:9" x14ac:dyDescent="0.25">
      <c r="A82">
        <v>12</v>
      </c>
      <c r="B82">
        <v>224</v>
      </c>
      <c r="C82" t="s">
        <v>463</v>
      </c>
      <c r="D82" t="s">
        <v>464</v>
      </c>
      <c r="E82">
        <v>2008</v>
      </c>
      <c r="F82" t="s">
        <v>873</v>
      </c>
      <c r="G82" t="s">
        <v>26</v>
      </c>
      <c r="H82" s="5">
        <v>4.0405092592592592E-4</v>
      </c>
      <c r="I82" s="5">
        <v>5.6134259259259252E-5</v>
      </c>
    </row>
    <row r="83" spans="1:9" x14ac:dyDescent="0.25">
      <c r="A83">
        <v>13</v>
      </c>
      <c r="B83">
        <v>181</v>
      </c>
      <c r="C83" t="s">
        <v>409</v>
      </c>
      <c r="D83" t="s">
        <v>410</v>
      </c>
      <c r="E83">
        <v>2007</v>
      </c>
      <c r="F83" t="s">
        <v>873</v>
      </c>
      <c r="G83" t="s">
        <v>22</v>
      </c>
      <c r="H83" s="5">
        <v>4.0520833333333338E-4</v>
      </c>
      <c r="I83" s="5">
        <v>5.7291666666666672E-5</v>
      </c>
    </row>
    <row r="84" spans="1:9" x14ac:dyDescent="0.25">
      <c r="A84">
        <v>14</v>
      </c>
      <c r="B84">
        <v>176</v>
      </c>
      <c r="C84" t="s">
        <v>427</v>
      </c>
      <c r="D84" t="s">
        <v>428</v>
      </c>
      <c r="E84">
        <v>2008</v>
      </c>
      <c r="F84" t="s">
        <v>873</v>
      </c>
      <c r="G84" t="s">
        <v>22</v>
      </c>
      <c r="H84" s="5">
        <v>4.061342592592593E-4</v>
      </c>
      <c r="I84" s="5">
        <v>5.8217592592592599E-5</v>
      </c>
    </row>
    <row r="85" spans="1:9" x14ac:dyDescent="0.25">
      <c r="A85">
        <v>15</v>
      </c>
      <c r="B85">
        <v>206</v>
      </c>
      <c r="C85" t="s">
        <v>405</v>
      </c>
      <c r="D85" t="s">
        <v>1161</v>
      </c>
      <c r="E85">
        <v>2007</v>
      </c>
      <c r="F85" t="s">
        <v>873</v>
      </c>
      <c r="G85" t="s">
        <v>22</v>
      </c>
      <c r="H85" s="5">
        <v>4.0740740740740738E-4</v>
      </c>
      <c r="I85" s="5">
        <v>5.9490740740740733E-5</v>
      </c>
    </row>
    <row r="86" spans="1:9" x14ac:dyDescent="0.25">
      <c r="A86">
        <v>16</v>
      </c>
      <c r="B86">
        <v>174</v>
      </c>
      <c r="C86" t="s">
        <v>489</v>
      </c>
      <c r="D86" t="s">
        <v>1160</v>
      </c>
      <c r="E86">
        <v>2007</v>
      </c>
      <c r="F86" t="s">
        <v>873</v>
      </c>
      <c r="G86" t="s">
        <v>26</v>
      </c>
      <c r="H86" s="5">
        <v>4.0844907407407404E-4</v>
      </c>
      <c r="I86" s="5">
        <v>6.0532407407407414E-5</v>
      </c>
    </row>
    <row r="87" spans="1:9" x14ac:dyDescent="0.25">
      <c r="A87">
        <v>17</v>
      </c>
      <c r="B87">
        <v>195</v>
      </c>
      <c r="C87" t="s">
        <v>397</v>
      </c>
      <c r="D87" t="s">
        <v>1162</v>
      </c>
      <c r="E87">
        <v>2008</v>
      </c>
      <c r="F87" t="s">
        <v>873</v>
      </c>
      <c r="G87" t="s">
        <v>49</v>
      </c>
      <c r="H87" s="5">
        <v>4.0914351851851854E-4</v>
      </c>
      <c r="I87" s="5">
        <v>6.1226851851851847E-5</v>
      </c>
    </row>
    <row r="88" spans="1:9" x14ac:dyDescent="0.25">
      <c r="A88">
        <v>18</v>
      </c>
      <c r="B88">
        <v>188</v>
      </c>
      <c r="C88" t="s">
        <v>500</v>
      </c>
      <c r="D88" t="s">
        <v>501</v>
      </c>
      <c r="E88">
        <v>2007</v>
      </c>
      <c r="F88" t="s">
        <v>873</v>
      </c>
      <c r="G88" t="s">
        <v>26</v>
      </c>
      <c r="H88" s="5">
        <v>4.1122685185185191E-4</v>
      </c>
      <c r="I88" s="5">
        <v>6.3310185185185182E-5</v>
      </c>
    </row>
    <row r="89" spans="1:9" x14ac:dyDescent="0.25">
      <c r="A89">
        <v>19</v>
      </c>
      <c r="B89">
        <v>177</v>
      </c>
      <c r="C89" t="s">
        <v>445</v>
      </c>
      <c r="D89" t="s">
        <v>446</v>
      </c>
      <c r="E89">
        <v>2008</v>
      </c>
      <c r="F89" t="s">
        <v>873</v>
      </c>
      <c r="G89" t="s">
        <v>122</v>
      </c>
      <c r="H89" s="5">
        <v>4.1226851851851857E-4</v>
      </c>
      <c r="I89" s="5">
        <v>6.4351851851851856E-5</v>
      </c>
    </row>
    <row r="90" spans="1:9" x14ac:dyDescent="0.25">
      <c r="A90">
        <v>20</v>
      </c>
      <c r="B90">
        <v>212</v>
      </c>
      <c r="C90" t="s">
        <v>487</v>
      </c>
      <c r="D90" t="s">
        <v>1163</v>
      </c>
      <c r="E90">
        <v>2007</v>
      </c>
      <c r="F90" t="s">
        <v>873</v>
      </c>
      <c r="G90" t="s">
        <v>26</v>
      </c>
      <c r="H90" s="5">
        <v>4.1388888888888882E-4</v>
      </c>
      <c r="I90" s="5">
        <v>6.5972222222222216E-5</v>
      </c>
    </row>
    <row r="91" spans="1:9" x14ac:dyDescent="0.25">
      <c r="A91">
        <v>21</v>
      </c>
      <c r="B91">
        <v>175</v>
      </c>
      <c r="C91" t="s">
        <v>403</v>
      </c>
      <c r="D91" t="s">
        <v>404</v>
      </c>
      <c r="E91">
        <v>2007</v>
      </c>
      <c r="F91" t="s">
        <v>873</v>
      </c>
      <c r="G91" t="s">
        <v>30</v>
      </c>
      <c r="H91" s="5">
        <v>4.1504629629629633E-4</v>
      </c>
      <c r="I91" s="5">
        <v>6.712962962962963E-5</v>
      </c>
    </row>
    <row r="92" spans="1:9" x14ac:dyDescent="0.25">
      <c r="A92">
        <v>22</v>
      </c>
      <c r="B92">
        <v>193</v>
      </c>
      <c r="C92" t="s">
        <v>447</v>
      </c>
      <c r="D92" t="s">
        <v>448</v>
      </c>
      <c r="E92">
        <v>2007</v>
      </c>
      <c r="F92" t="s">
        <v>873</v>
      </c>
      <c r="G92" t="s">
        <v>30</v>
      </c>
      <c r="H92" s="5">
        <v>4.1759259259259251E-4</v>
      </c>
      <c r="I92" s="5">
        <v>6.9675925925925924E-5</v>
      </c>
    </row>
    <row r="93" spans="1:9" x14ac:dyDescent="0.25">
      <c r="A93">
        <v>23</v>
      </c>
      <c r="B93">
        <v>199</v>
      </c>
      <c r="C93" t="s">
        <v>411</v>
      </c>
      <c r="D93" t="s">
        <v>412</v>
      </c>
      <c r="E93">
        <v>2007</v>
      </c>
      <c r="F93" t="s">
        <v>873</v>
      </c>
      <c r="G93" t="s">
        <v>49</v>
      </c>
      <c r="H93" s="5">
        <v>4.2071759259259259E-4</v>
      </c>
      <c r="I93" s="5">
        <v>7.2800925925925933E-5</v>
      </c>
    </row>
    <row r="94" spans="1:9" x14ac:dyDescent="0.25">
      <c r="A94">
        <v>24</v>
      </c>
      <c r="B94">
        <v>207</v>
      </c>
      <c r="C94" t="s">
        <v>433</v>
      </c>
      <c r="D94" t="s">
        <v>1164</v>
      </c>
      <c r="E94">
        <v>2008</v>
      </c>
      <c r="F94" t="s">
        <v>873</v>
      </c>
      <c r="G94" t="s">
        <v>49</v>
      </c>
      <c r="H94" s="5">
        <v>4.21875E-4</v>
      </c>
      <c r="I94" s="5">
        <v>7.3958333333333333E-5</v>
      </c>
    </row>
    <row r="95" spans="1:9" x14ac:dyDescent="0.25">
      <c r="A95">
        <v>25</v>
      </c>
      <c r="B95">
        <v>179</v>
      </c>
      <c r="C95" t="s">
        <v>491</v>
      </c>
      <c r="D95" t="s">
        <v>492</v>
      </c>
      <c r="E95">
        <v>2008</v>
      </c>
      <c r="F95" t="s">
        <v>873</v>
      </c>
      <c r="G95" t="s">
        <v>26</v>
      </c>
      <c r="H95" s="5">
        <v>4.230324074074074E-4</v>
      </c>
      <c r="I95" s="5">
        <v>7.5115740740740747E-5</v>
      </c>
    </row>
    <row r="96" spans="1:9" x14ac:dyDescent="0.25">
      <c r="A96">
        <v>26</v>
      </c>
      <c r="B96">
        <v>216</v>
      </c>
      <c r="C96" t="s">
        <v>439</v>
      </c>
      <c r="D96" t="s">
        <v>440</v>
      </c>
      <c r="E96">
        <v>2008</v>
      </c>
      <c r="F96" t="s">
        <v>873</v>
      </c>
      <c r="G96" t="s">
        <v>26</v>
      </c>
      <c r="H96" s="5">
        <v>4.2314814814814819E-4</v>
      </c>
      <c r="I96" s="5">
        <v>7.5231481481481487E-5</v>
      </c>
    </row>
    <row r="97" spans="1:9" x14ac:dyDescent="0.25">
      <c r="A97">
        <v>27</v>
      </c>
      <c r="B97">
        <v>198</v>
      </c>
      <c r="C97" t="s">
        <v>431</v>
      </c>
      <c r="D97" t="s">
        <v>432</v>
      </c>
      <c r="E97">
        <v>2008</v>
      </c>
      <c r="F97" t="s">
        <v>873</v>
      </c>
      <c r="G97" t="s">
        <v>22</v>
      </c>
      <c r="H97" s="5">
        <v>4.246527777777777E-4</v>
      </c>
      <c r="I97" s="5">
        <v>7.6736111111111108E-5</v>
      </c>
    </row>
    <row r="98" spans="1:9" x14ac:dyDescent="0.25">
      <c r="A98">
        <v>28</v>
      </c>
      <c r="B98">
        <v>191</v>
      </c>
      <c r="C98" t="s">
        <v>395</v>
      </c>
      <c r="D98" t="s">
        <v>396</v>
      </c>
      <c r="E98">
        <v>2008</v>
      </c>
      <c r="F98" t="s">
        <v>873</v>
      </c>
      <c r="G98" t="s">
        <v>49</v>
      </c>
      <c r="H98" s="5">
        <v>4.2499999999999998E-4</v>
      </c>
      <c r="I98" s="5">
        <v>7.7083333333333341E-5</v>
      </c>
    </row>
    <row r="99" spans="1:9" x14ac:dyDescent="0.25">
      <c r="A99">
        <v>28</v>
      </c>
      <c r="B99">
        <v>185</v>
      </c>
      <c r="C99" t="s">
        <v>415</v>
      </c>
      <c r="D99" t="s">
        <v>416</v>
      </c>
      <c r="E99">
        <v>2007</v>
      </c>
      <c r="F99" t="s">
        <v>873</v>
      </c>
      <c r="G99" t="s">
        <v>30</v>
      </c>
      <c r="H99" s="5">
        <v>4.2499999999999998E-4</v>
      </c>
      <c r="I99" s="5">
        <v>7.7083333333333341E-5</v>
      </c>
    </row>
    <row r="100" spans="1:9" x14ac:dyDescent="0.25">
      <c r="A100">
        <v>30</v>
      </c>
      <c r="B100">
        <v>171</v>
      </c>
      <c r="C100" t="s">
        <v>421</v>
      </c>
      <c r="D100" t="s">
        <v>422</v>
      </c>
      <c r="E100">
        <v>2007</v>
      </c>
      <c r="F100" t="s">
        <v>873</v>
      </c>
      <c r="G100" t="s">
        <v>22</v>
      </c>
      <c r="H100" s="5">
        <v>4.259259259259259E-4</v>
      </c>
      <c r="I100" s="5">
        <v>7.8009259259259262E-5</v>
      </c>
    </row>
    <row r="101" spans="1:9" x14ac:dyDescent="0.25">
      <c r="A101">
        <v>31</v>
      </c>
      <c r="B101">
        <v>220</v>
      </c>
      <c r="C101" t="s">
        <v>471</v>
      </c>
      <c r="D101" t="s">
        <v>472</v>
      </c>
      <c r="E101">
        <v>2007</v>
      </c>
      <c r="F101" t="s">
        <v>873</v>
      </c>
      <c r="G101" t="s">
        <v>26</v>
      </c>
      <c r="H101" s="5">
        <v>4.2974537037037043E-4</v>
      </c>
      <c r="I101" s="5">
        <v>8.1828703703703696E-5</v>
      </c>
    </row>
    <row r="102" spans="1:9" x14ac:dyDescent="0.25">
      <c r="A102">
        <v>32</v>
      </c>
      <c r="B102">
        <v>184</v>
      </c>
      <c r="C102" t="s">
        <v>435</v>
      </c>
      <c r="D102" t="s">
        <v>436</v>
      </c>
      <c r="E102">
        <v>2008</v>
      </c>
      <c r="F102" t="s">
        <v>873</v>
      </c>
      <c r="G102" t="s">
        <v>26</v>
      </c>
      <c r="H102" s="5">
        <v>4.3217592592592597E-4</v>
      </c>
      <c r="I102" s="5">
        <v>8.4259259259259251E-5</v>
      </c>
    </row>
    <row r="103" spans="1:9" x14ac:dyDescent="0.25">
      <c r="A103">
        <v>33</v>
      </c>
      <c r="B103">
        <v>210</v>
      </c>
      <c r="C103" t="s">
        <v>399</v>
      </c>
      <c r="D103" t="s">
        <v>400</v>
      </c>
      <c r="E103">
        <v>2007</v>
      </c>
      <c r="F103" t="s">
        <v>873</v>
      </c>
      <c r="G103" t="s">
        <v>22</v>
      </c>
      <c r="H103" s="5">
        <v>4.3229166666666671E-4</v>
      </c>
      <c r="I103" s="5">
        <v>8.4374999999999991E-5</v>
      </c>
    </row>
    <row r="104" spans="1:9" x14ac:dyDescent="0.25">
      <c r="A104">
        <v>34</v>
      </c>
      <c r="B104">
        <v>190</v>
      </c>
      <c r="C104" t="s">
        <v>502</v>
      </c>
      <c r="D104" t="s">
        <v>503</v>
      </c>
      <c r="E104">
        <v>2007</v>
      </c>
      <c r="F104" t="s">
        <v>873</v>
      </c>
      <c r="G104" t="s">
        <v>22</v>
      </c>
      <c r="H104" s="5">
        <v>4.4317129629629633E-4</v>
      </c>
      <c r="I104" s="5">
        <v>9.525462962962965E-5</v>
      </c>
    </row>
    <row r="105" spans="1:9" x14ac:dyDescent="0.25">
      <c r="A105">
        <v>35</v>
      </c>
      <c r="B105">
        <v>211</v>
      </c>
      <c r="C105" t="s">
        <v>455</v>
      </c>
      <c r="D105" t="s">
        <v>456</v>
      </c>
      <c r="E105">
        <v>2008</v>
      </c>
      <c r="F105" t="s">
        <v>873</v>
      </c>
      <c r="G105" t="s">
        <v>49</v>
      </c>
      <c r="H105" s="5">
        <v>4.4340277777777781E-4</v>
      </c>
      <c r="I105" s="5">
        <v>9.5486111111111116E-5</v>
      </c>
    </row>
    <row r="106" spans="1:9" x14ac:dyDescent="0.25">
      <c r="A106">
        <v>36</v>
      </c>
      <c r="B106">
        <v>217</v>
      </c>
      <c r="C106" t="s">
        <v>467</v>
      </c>
      <c r="D106" t="s">
        <v>1165</v>
      </c>
      <c r="E106">
        <v>2007</v>
      </c>
      <c r="F106" t="s">
        <v>873</v>
      </c>
      <c r="G106" t="s">
        <v>30</v>
      </c>
      <c r="H106" s="5">
        <v>4.4363425925925923E-4</v>
      </c>
      <c r="I106" s="5">
        <v>9.5717592592592596E-5</v>
      </c>
    </row>
    <row r="107" spans="1:9" x14ac:dyDescent="0.25">
      <c r="A107">
        <v>37</v>
      </c>
      <c r="B107">
        <v>205</v>
      </c>
      <c r="C107" t="s">
        <v>443</v>
      </c>
      <c r="D107" t="s">
        <v>444</v>
      </c>
      <c r="E107">
        <v>2008</v>
      </c>
      <c r="F107" t="s">
        <v>873</v>
      </c>
      <c r="G107" t="s">
        <v>30</v>
      </c>
      <c r="H107" s="5">
        <v>4.4432870370370373E-4</v>
      </c>
      <c r="I107" s="5">
        <v>9.6412037037037036E-5</v>
      </c>
    </row>
    <row r="108" spans="1:9" x14ac:dyDescent="0.25">
      <c r="A108">
        <v>38</v>
      </c>
      <c r="B108">
        <v>203</v>
      </c>
      <c r="C108" t="s">
        <v>417</v>
      </c>
      <c r="D108" t="s">
        <v>418</v>
      </c>
      <c r="E108">
        <v>2008</v>
      </c>
      <c r="F108" t="s">
        <v>873</v>
      </c>
      <c r="G108" t="s">
        <v>49</v>
      </c>
      <c r="H108" s="5">
        <v>4.4618055555555551E-4</v>
      </c>
      <c r="I108" s="5">
        <v>9.8263888888888891E-5</v>
      </c>
    </row>
    <row r="109" spans="1:9" x14ac:dyDescent="0.25">
      <c r="A109">
        <v>39</v>
      </c>
      <c r="B109">
        <v>197</v>
      </c>
      <c r="C109" t="s">
        <v>425</v>
      </c>
      <c r="D109" t="s">
        <v>426</v>
      </c>
      <c r="E109">
        <v>2008</v>
      </c>
      <c r="F109" t="s">
        <v>873</v>
      </c>
      <c r="G109" t="s">
        <v>30</v>
      </c>
      <c r="H109" s="5">
        <v>4.5219907407407405E-4</v>
      </c>
      <c r="I109" s="5">
        <v>1.0428240740740741E-4</v>
      </c>
    </row>
    <row r="110" spans="1:9" x14ac:dyDescent="0.25">
      <c r="A110">
        <v>40</v>
      </c>
      <c r="B110">
        <v>186</v>
      </c>
      <c r="C110" t="s">
        <v>497</v>
      </c>
      <c r="D110" t="s">
        <v>498</v>
      </c>
      <c r="E110">
        <v>2008</v>
      </c>
      <c r="F110" t="s">
        <v>873</v>
      </c>
      <c r="G110" t="s">
        <v>22</v>
      </c>
      <c r="H110" s="5">
        <v>4.6215277777777775E-4</v>
      </c>
      <c r="I110" s="5">
        <v>1.1423611111111108E-4</v>
      </c>
    </row>
    <row r="111" spans="1:9" x14ac:dyDescent="0.25">
      <c r="A111">
        <v>41</v>
      </c>
      <c r="B111">
        <v>225</v>
      </c>
      <c r="C111" t="s">
        <v>474</v>
      </c>
      <c r="D111" t="s">
        <v>475</v>
      </c>
      <c r="E111">
        <v>2008</v>
      </c>
      <c r="F111" t="s">
        <v>873</v>
      </c>
      <c r="G111" t="s">
        <v>30</v>
      </c>
      <c r="H111" s="5">
        <v>4.6944444444444448E-4</v>
      </c>
      <c r="I111" s="5">
        <v>1.2152777777777776E-4</v>
      </c>
    </row>
    <row r="112" spans="1:9" x14ac:dyDescent="0.25">
      <c r="A112">
        <v>42</v>
      </c>
      <c r="B112">
        <v>213</v>
      </c>
      <c r="C112" t="s">
        <v>453</v>
      </c>
      <c r="D112" t="s">
        <v>454</v>
      </c>
      <c r="E112">
        <v>2007</v>
      </c>
      <c r="F112" t="s">
        <v>873</v>
      </c>
      <c r="G112" t="s">
        <v>30</v>
      </c>
      <c r="H112" s="5">
        <v>4.7129629629629626E-4</v>
      </c>
      <c r="I112" s="5">
        <v>1.2337962962962961E-4</v>
      </c>
    </row>
    <row r="113" spans="1:9" x14ac:dyDescent="0.25">
      <c r="A113">
        <v>43</v>
      </c>
      <c r="B113">
        <v>215</v>
      </c>
      <c r="C113" t="s">
        <v>451</v>
      </c>
      <c r="D113" t="s">
        <v>452</v>
      </c>
      <c r="E113">
        <v>2008</v>
      </c>
      <c r="F113" t="s">
        <v>873</v>
      </c>
      <c r="G113" t="s">
        <v>49</v>
      </c>
      <c r="H113" s="5">
        <v>4.7743055555555554E-4</v>
      </c>
      <c r="I113" s="5">
        <v>1.2951388888888889E-4</v>
      </c>
    </row>
    <row r="114" spans="1:9" x14ac:dyDescent="0.25">
      <c r="A114">
        <v>44</v>
      </c>
      <c r="B114">
        <v>209</v>
      </c>
      <c r="C114" t="s">
        <v>449</v>
      </c>
      <c r="D114" t="s">
        <v>450</v>
      </c>
      <c r="E114">
        <v>2007</v>
      </c>
      <c r="F114" t="s">
        <v>873</v>
      </c>
      <c r="G114" t="s">
        <v>30</v>
      </c>
      <c r="H114" s="5">
        <v>4.8611111111111104E-4</v>
      </c>
      <c r="I114" s="5">
        <v>1.3819444444444445E-4</v>
      </c>
    </row>
    <row r="115" spans="1:9" x14ac:dyDescent="0.25">
      <c r="A115">
        <v>45</v>
      </c>
      <c r="B115">
        <v>219</v>
      </c>
      <c r="C115" t="s">
        <v>495</v>
      </c>
      <c r="D115" t="s">
        <v>496</v>
      </c>
      <c r="E115">
        <v>2007</v>
      </c>
      <c r="F115" t="s">
        <v>873</v>
      </c>
      <c r="G115" t="s">
        <v>49</v>
      </c>
      <c r="H115" s="5">
        <v>5.0046296296296297E-4</v>
      </c>
      <c r="I115" s="5">
        <v>1.5254629629629627E-4</v>
      </c>
    </row>
    <row r="116" spans="1:9" x14ac:dyDescent="0.25">
      <c r="A116">
        <v>46</v>
      </c>
      <c r="B116">
        <v>221</v>
      </c>
      <c r="C116" t="s">
        <v>493</v>
      </c>
      <c r="D116" t="s">
        <v>494</v>
      </c>
      <c r="E116">
        <v>2007</v>
      </c>
      <c r="F116" t="s">
        <v>873</v>
      </c>
      <c r="G116" t="s">
        <v>30</v>
      </c>
      <c r="H116" s="5">
        <v>5.037037037037038E-4</v>
      </c>
      <c r="I116" s="5">
        <v>1.5578703703703704E-4</v>
      </c>
    </row>
    <row r="117" spans="1:9" x14ac:dyDescent="0.25">
      <c r="A117">
        <v>47</v>
      </c>
      <c r="B117">
        <v>227</v>
      </c>
      <c r="C117" t="s">
        <v>457</v>
      </c>
      <c r="D117" t="s">
        <v>458</v>
      </c>
      <c r="E117">
        <v>2008</v>
      </c>
      <c r="F117" t="s">
        <v>873</v>
      </c>
      <c r="G117" t="s">
        <v>49</v>
      </c>
      <c r="H117" s="5">
        <v>5.0983796296296291E-4</v>
      </c>
      <c r="I117" s="5">
        <v>1.6192129629629629E-4</v>
      </c>
    </row>
    <row r="118" spans="1:9" x14ac:dyDescent="0.25">
      <c r="A118">
        <v>48</v>
      </c>
      <c r="B118">
        <v>204</v>
      </c>
      <c r="C118" t="s">
        <v>482</v>
      </c>
      <c r="D118" t="s">
        <v>483</v>
      </c>
      <c r="E118">
        <v>2007</v>
      </c>
      <c r="F118" t="s">
        <v>873</v>
      </c>
      <c r="G118" t="s">
        <v>26</v>
      </c>
      <c r="H118" s="5">
        <v>5.12962962962963E-4</v>
      </c>
      <c r="I118" s="5">
        <v>1.650462962962963E-4</v>
      </c>
    </row>
    <row r="119" spans="1:9" x14ac:dyDescent="0.25">
      <c r="A119">
        <v>49</v>
      </c>
      <c r="B119">
        <v>200</v>
      </c>
      <c r="C119" t="s">
        <v>469</v>
      </c>
      <c r="D119" t="s">
        <v>1167</v>
      </c>
      <c r="E119">
        <v>2008</v>
      </c>
      <c r="F119" t="s">
        <v>873</v>
      </c>
      <c r="G119" t="s">
        <v>26</v>
      </c>
      <c r="H119" s="5">
        <v>5.2546296296296293E-4</v>
      </c>
      <c r="I119" s="5">
        <v>1.7754629629629628E-4</v>
      </c>
    </row>
    <row r="120" spans="1:9" x14ac:dyDescent="0.25">
      <c r="A120">
        <v>50</v>
      </c>
      <c r="B120">
        <v>223</v>
      </c>
      <c r="C120" t="s">
        <v>476</v>
      </c>
      <c r="D120" t="s">
        <v>477</v>
      </c>
      <c r="E120">
        <v>2008</v>
      </c>
      <c r="F120" t="s">
        <v>873</v>
      </c>
      <c r="G120" t="s">
        <v>49</v>
      </c>
      <c r="H120" s="5">
        <v>5.2627314814814822E-4</v>
      </c>
      <c r="I120" s="5">
        <v>1.7835648148148149E-4</v>
      </c>
    </row>
    <row r="121" spans="1:9" x14ac:dyDescent="0.25">
      <c r="A121">
        <v>51</v>
      </c>
      <c r="B121">
        <v>192</v>
      </c>
      <c r="C121" t="s">
        <v>429</v>
      </c>
      <c r="D121" t="s">
        <v>430</v>
      </c>
      <c r="E121">
        <v>2007</v>
      </c>
      <c r="F121" t="s">
        <v>873</v>
      </c>
      <c r="G121" t="s">
        <v>26</v>
      </c>
      <c r="H121" s="5">
        <v>5.7476851851851851E-4</v>
      </c>
      <c r="I121" s="5">
        <v>2.2685185185185189E-4</v>
      </c>
    </row>
    <row r="122" spans="1:9" x14ac:dyDescent="0.25">
      <c r="A122">
        <v>52</v>
      </c>
      <c r="B122">
        <v>189</v>
      </c>
      <c r="C122" t="s">
        <v>423</v>
      </c>
      <c r="D122" t="s">
        <v>424</v>
      </c>
      <c r="E122">
        <v>2008</v>
      </c>
      <c r="F122" t="s">
        <v>873</v>
      </c>
      <c r="G122" t="s">
        <v>30</v>
      </c>
      <c r="H122" s="5">
        <v>7.3298611111111123E-4</v>
      </c>
      <c r="I122" s="5">
        <v>3.8506944444444455E-4</v>
      </c>
    </row>
    <row r="125" spans="1:9" x14ac:dyDescent="0.25">
      <c r="A125" t="s">
        <v>923</v>
      </c>
    </row>
    <row r="126" spans="1:9" x14ac:dyDescent="0.25">
      <c r="B126">
        <v>182</v>
      </c>
      <c r="C126" t="s">
        <v>1000</v>
      </c>
      <c r="D126" t="s">
        <v>1166</v>
      </c>
      <c r="E126">
        <v>2007</v>
      </c>
      <c r="F126" t="s">
        <v>873</v>
      </c>
      <c r="G126" t="s">
        <v>122</v>
      </c>
    </row>
    <row r="127" spans="1:9" x14ac:dyDescent="0.25">
      <c r="B127">
        <v>194</v>
      </c>
      <c r="C127" t="s">
        <v>480</v>
      </c>
      <c r="D127" t="s">
        <v>481</v>
      </c>
      <c r="E127">
        <v>2008</v>
      </c>
      <c r="F127" t="s">
        <v>873</v>
      </c>
      <c r="G127" t="s">
        <v>22</v>
      </c>
    </row>
    <row r="128" spans="1:9" x14ac:dyDescent="0.25">
      <c r="B128">
        <v>208</v>
      </c>
      <c r="C128" t="s">
        <v>459</v>
      </c>
      <c r="D128" t="s">
        <v>460</v>
      </c>
      <c r="E128">
        <v>2008</v>
      </c>
      <c r="F128" t="s">
        <v>873</v>
      </c>
      <c r="G128" t="s">
        <v>26</v>
      </c>
    </row>
    <row r="129" spans="1:8" x14ac:dyDescent="0.25">
      <c r="B129">
        <v>229</v>
      </c>
      <c r="C129" t="s">
        <v>478</v>
      </c>
      <c r="D129" t="s">
        <v>479</v>
      </c>
      <c r="E129">
        <v>2007</v>
      </c>
      <c r="F129" t="s">
        <v>873</v>
      </c>
      <c r="G129" t="s">
        <v>30</v>
      </c>
    </row>
    <row r="130" spans="1:8" x14ac:dyDescent="0.25">
      <c r="B130">
        <v>231</v>
      </c>
      <c r="C130" t="s">
        <v>437</v>
      </c>
      <c r="D130" t="s">
        <v>1168</v>
      </c>
      <c r="E130">
        <v>2008</v>
      </c>
      <c r="F130" t="s">
        <v>873</v>
      </c>
      <c r="G130" t="s">
        <v>49</v>
      </c>
    </row>
    <row r="131" spans="1:8" x14ac:dyDescent="0.25">
      <c r="B131">
        <v>232</v>
      </c>
      <c r="C131" t="s">
        <v>419</v>
      </c>
      <c r="D131" t="s">
        <v>420</v>
      </c>
      <c r="E131">
        <v>2007</v>
      </c>
      <c r="F131" t="s">
        <v>873</v>
      </c>
      <c r="G131" t="s">
        <v>30</v>
      </c>
    </row>
    <row r="132" spans="1:8" x14ac:dyDescent="0.25">
      <c r="B132">
        <v>233</v>
      </c>
      <c r="C132" t="s">
        <v>484</v>
      </c>
      <c r="D132" t="s">
        <v>485</v>
      </c>
      <c r="E132">
        <v>2008</v>
      </c>
      <c r="F132" t="s">
        <v>873</v>
      </c>
      <c r="G132" t="s">
        <v>22</v>
      </c>
    </row>
    <row r="133" spans="1:8" x14ac:dyDescent="0.25">
      <c r="B133">
        <v>234</v>
      </c>
      <c r="C133" t="s">
        <v>407</v>
      </c>
      <c r="D133" t="s">
        <v>408</v>
      </c>
      <c r="E133">
        <v>2007</v>
      </c>
      <c r="F133" t="s">
        <v>873</v>
      </c>
      <c r="G133" t="s">
        <v>49</v>
      </c>
    </row>
    <row r="136" spans="1:8" x14ac:dyDescent="0.25">
      <c r="A136" t="s">
        <v>1112</v>
      </c>
    </row>
    <row r="137" spans="1:8" x14ac:dyDescent="0.25">
      <c r="B137">
        <v>173</v>
      </c>
      <c r="C137" t="s">
        <v>375</v>
      </c>
      <c r="D137" t="s">
        <v>376</v>
      </c>
      <c r="E137">
        <v>2007</v>
      </c>
      <c r="F137" t="s">
        <v>873</v>
      </c>
      <c r="G137" t="s">
        <v>49</v>
      </c>
    </row>
    <row r="138" spans="1:8" x14ac:dyDescent="0.25">
      <c r="B138">
        <v>183</v>
      </c>
      <c r="C138" t="s">
        <v>504</v>
      </c>
      <c r="D138" t="s">
        <v>1169</v>
      </c>
      <c r="E138">
        <v>2007</v>
      </c>
      <c r="F138" t="s">
        <v>873</v>
      </c>
      <c r="G138" t="s">
        <v>49</v>
      </c>
    </row>
    <row r="139" spans="1:8" x14ac:dyDescent="0.25">
      <c r="B139">
        <v>196</v>
      </c>
      <c r="C139" t="s">
        <v>441</v>
      </c>
      <c r="D139" t="s">
        <v>442</v>
      </c>
      <c r="E139">
        <v>2008</v>
      </c>
      <c r="F139" t="s">
        <v>873</v>
      </c>
      <c r="G139" t="s">
        <v>26</v>
      </c>
    </row>
    <row r="140" spans="1:8" x14ac:dyDescent="0.25">
      <c r="B140">
        <v>214</v>
      </c>
      <c r="C140" t="s">
        <v>393</v>
      </c>
      <c r="D140" t="s">
        <v>394</v>
      </c>
      <c r="E140">
        <v>2007</v>
      </c>
      <c r="F140" t="s">
        <v>873</v>
      </c>
      <c r="G140" t="s">
        <v>22</v>
      </c>
    </row>
    <row r="142" spans="1:8" x14ac:dyDescent="0.25">
      <c r="A142" t="s">
        <v>1198</v>
      </c>
    </row>
    <row r="143" spans="1:8" x14ac:dyDescent="0.25">
      <c r="A143" t="s">
        <v>184</v>
      </c>
    </row>
    <row r="144" spans="1:8" x14ac:dyDescent="0.25">
      <c r="A144" t="s">
        <v>860</v>
      </c>
      <c r="H144" s="5"/>
    </row>
    <row r="145" spans="1:9" x14ac:dyDescent="0.25">
      <c r="H145" s="5"/>
      <c r="I145" s="5"/>
    </row>
    <row r="146" spans="1:9" x14ac:dyDescent="0.25">
      <c r="A146" t="s">
        <v>186</v>
      </c>
      <c r="B146" t="s">
        <v>187</v>
      </c>
      <c r="C146" t="s">
        <v>188</v>
      </c>
      <c r="D146" t="s">
        <v>189</v>
      </c>
      <c r="E146" t="s">
        <v>190</v>
      </c>
      <c r="F146" t="s">
        <v>871</v>
      </c>
      <c r="G146" t="s">
        <v>191</v>
      </c>
      <c r="H146" s="5" t="s">
        <v>192</v>
      </c>
      <c r="I146" s="5" t="s">
        <v>193</v>
      </c>
    </row>
    <row r="147" spans="1:9" x14ac:dyDescent="0.25">
      <c r="H147" s="5"/>
      <c r="I147" s="5"/>
    </row>
    <row r="148" spans="1:9" x14ac:dyDescent="0.25">
      <c r="H148" s="5"/>
      <c r="I148" s="5"/>
    </row>
    <row r="149" spans="1:9" x14ac:dyDescent="0.25">
      <c r="A149" t="s">
        <v>1197</v>
      </c>
      <c r="H149" s="5"/>
      <c r="I149" s="5"/>
    </row>
    <row r="150" spans="1:9" x14ac:dyDescent="0.25">
      <c r="A150">
        <v>1</v>
      </c>
      <c r="B150">
        <v>91</v>
      </c>
      <c r="C150" t="s">
        <v>513</v>
      </c>
      <c r="D150" t="s">
        <v>514</v>
      </c>
      <c r="E150">
        <v>2005</v>
      </c>
      <c r="F150" t="s">
        <v>873</v>
      </c>
      <c r="G150" t="s">
        <v>22</v>
      </c>
      <c r="H150" s="5">
        <v>4.6377314814814822E-4</v>
      </c>
      <c r="I150" s="5">
        <v>0</v>
      </c>
    </row>
    <row r="151" spans="1:9" x14ac:dyDescent="0.25">
      <c r="A151">
        <v>2</v>
      </c>
      <c r="B151">
        <v>66</v>
      </c>
      <c r="C151" t="s">
        <v>525</v>
      </c>
      <c r="D151" t="s">
        <v>526</v>
      </c>
      <c r="E151">
        <v>2006</v>
      </c>
      <c r="F151" t="s">
        <v>873</v>
      </c>
      <c r="G151" t="s">
        <v>49</v>
      </c>
      <c r="H151" s="5">
        <v>4.7372685185185186E-4</v>
      </c>
      <c r="I151" s="5">
        <v>9.9537037037037028E-6</v>
      </c>
    </row>
    <row r="152" spans="1:9" x14ac:dyDescent="0.25">
      <c r="A152">
        <v>3</v>
      </c>
      <c r="B152">
        <v>73</v>
      </c>
      <c r="C152" t="s">
        <v>539</v>
      </c>
      <c r="D152" t="s">
        <v>540</v>
      </c>
      <c r="E152">
        <v>2005</v>
      </c>
      <c r="F152" t="s">
        <v>873</v>
      </c>
      <c r="G152" t="s">
        <v>22</v>
      </c>
      <c r="H152" s="5">
        <v>4.809027777777778E-4</v>
      </c>
      <c r="I152" s="5">
        <v>1.7129629629629631E-5</v>
      </c>
    </row>
    <row r="153" spans="1:9" x14ac:dyDescent="0.25">
      <c r="A153">
        <v>4</v>
      </c>
      <c r="B153">
        <v>89</v>
      </c>
      <c r="C153" t="s">
        <v>529</v>
      </c>
      <c r="D153" t="s">
        <v>530</v>
      </c>
      <c r="E153">
        <v>2006</v>
      </c>
      <c r="F153" t="s">
        <v>873</v>
      </c>
      <c r="G153" t="s">
        <v>22</v>
      </c>
      <c r="H153" s="5">
        <v>4.8171296296296292E-4</v>
      </c>
      <c r="I153" s="5">
        <v>1.7939814814814815E-5</v>
      </c>
    </row>
    <row r="154" spans="1:9" x14ac:dyDescent="0.25">
      <c r="A154">
        <v>5</v>
      </c>
      <c r="B154">
        <v>77</v>
      </c>
      <c r="C154" t="s">
        <v>521</v>
      </c>
      <c r="D154" t="s">
        <v>522</v>
      </c>
      <c r="E154">
        <v>2005</v>
      </c>
      <c r="F154" t="s">
        <v>873</v>
      </c>
      <c r="G154" t="s">
        <v>22</v>
      </c>
      <c r="H154" s="5">
        <v>4.8206018518518514E-4</v>
      </c>
      <c r="I154" s="5">
        <v>1.8287037037037038E-5</v>
      </c>
    </row>
    <row r="155" spans="1:9" x14ac:dyDescent="0.25">
      <c r="A155">
        <v>6</v>
      </c>
      <c r="B155">
        <v>74</v>
      </c>
      <c r="C155" t="s">
        <v>515</v>
      </c>
      <c r="D155" t="s">
        <v>1173</v>
      </c>
      <c r="E155">
        <v>2005</v>
      </c>
      <c r="F155" t="s">
        <v>873</v>
      </c>
      <c r="G155" t="s">
        <v>49</v>
      </c>
      <c r="H155" s="5">
        <v>4.866898148148148E-4</v>
      </c>
      <c r="I155" s="5">
        <v>2.2916666666666667E-5</v>
      </c>
    </row>
    <row r="156" spans="1:9" x14ac:dyDescent="0.25">
      <c r="A156">
        <v>7</v>
      </c>
      <c r="B156">
        <v>62</v>
      </c>
      <c r="C156" t="s">
        <v>511</v>
      </c>
      <c r="D156" t="s">
        <v>1171</v>
      </c>
      <c r="E156">
        <v>2005</v>
      </c>
      <c r="F156" t="s">
        <v>873</v>
      </c>
      <c r="G156" t="s">
        <v>49</v>
      </c>
      <c r="H156" s="5">
        <v>4.9212962962962958E-4</v>
      </c>
      <c r="I156" s="5">
        <v>2.8356481481481486E-5</v>
      </c>
    </row>
    <row r="157" spans="1:9" x14ac:dyDescent="0.25">
      <c r="A157">
        <v>8</v>
      </c>
      <c r="B157">
        <v>93</v>
      </c>
      <c r="C157" t="s">
        <v>519</v>
      </c>
      <c r="D157" t="s">
        <v>520</v>
      </c>
      <c r="E157">
        <v>2005</v>
      </c>
      <c r="F157" t="s">
        <v>873</v>
      </c>
      <c r="G157" t="s">
        <v>22</v>
      </c>
      <c r="H157" s="5">
        <v>4.9560185185185189E-4</v>
      </c>
      <c r="I157" s="5">
        <v>3.1828703703703701E-5</v>
      </c>
    </row>
    <row r="158" spans="1:9" x14ac:dyDescent="0.25">
      <c r="A158">
        <v>9</v>
      </c>
      <c r="B158">
        <v>68</v>
      </c>
      <c r="C158" t="s">
        <v>527</v>
      </c>
      <c r="D158" t="s">
        <v>1172</v>
      </c>
      <c r="E158">
        <v>2005</v>
      </c>
      <c r="F158" t="s">
        <v>873</v>
      </c>
      <c r="G158" t="s">
        <v>30</v>
      </c>
      <c r="H158" s="5">
        <v>4.965277777777777E-4</v>
      </c>
      <c r="I158" s="5">
        <v>3.2754629629629628E-5</v>
      </c>
    </row>
    <row r="159" spans="1:9" x14ac:dyDescent="0.25">
      <c r="A159">
        <v>10</v>
      </c>
      <c r="B159">
        <v>78</v>
      </c>
      <c r="C159" t="s">
        <v>531</v>
      </c>
      <c r="D159" t="s">
        <v>532</v>
      </c>
      <c r="E159">
        <v>2005</v>
      </c>
      <c r="F159" t="s">
        <v>873</v>
      </c>
      <c r="G159" t="s">
        <v>49</v>
      </c>
      <c r="H159" s="5">
        <v>5.0671296296296304E-4</v>
      </c>
      <c r="I159" s="5">
        <v>4.2939814814814819E-5</v>
      </c>
    </row>
    <row r="160" spans="1:9" x14ac:dyDescent="0.25">
      <c r="A160">
        <v>11</v>
      </c>
      <c r="B160">
        <v>87</v>
      </c>
      <c r="C160" t="s">
        <v>591</v>
      </c>
      <c r="D160" t="s">
        <v>592</v>
      </c>
      <c r="E160">
        <v>2006</v>
      </c>
      <c r="F160" t="s">
        <v>873</v>
      </c>
      <c r="G160" t="s">
        <v>22</v>
      </c>
      <c r="H160" s="5">
        <v>5.1446759259259262E-4</v>
      </c>
      <c r="I160" s="5">
        <v>5.0694444444444443E-5</v>
      </c>
    </row>
    <row r="161" spans="1:9" x14ac:dyDescent="0.25">
      <c r="A161">
        <v>12</v>
      </c>
      <c r="B161">
        <v>88</v>
      </c>
      <c r="C161" t="s">
        <v>593</v>
      </c>
      <c r="D161" t="s">
        <v>594</v>
      </c>
      <c r="E161">
        <v>2006</v>
      </c>
      <c r="F161" t="s">
        <v>873</v>
      </c>
      <c r="G161" t="s">
        <v>49</v>
      </c>
      <c r="H161" s="5">
        <v>5.1493055555555558E-4</v>
      </c>
      <c r="I161" s="5">
        <v>5.1157407407407416E-5</v>
      </c>
    </row>
    <row r="162" spans="1:9" x14ac:dyDescent="0.25">
      <c r="A162">
        <v>13</v>
      </c>
      <c r="B162">
        <v>82</v>
      </c>
      <c r="C162" t="s">
        <v>537</v>
      </c>
      <c r="D162" t="s">
        <v>1174</v>
      </c>
      <c r="E162">
        <v>2006</v>
      </c>
      <c r="F162" t="s">
        <v>873</v>
      </c>
      <c r="G162" t="s">
        <v>49</v>
      </c>
      <c r="H162" s="5">
        <v>5.1516203703703706E-4</v>
      </c>
      <c r="I162" s="5">
        <v>5.1388888888888896E-5</v>
      </c>
    </row>
    <row r="163" spans="1:9" x14ac:dyDescent="0.25">
      <c r="A163">
        <v>14</v>
      </c>
      <c r="B163">
        <v>84</v>
      </c>
      <c r="C163" t="s">
        <v>589</v>
      </c>
      <c r="D163" t="s">
        <v>590</v>
      </c>
      <c r="E163">
        <v>2005</v>
      </c>
      <c r="F163" t="s">
        <v>873</v>
      </c>
      <c r="G163" t="s">
        <v>22</v>
      </c>
      <c r="H163" s="5">
        <v>5.1550925925925928E-4</v>
      </c>
      <c r="I163" s="5">
        <v>5.1736111111111103E-5</v>
      </c>
    </row>
    <row r="164" spans="1:9" x14ac:dyDescent="0.25">
      <c r="A164">
        <v>15</v>
      </c>
      <c r="B164">
        <v>81</v>
      </c>
      <c r="C164" t="s">
        <v>579</v>
      </c>
      <c r="D164" t="s">
        <v>580</v>
      </c>
      <c r="E164">
        <v>2005</v>
      </c>
      <c r="F164" t="s">
        <v>873</v>
      </c>
      <c r="G164" t="s">
        <v>22</v>
      </c>
      <c r="H164" s="5">
        <v>5.1909722222222223E-4</v>
      </c>
      <c r="I164" s="5">
        <v>5.5324074074074085E-5</v>
      </c>
    </row>
    <row r="165" spans="1:9" x14ac:dyDescent="0.25">
      <c r="A165">
        <v>16</v>
      </c>
      <c r="B165">
        <v>69</v>
      </c>
      <c r="C165" t="s">
        <v>599</v>
      </c>
      <c r="D165" t="s">
        <v>600</v>
      </c>
      <c r="E165">
        <v>2005</v>
      </c>
      <c r="F165" t="s">
        <v>873</v>
      </c>
      <c r="G165" t="s">
        <v>22</v>
      </c>
      <c r="H165" s="5">
        <v>5.2152777777777777E-4</v>
      </c>
      <c r="I165" s="5">
        <v>5.7754629629629633E-5</v>
      </c>
    </row>
    <row r="166" spans="1:9" x14ac:dyDescent="0.25">
      <c r="A166">
        <v>17</v>
      </c>
      <c r="B166">
        <v>63</v>
      </c>
      <c r="C166" t="s">
        <v>587</v>
      </c>
      <c r="D166" t="s">
        <v>1175</v>
      </c>
      <c r="E166">
        <v>2005</v>
      </c>
      <c r="F166" t="s">
        <v>873</v>
      </c>
      <c r="G166" t="s">
        <v>26</v>
      </c>
      <c r="H166" s="5">
        <v>5.2592592592592589E-4</v>
      </c>
      <c r="I166" s="5">
        <v>6.2152777777777768E-5</v>
      </c>
    </row>
    <row r="167" spans="1:9" x14ac:dyDescent="0.25">
      <c r="A167">
        <v>18</v>
      </c>
      <c r="B167">
        <v>85</v>
      </c>
      <c r="C167" t="s">
        <v>535</v>
      </c>
      <c r="D167" t="s">
        <v>1176</v>
      </c>
      <c r="E167">
        <v>2006</v>
      </c>
      <c r="F167" t="s">
        <v>873</v>
      </c>
      <c r="G167" t="s">
        <v>49</v>
      </c>
      <c r="H167" s="5">
        <v>5.3726851851851863E-4</v>
      </c>
      <c r="I167" s="5">
        <v>7.3495370370370359E-5</v>
      </c>
    </row>
    <row r="168" spans="1:9" x14ac:dyDescent="0.25">
      <c r="A168">
        <v>19</v>
      </c>
      <c r="B168">
        <v>65</v>
      </c>
      <c r="C168" t="s">
        <v>597</v>
      </c>
      <c r="D168" t="s">
        <v>1177</v>
      </c>
      <c r="E168">
        <v>2006</v>
      </c>
      <c r="F168" t="s">
        <v>873</v>
      </c>
      <c r="G168" t="s">
        <v>22</v>
      </c>
      <c r="H168" s="5">
        <v>5.4097222222222231E-4</v>
      </c>
      <c r="I168" s="5">
        <v>7.7199074074074068E-5</v>
      </c>
    </row>
    <row r="169" spans="1:9" x14ac:dyDescent="0.25">
      <c r="A169">
        <v>20</v>
      </c>
      <c r="B169">
        <v>61</v>
      </c>
      <c r="C169" t="s">
        <v>541</v>
      </c>
      <c r="D169" t="s">
        <v>542</v>
      </c>
      <c r="E169">
        <v>2006</v>
      </c>
      <c r="F169" t="s">
        <v>873</v>
      </c>
      <c r="G169" t="s">
        <v>22</v>
      </c>
      <c r="H169" s="5">
        <v>5.4502314814814821E-4</v>
      </c>
      <c r="I169" s="5">
        <v>8.1249999999999996E-5</v>
      </c>
    </row>
    <row r="170" spans="1:9" x14ac:dyDescent="0.25">
      <c r="A170">
        <v>21</v>
      </c>
      <c r="B170">
        <v>90</v>
      </c>
      <c r="C170" t="s">
        <v>545</v>
      </c>
      <c r="D170" t="s">
        <v>1183</v>
      </c>
      <c r="E170">
        <v>2006</v>
      </c>
      <c r="F170" t="s">
        <v>873</v>
      </c>
      <c r="G170" t="s">
        <v>49</v>
      </c>
      <c r="H170" s="5">
        <v>5.6307870370370366E-4</v>
      </c>
      <c r="I170" s="5">
        <v>9.9305555555555551E-5</v>
      </c>
    </row>
    <row r="171" spans="1:9" x14ac:dyDescent="0.25">
      <c r="A171">
        <v>22</v>
      </c>
      <c r="B171">
        <v>97</v>
      </c>
      <c r="C171" t="s">
        <v>567</v>
      </c>
      <c r="D171" t="s">
        <v>568</v>
      </c>
      <c r="E171">
        <v>2005</v>
      </c>
      <c r="F171" t="s">
        <v>873</v>
      </c>
      <c r="G171" t="s">
        <v>22</v>
      </c>
      <c r="H171" s="5">
        <v>5.7152777777777779E-4</v>
      </c>
      <c r="I171" s="5">
        <v>1.0775462962962963E-4</v>
      </c>
    </row>
    <row r="172" spans="1:9" x14ac:dyDescent="0.25">
      <c r="A172">
        <v>23</v>
      </c>
      <c r="B172">
        <v>64</v>
      </c>
      <c r="C172" t="s">
        <v>547</v>
      </c>
      <c r="D172" t="s">
        <v>548</v>
      </c>
      <c r="E172">
        <v>2005</v>
      </c>
      <c r="F172" t="s">
        <v>873</v>
      </c>
      <c r="G172" t="s">
        <v>30</v>
      </c>
      <c r="H172" s="5">
        <v>5.7175925925925927E-4</v>
      </c>
      <c r="I172" s="5">
        <v>1.0798611111111111E-4</v>
      </c>
    </row>
    <row r="173" spans="1:9" x14ac:dyDescent="0.25">
      <c r="A173">
        <v>24</v>
      </c>
      <c r="B173">
        <v>94</v>
      </c>
      <c r="C173" t="s">
        <v>553</v>
      </c>
      <c r="D173" t="s">
        <v>554</v>
      </c>
      <c r="E173">
        <v>2005</v>
      </c>
      <c r="F173" t="s">
        <v>873</v>
      </c>
      <c r="G173" t="s">
        <v>49</v>
      </c>
      <c r="H173" s="5">
        <v>5.8020833333333329E-4</v>
      </c>
      <c r="I173" s="5">
        <v>1.164351851851852E-4</v>
      </c>
    </row>
    <row r="174" spans="1:9" x14ac:dyDescent="0.25">
      <c r="A174">
        <v>25</v>
      </c>
      <c r="B174">
        <v>99</v>
      </c>
      <c r="C174" t="s">
        <v>557</v>
      </c>
      <c r="D174" t="s">
        <v>558</v>
      </c>
      <c r="E174">
        <v>2006</v>
      </c>
      <c r="F174" t="s">
        <v>873</v>
      </c>
      <c r="G174" t="s">
        <v>22</v>
      </c>
      <c r="H174" s="5">
        <v>5.8715277777777769E-4</v>
      </c>
      <c r="I174" s="5">
        <v>1.2337962962962961E-4</v>
      </c>
    </row>
    <row r="175" spans="1:9" x14ac:dyDescent="0.25">
      <c r="A175">
        <v>26</v>
      </c>
      <c r="B175">
        <v>67</v>
      </c>
      <c r="C175" t="s">
        <v>561</v>
      </c>
      <c r="D175" t="s">
        <v>1182</v>
      </c>
      <c r="E175">
        <v>2006</v>
      </c>
      <c r="F175" t="s">
        <v>873</v>
      </c>
      <c r="G175" t="s">
        <v>26</v>
      </c>
      <c r="H175" s="5">
        <v>5.877314814814815E-4</v>
      </c>
      <c r="I175" s="5">
        <v>1.2395833333333334E-4</v>
      </c>
    </row>
    <row r="176" spans="1:9" x14ac:dyDescent="0.25">
      <c r="A176">
        <v>27</v>
      </c>
      <c r="B176">
        <v>79</v>
      </c>
      <c r="C176" t="s">
        <v>533</v>
      </c>
      <c r="D176" t="s">
        <v>534</v>
      </c>
      <c r="E176">
        <v>2006</v>
      </c>
      <c r="F176" t="s">
        <v>873</v>
      </c>
      <c r="G176" t="s">
        <v>26</v>
      </c>
      <c r="H176" s="5">
        <v>6.0277777777777771E-4</v>
      </c>
      <c r="I176" s="5">
        <v>1.3900462962962963E-4</v>
      </c>
    </row>
    <row r="177" spans="1:9" x14ac:dyDescent="0.25">
      <c r="A177">
        <v>28</v>
      </c>
      <c r="B177">
        <v>96</v>
      </c>
      <c r="C177" t="s">
        <v>551</v>
      </c>
      <c r="D177" t="s">
        <v>1179</v>
      </c>
      <c r="E177">
        <v>2006</v>
      </c>
      <c r="F177" t="s">
        <v>873</v>
      </c>
      <c r="G177" t="s">
        <v>49</v>
      </c>
      <c r="H177" s="5">
        <v>6.0787037037037049E-4</v>
      </c>
      <c r="I177" s="5">
        <v>1.4409722222222222E-4</v>
      </c>
    </row>
    <row r="178" spans="1:9" x14ac:dyDescent="0.25">
      <c r="A178">
        <v>29</v>
      </c>
      <c r="B178">
        <v>100</v>
      </c>
      <c r="C178" t="s">
        <v>584</v>
      </c>
      <c r="D178" t="s">
        <v>585</v>
      </c>
      <c r="E178">
        <v>2005</v>
      </c>
      <c r="F178" t="s">
        <v>873</v>
      </c>
      <c r="G178" t="s">
        <v>49</v>
      </c>
      <c r="H178" s="5">
        <v>6.3067129629629627E-4</v>
      </c>
      <c r="I178" s="5">
        <v>1.6689814814814814E-4</v>
      </c>
    </row>
    <row r="179" spans="1:9" x14ac:dyDescent="0.25">
      <c r="A179">
        <v>30</v>
      </c>
      <c r="B179">
        <v>71</v>
      </c>
      <c r="C179" t="s">
        <v>577</v>
      </c>
      <c r="D179" t="s">
        <v>1178</v>
      </c>
      <c r="E179">
        <v>2006</v>
      </c>
      <c r="F179" t="s">
        <v>873</v>
      </c>
      <c r="G179" t="s">
        <v>26</v>
      </c>
      <c r="H179" s="5">
        <v>6.321759259259259E-4</v>
      </c>
      <c r="I179" s="5">
        <v>1.6840277777777782E-4</v>
      </c>
    </row>
    <row r="180" spans="1:9" x14ac:dyDescent="0.25">
      <c r="A180">
        <v>31</v>
      </c>
      <c r="B180">
        <v>98</v>
      </c>
      <c r="C180" t="s">
        <v>569</v>
      </c>
      <c r="D180" t="s">
        <v>570</v>
      </c>
      <c r="E180">
        <v>2005</v>
      </c>
      <c r="F180" t="s">
        <v>873</v>
      </c>
      <c r="G180" t="s">
        <v>49</v>
      </c>
      <c r="H180" s="5">
        <v>6.3576388888888895E-4</v>
      </c>
      <c r="I180" s="5">
        <v>1.719907407407407E-4</v>
      </c>
    </row>
    <row r="181" spans="1:9" x14ac:dyDescent="0.25">
      <c r="A181">
        <v>32</v>
      </c>
      <c r="B181">
        <v>76</v>
      </c>
      <c r="C181" t="s">
        <v>571</v>
      </c>
      <c r="D181" t="s">
        <v>572</v>
      </c>
      <c r="E181">
        <v>2006</v>
      </c>
      <c r="F181" t="s">
        <v>873</v>
      </c>
      <c r="G181" t="s">
        <v>30</v>
      </c>
      <c r="H181" s="5">
        <v>6.7222222222222217E-4</v>
      </c>
      <c r="I181" s="5">
        <v>2.0844907407407409E-4</v>
      </c>
    </row>
    <row r="182" spans="1:9" x14ac:dyDescent="0.25">
      <c r="A182">
        <v>33</v>
      </c>
      <c r="B182">
        <v>101</v>
      </c>
      <c r="C182" t="s">
        <v>573</v>
      </c>
      <c r="D182" t="s">
        <v>574</v>
      </c>
      <c r="E182">
        <v>2006</v>
      </c>
      <c r="F182" t="s">
        <v>873</v>
      </c>
      <c r="G182" t="s">
        <v>22</v>
      </c>
      <c r="H182" s="5">
        <v>6.7812500000000002E-4</v>
      </c>
      <c r="I182" s="5">
        <v>2.1435185185185183E-4</v>
      </c>
    </row>
    <row r="183" spans="1:9" x14ac:dyDescent="0.25">
      <c r="A183">
        <v>34</v>
      </c>
      <c r="B183">
        <v>83</v>
      </c>
      <c r="C183" t="s">
        <v>575</v>
      </c>
      <c r="D183" t="s">
        <v>576</v>
      </c>
      <c r="E183">
        <v>2005</v>
      </c>
      <c r="F183" t="s">
        <v>873</v>
      </c>
      <c r="G183" t="s">
        <v>30</v>
      </c>
      <c r="H183" s="5">
        <v>6.8263888888888888E-4</v>
      </c>
      <c r="I183" s="5">
        <v>2.1886574074074072E-4</v>
      </c>
    </row>
    <row r="184" spans="1:9" x14ac:dyDescent="0.25">
      <c r="A184">
        <v>35</v>
      </c>
      <c r="B184">
        <v>80</v>
      </c>
      <c r="C184" t="s">
        <v>559</v>
      </c>
      <c r="D184" t="s">
        <v>560</v>
      </c>
      <c r="E184">
        <v>2005</v>
      </c>
      <c r="F184" t="s">
        <v>873</v>
      </c>
      <c r="G184" t="s">
        <v>30</v>
      </c>
      <c r="H184" s="5">
        <v>7.3969907407407404E-4</v>
      </c>
      <c r="I184" s="5">
        <v>2.7592592592592594E-4</v>
      </c>
    </row>
    <row r="185" spans="1:9" x14ac:dyDescent="0.25">
      <c r="A185">
        <v>36</v>
      </c>
      <c r="B185">
        <v>75</v>
      </c>
      <c r="C185" t="s">
        <v>563</v>
      </c>
      <c r="D185" t="s">
        <v>564</v>
      </c>
      <c r="E185">
        <v>2006</v>
      </c>
      <c r="F185" t="s">
        <v>873</v>
      </c>
      <c r="G185" t="s">
        <v>26</v>
      </c>
      <c r="H185" s="5">
        <v>9.2638888888888892E-4</v>
      </c>
      <c r="I185" s="5">
        <v>4.6261574074074071E-4</v>
      </c>
    </row>
    <row r="188" spans="1:9" x14ac:dyDescent="0.25">
      <c r="A188" t="s">
        <v>343</v>
      </c>
    </row>
    <row r="189" spans="1:9" x14ac:dyDescent="0.25">
      <c r="B189">
        <v>72</v>
      </c>
      <c r="C189" t="s">
        <v>549</v>
      </c>
      <c r="D189" t="s">
        <v>550</v>
      </c>
      <c r="E189">
        <v>2006</v>
      </c>
      <c r="F189" t="s">
        <v>873</v>
      </c>
      <c r="G189" t="s">
        <v>30</v>
      </c>
    </row>
    <row r="190" spans="1:9" x14ac:dyDescent="0.25">
      <c r="B190">
        <v>86</v>
      </c>
      <c r="C190" t="s">
        <v>581</v>
      </c>
      <c r="D190" t="s">
        <v>1180</v>
      </c>
      <c r="E190">
        <v>2005</v>
      </c>
      <c r="F190" t="s">
        <v>873</v>
      </c>
      <c r="G190" t="s">
        <v>30</v>
      </c>
    </row>
    <row r="191" spans="1:9" x14ac:dyDescent="0.25">
      <c r="B191">
        <v>92</v>
      </c>
      <c r="C191" t="s">
        <v>565</v>
      </c>
      <c r="D191" t="s">
        <v>566</v>
      </c>
      <c r="E191">
        <v>2006</v>
      </c>
      <c r="F191" t="s">
        <v>873</v>
      </c>
      <c r="G191" t="s">
        <v>49</v>
      </c>
    </row>
    <row r="192" spans="1:9" x14ac:dyDescent="0.25">
      <c r="B192">
        <v>102</v>
      </c>
      <c r="C192" t="s">
        <v>595</v>
      </c>
      <c r="D192" t="s">
        <v>1181</v>
      </c>
      <c r="E192">
        <v>2006</v>
      </c>
      <c r="F192" t="s">
        <v>873</v>
      </c>
      <c r="G192" t="s">
        <v>49</v>
      </c>
    </row>
    <row r="193" spans="1:9" x14ac:dyDescent="0.25">
      <c r="B193">
        <v>103</v>
      </c>
      <c r="C193" t="s">
        <v>543</v>
      </c>
      <c r="D193" t="s">
        <v>544</v>
      </c>
      <c r="E193">
        <v>2005</v>
      </c>
      <c r="F193" t="s">
        <v>873</v>
      </c>
      <c r="G193" t="s">
        <v>22</v>
      </c>
    </row>
    <row r="196" spans="1:9" x14ac:dyDescent="0.25">
      <c r="A196" t="s">
        <v>354</v>
      </c>
    </row>
    <row r="197" spans="1:9" x14ac:dyDescent="0.25">
      <c r="B197">
        <v>70</v>
      </c>
      <c r="C197" t="s">
        <v>523</v>
      </c>
      <c r="D197" t="s">
        <v>1170</v>
      </c>
      <c r="E197">
        <v>2006</v>
      </c>
      <c r="F197" t="s">
        <v>873</v>
      </c>
      <c r="G197" t="s">
        <v>49</v>
      </c>
    </row>
    <row r="198" spans="1:9" x14ac:dyDescent="0.25">
      <c r="B198">
        <v>95</v>
      </c>
      <c r="C198" t="s">
        <v>517</v>
      </c>
      <c r="D198" t="s">
        <v>518</v>
      </c>
      <c r="E198">
        <v>2005</v>
      </c>
      <c r="F198" t="s">
        <v>873</v>
      </c>
      <c r="G198" t="s">
        <v>22</v>
      </c>
    </row>
    <row r="201" spans="1:9" x14ac:dyDescent="0.25">
      <c r="A201" t="s">
        <v>1196</v>
      </c>
    </row>
    <row r="202" spans="1:9" x14ac:dyDescent="0.25">
      <c r="A202">
        <v>1</v>
      </c>
      <c r="B202">
        <v>23</v>
      </c>
      <c r="C202" t="s">
        <v>267</v>
      </c>
      <c r="D202" t="s">
        <v>268</v>
      </c>
      <c r="E202">
        <v>2005</v>
      </c>
      <c r="F202" t="s">
        <v>873</v>
      </c>
      <c r="G202" t="s">
        <v>49</v>
      </c>
      <c r="H202" s="5">
        <v>4.6365740740740748E-4</v>
      </c>
      <c r="I202" s="5">
        <v>0</v>
      </c>
    </row>
    <row r="203" spans="1:9" x14ac:dyDescent="0.25">
      <c r="A203">
        <v>2</v>
      </c>
      <c r="B203">
        <v>19</v>
      </c>
      <c r="C203" t="s">
        <v>261</v>
      </c>
      <c r="D203" t="s">
        <v>262</v>
      </c>
      <c r="E203">
        <v>2005</v>
      </c>
      <c r="F203" t="s">
        <v>873</v>
      </c>
      <c r="G203" t="s">
        <v>49</v>
      </c>
      <c r="H203" s="5">
        <v>4.8657407407407411E-4</v>
      </c>
      <c r="I203" s="5">
        <v>2.2916666666666667E-5</v>
      </c>
    </row>
    <row r="204" spans="1:9" x14ac:dyDescent="0.25">
      <c r="A204">
        <v>3</v>
      </c>
      <c r="B204">
        <v>15</v>
      </c>
      <c r="C204" t="s">
        <v>255</v>
      </c>
      <c r="D204" t="s">
        <v>1138</v>
      </c>
      <c r="E204">
        <v>2005</v>
      </c>
      <c r="F204" t="s">
        <v>873</v>
      </c>
      <c r="G204" t="s">
        <v>49</v>
      </c>
      <c r="H204" s="5">
        <v>4.8749999999999992E-4</v>
      </c>
      <c r="I204" s="5">
        <v>2.3842592592592594E-5</v>
      </c>
    </row>
    <row r="205" spans="1:9" x14ac:dyDescent="0.25">
      <c r="A205">
        <v>4</v>
      </c>
      <c r="B205">
        <v>34</v>
      </c>
      <c r="C205" t="s">
        <v>263</v>
      </c>
      <c r="D205" t="s">
        <v>264</v>
      </c>
      <c r="E205">
        <v>2005</v>
      </c>
      <c r="F205" t="s">
        <v>873</v>
      </c>
      <c r="G205" t="s">
        <v>22</v>
      </c>
      <c r="H205" s="5">
        <v>4.8923611111111119E-4</v>
      </c>
      <c r="I205" s="5">
        <v>2.5578703703703708E-5</v>
      </c>
    </row>
    <row r="206" spans="1:9" x14ac:dyDescent="0.25">
      <c r="A206">
        <v>5</v>
      </c>
      <c r="B206">
        <v>14</v>
      </c>
      <c r="C206" t="s">
        <v>265</v>
      </c>
      <c r="D206" t="s">
        <v>266</v>
      </c>
      <c r="E206">
        <v>2005</v>
      </c>
      <c r="F206" t="s">
        <v>873</v>
      </c>
      <c r="G206" t="s">
        <v>22</v>
      </c>
      <c r="H206" s="5">
        <v>4.9618055555555548E-4</v>
      </c>
      <c r="I206" s="5">
        <v>3.2523148148148148E-5</v>
      </c>
    </row>
    <row r="207" spans="1:9" x14ac:dyDescent="0.25">
      <c r="A207">
        <v>6</v>
      </c>
      <c r="B207">
        <v>10</v>
      </c>
      <c r="C207" t="s">
        <v>277</v>
      </c>
      <c r="D207" t="s">
        <v>1139</v>
      </c>
      <c r="E207">
        <v>2005</v>
      </c>
      <c r="F207" t="s">
        <v>873</v>
      </c>
      <c r="G207" t="s">
        <v>22</v>
      </c>
      <c r="H207" s="5">
        <v>4.9641203703703707E-4</v>
      </c>
      <c r="I207" s="5">
        <v>3.2754629629629628E-5</v>
      </c>
    </row>
    <row r="208" spans="1:9" x14ac:dyDescent="0.25">
      <c r="A208">
        <v>7</v>
      </c>
      <c r="B208">
        <v>49</v>
      </c>
      <c r="C208" t="s">
        <v>355</v>
      </c>
      <c r="D208" t="s">
        <v>356</v>
      </c>
      <c r="E208">
        <v>2005</v>
      </c>
      <c r="F208" t="s">
        <v>873</v>
      </c>
      <c r="G208" t="s">
        <v>22</v>
      </c>
      <c r="H208" s="5">
        <v>5.0185185185185185E-4</v>
      </c>
      <c r="I208" s="5">
        <v>3.8194444444444444E-5</v>
      </c>
    </row>
    <row r="209" spans="1:9" x14ac:dyDescent="0.25">
      <c r="A209">
        <v>8</v>
      </c>
      <c r="B209">
        <v>4</v>
      </c>
      <c r="C209" t="s">
        <v>369</v>
      </c>
      <c r="D209" t="s">
        <v>1147</v>
      </c>
      <c r="E209">
        <v>2005</v>
      </c>
      <c r="F209" t="s">
        <v>873</v>
      </c>
      <c r="G209" t="s">
        <v>26</v>
      </c>
      <c r="H209" s="5">
        <v>5.0613425925925923E-4</v>
      </c>
      <c r="I209" s="5">
        <v>4.2476851851851859E-5</v>
      </c>
    </row>
    <row r="210" spans="1:9" x14ac:dyDescent="0.25">
      <c r="A210">
        <v>9</v>
      </c>
      <c r="B210">
        <v>8</v>
      </c>
      <c r="C210" t="s">
        <v>360</v>
      </c>
      <c r="D210" t="s">
        <v>1140</v>
      </c>
      <c r="E210">
        <v>2006</v>
      </c>
      <c r="F210" t="s">
        <v>873</v>
      </c>
      <c r="G210" t="s">
        <v>26</v>
      </c>
      <c r="H210" s="5">
        <v>5.1377314814814818E-4</v>
      </c>
      <c r="I210" s="5">
        <v>5.0115740740740742E-5</v>
      </c>
    </row>
    <row r="211" spans="1:9" x14ac:dyDescent="0.25">
      <c r="A211">
        <v>10</v>
      </c>
      <c r="B211">
        <v>30</v>
      </c>
      <c r="C211" t="s">
        <v>259</v>
      </c>
      <c r="D211" t="s">
        <v>260</v>
      </c>
      <c r="E211">
        <v>2006</v>
      </c>
      <c r="F211" t="s">
        <v>873</v>
      </c>
      <c r="G211" t="s">
        <v>22</v>
      </c>
      <c r="H211" s="5">
        <v>5.175925925925926E-4</v>
      </c>
      <c r="I211" s="5">
        <v>5.3935185185185191E-5</v>
      </c>
    </row>
    <row r="212" spans="1:9" x14ac:dyDescent="0.25">
      <c r="A212">
        <v>11</v>
      </c>
      <c r="B212">
        <v>26</v>
      </c>
      <c r="C212" t="s">
        <v>275</v>
      </c>
      <c r="D212" t="s">
        <v>276</v>
      </c>
      <c r="E212">
        <v>2006</v>
      </c>
      <c r="F212" t="s">
        <v>873</v>
      </c>
      <c r="G212" t="s">
        <v>22</v>
      </c>
      <c r="H212" s="5">
        <v>5.241898148148149E-4</v>
      </c>
      <c r="I212" s="5">
        <v>6.0532407407407414E-5</v>
      </c>
    </row>
    <row r="213" spans="1:9" x14ac:dyDescent="0.25">
      <c r="A213">
        <v>12</v>
      </c>
      <c r="B213">
        <v>48</v>
      </c>
      <c r="C213" t="s">
        <v>271</v>
      </c>
      <c r="D213" t="s">
        <v>272</v>
      </c>
      <c r="E213">
        <v>2006</v>
      </c>
      <c r="F213" t="s">
        <v>873</v>
      </c>
      <c r="G213" t="s">
        <v>26</v>
      </c>
      <c r="H213" s="5">
        <v>5.2592592592592589E-4</v>
      </c>
      <c r="I213" s="5">
        <v>6.2268518518518508E-5</v>
      </c>
    </row>
    <row r="214" spans="1:9" x14ac:dyDescent="0.25">
      <c r="A214">
        <v>13</v>
      </c>
      <c r="B214">
        <v>9</v>
      </c>
      <c r="C214" t="s">
        <v>293</v>
      </c>
      <c r="D214" t="s">
        <v>294</v>
      </c>
      <c r="E214">
        <v>2005</v>
      </c>
      <c r="F214" t="s">
        <v>873</v>
      </c>
      <c r="G214" t="s">
        <v>30</v>
      </c>
      <c r="H214" s="5">
        <v>5.3217592592592585E-4</v>
      </c>
      <c r="I214" s="5">
        <v>6.8518518518518524E-5</v>
      </c>
    </row>
    <row r="215" spans="1:9" x14ac:dyDescent="0.25">
      <c r="A215">
        <v>14</v>
      </c>
      <c r="B215">
        <v>21</v>
      </c>
      <c r="C215" t="s">
        <v>281</v>
      </c>
      <c r="D215" t="s">
        <v>1141</v>
      </c>
      <c r="E215">
        <v>2006</v>
      </c>
      <c r="F215" t="s">
        <v>873</v>
      </c>
      <c r="G215" t="s">
        <v>30</v>
      </c>
      <c r="H215" s="5">
        <v>5.3263888888888892E-4</v>
      </c>
      <c r="I215" s="5">
        <v>6.8981481481481484E-5</v>
      </c>
    </row>
    <row r="216" spans="1:9" x14ac:dyDescent="0.25">
      <c r="A216">
        <v>15</v>
      </c>
      <c r="B216">
        <v>50</v>
      </c>
      <c r="C216" t="s">
        <v>273</v>
      </c>
      <c r="D216" t="s">
        <v>1144</v>
      </c>
      <c r="E216">
        <v>2005</v>
      </c>
      <c r="F216" t="s">
        <v>873</v>
      </c>
      <c r="G216" t="s">
        <v>26</v>
      </c>
      <c r="H216" s="5">
        <v>5.3599537037037038E-4</v>
      </c>
      <c r="I216" s="5">
        <v>7.2337962962962972E-5</v>
      </c>
    </row>
    <row r="217" spans="1:9" x14ac:dyDescent="0.25">
      <c r="A217">
        <v>16</v>
      </c>
      <c r="B217">
        <v>1</v>
      </c>
      <c r="C217" t="s">
        <v>291</v>
      </c>
      <c r="D217" t="s">
        <v>292</v>
      </c>
      <c r="E217">
        <v>2005</v>
      </c>
      <c r="F217" t="s">
        <v>873</v>
      </c>
      <c r="G217" t="s">
        <v>22</v>
      </c>
      <c r="H217" s="5">
        <v>5.3958333333333321E-4</v>
      </c>
      <c r="I217" s="5">
        <v>7.5925925925925927E-5</v>
      </c>
    </row>
    <row r="218" spans="1:9" x14ac:dyDescent="0.25">
      <c r="A218">
        <v>17</v>
      </c>
      <c r="B218">
        <v>13</v>
      </c>
      <c r="C218" t="s">
        <v>366</v>
      </c>
      <c r="D218" t="s">
        <v>367</v>
      </c>
      <c r="E218">
        <v>2006</v>
      </c>
      <c r="F218" t="s">
        <v>873</v>
      </c>
      <c r="G218" t="s">
        <v>30</v>
      </c>
      <c r="H218" s="5">
        <v>5.403935185185185E-4</v>
      </c>
      <c r="I218" s="5">
        <v>7.6736111111111108E-5</v>
      </c>
    </row>
    <row r="219" spans="1:9" x14ac:dyDescent="0.25">
      <c r="A219">
        <v>18</v>
      </c>
      <c r="B219">
        <v>18</v>
      </c>
      <c r="C219" t="s">
        <v>289</v>
      </c>
      <c r="D219" t="s">
        <v>290</v>
      </c>
      <c r="E219">
        <v>2006</v>
      </c>
      <c r="F219" t="s">
        <v>873</v>
      </c>
      <c r="G219" t="s">
        <v>22</v>
      </c>
      <c r="H219" s="5">
        <v>5.4317129629629626E-4</v>
      </c>
      <c r="I219" s="5">
        <v>7.9513888888888896E-5</v>
      </c>
    </row>
    <row r="220" spans="1:9" x14ac:dyDescent="0.25">
      <c r="A220">
        <v>19</v>
      </c>
      <c r="B220">
        <v>6</v>
      </c>
      <c r="C220" t="s">
        <v>279</v>
      </c>
      <c r="D220" t="s">
        <v>280</v>
      </c>
      <c r="E220">
        <v>2005</v>
      </c>
      <c r="F220" t="s">
        <v>873</v>
      </c>
      <c r="G220" t="s">
        <v>22</v>
      </c>
      <c r="H220" s="5">
        <v>5.5023148148148151E-4</v>
      </c>
      <c r="I220" s="5">
        <v>8.6574074074074079E-5</v>
      </c>
    </row>
    <row r="221" spans="1:9" x14ac:dyDescent="0.25">
      <c r="A221">
        <v>20</v>
      </c>
      <c r="B221">
        <v>36</v>
      </c>
      <c r="C221" t="s">
        <v>283</v>
      </c>
      <c r="D221" t="s">
        <v>1149</v>
      </c>
      <c r="E221">
        <v>2005</v>
      </c>
      <c r="F221" t="s">
        <v>873</v>
      </c>
      <c r="G221" t="s">
        <v>26</v>
      </c>
      <c r="H221" s="5">
        <v>5.5358796296296297E-4</v>
      </c>
      <c r="I221" s="5">
        <v>8.9930555555555554E-5</v>
      </c>
    </row>
    <row r="222" spans="1:9" x14ac:dyDescent="0.25">
      <c r="A222">
        <v>20</v>
      </c>
      <c r="B222">
        <v>3</v>
      </c>
      <c r="C222" t="s">
        <v>305</v>
      </c>
      <c r="D222" t="s">
        <v>1142</v>
      </c>
      <c r="E222">
        <v>2006</v>
      </c>
      <c r="F222" t="s">
        <v>873</v>
      </c>
      <c r="G222" t="s">
        <v>49</v>
      </c>
      <c r="H222" s="5">
        <v>5.5358796296296297E-4</v>
      </c>
      <c r="I222" s="5">
        <v>8.9930555555555554E-5</v>
      </c>
    </row>
    <row r="223" spans="1:9" x14ac:dyDescent="0.25">
      <c r="A223">
        <v>22</v>
      </c>
      <c r="B223">
        <v>42</v>
      </c>
      <c r="C223" t="s">
        <v>295</v>
      </c>
      <c r="D223" t="s">
        <v>296</v>
      </c>
      <c r="E223">
        <v>2005</v>
      </c>
      <c r="F223" t="s">
        <v>873</v>
      </c>
      <c r="G223" t="s">
        <v>26</v>
      </c>
      <c r="H223" s="5">
        <v>5.5706018518518518E-4</v>
      </c>
      <c r="I223" s="5">
        <v>9.3402777777777795E-5</v>
      </c>
    </row>
    <row r="224" spans="1:9" x14ac:dyDescent="0.25">
      <c r="A224">
        <v>23</v>
      </c>
      <c r="B224">
        <v>44</v>
      </c>
      <c r="C224" t="s">
        <v>301</v>
      </c>
      <c r="D224" t="s">
        <v>302</v>
      </c>
      <c r="E224">
        <v>2005</v>
      </c>
      <c r="F224" t="s">
        <v>873</v>
      </c>
      <c r="G224" t="s">
        <v>26</v>
      </c>
      <c r="H224" s="5">
        <v>5.5983796296296294E-4</v>
      </c>
      <c r="I224" s="5">
        <v>9.618055555555557E-5</v>
      </c>
    </row>
    <row r="225" spans="1:9" x14ac:dyDescent="0.25">
      <c r="A225">
        <v>24</v>
      </c>
      <c r="B225">
        <v>39</v>
      </c>
      <c r="C225" t="s">
        <v>285</v>
      </c>
      <c r="D225" t="s">
        <v>286</v>
      </c>
      <c r="E225">
        <v>2005</v>
      </c>
      <c r="F225" t="s">
        <v>873</v>
      </c>
      <c r="G225" t="s">
        <v>22</v>
      </c>
      <c r="H225" s="5">
        <v>5.6041666666666664E-4</v>
      </c>
      <c r="I225" s="5">
        <v>9.675925925925927E-5</v>
      </c>
    </row>
    <row r="226" spans="1:9" x14ac:dyDescent="0.25">
      <c r="A226">
        <v>25</v>
      </c>
      <c r="B226">
        <v>43</v>
      </c>
      <c r="C226" t="s">
        <v>315</v>
      </c>
      <c r="D226" t="s">
        <v>1148</v>
      </c>
      <c r="E226">
        <v>2005</v>
      </c>
      <c r="F226" t="s">
        <v>873</v>
      </c>
      <c r="G226" t="s">
        <v>22</v>
      </c>
      <c r="H226" s="5">
        <v>5.6631944444444449E-4</v>
      </c>
      <c r="I226" s="5">
        <v>1.0266203703703703E-4</v>
      </c>
    </row>
    <row r="227" spans="1:9" x14ac:dyDescent="0.25">
      <c r="A227">
        <v>26</v>
      </c>
      <c r="B227">
        <v>37</v>
      </c>
      <c r="C227" t="s">
        <v>299</v>
      </c>
      <c r="D227" t="s">
        <v>300</v>
      </c>
      <c r="E227">
        <v>2006</v>
      </c>
      <c r="F227" t="s">
        <v>873</v>
      </c>
      <c r="G227" t="s">
        <v>22</v>
      </c>
      <c r="H227" s="5">
        <v>5.6793981481481485E-4</v>
      </c>
      <c r="I227" s="5">
        <v>1.0428240740740741E-4</v>
      </c>
    </row>
    <row r="228" spans="1:9" x14ac:dyDescent="0.25">
      <c r="A228">
        <v>27</v>
      </c>
      <c r="B228">
        <v>11</v>
      </c>
      <c r="C228" t="s">
        <v>363</v>
      </c>
      <c r="D228" t="s">
        <v>1143</v>
      </c>
      <c r="E228">
        <v>2006</v>
      </c>
      <c r="F228" t="s">
        <v>873</v>
      </c>
      <c r="G228" t="s">
        <v>49</v>
      </c>
      <c r="H228" s="5">
        <v>5.6990740740740743E-4</v>
      </c>
      <c r="I228" s="5">
        <v>1.0624999999999999E-4</v>
      </c>
    </row>
    <row r="229" spans="1:9" x14ac:dyDescent="0.25">
      <c r="A229">
        <v>28</v>
      </c>
      <c r="B229">
        <v>46</v>
      </c>
      <c r="C229" t="s">
        <v>287</v>
      </c>
      <c r="D229" t="s">
        <v>1145</v>
      </c>
      <c r="E229">
        <v>2006</v>
      </c>
      <c r="F229" t="s">
        <v>873</v>
      </c>
      <c r="G229" t="s">
        <v>26</v>
      </c>
      <c r="H229" s="5">
        <v>5.7326388888888889E-4</v>
      </c>
      <c r="I229" s="5">
        <v>1.0960648148148148E-4</v>
      </c>
    </row>
    <row r="230" spans="1:9" x14ac:dyDescent="0.25">
      <c r="A230">
        <v>29</v>
      </c>
      <c r="B230">
        <v>17</v>
      </c>
      <c r="C230" t="s">
        <v>297</v>
      </c>
      <c r="D230" t="s">
        <v>298</v>
      </c>
      <c r="E230">
        <v>2006</v>
      </c>
      <c r="F230" t="s">
        <v>873</v>
      </c>
      <c r="G230" t="s">
        <v>30</v>
      </c>
      <c r="H230" s="5">
        <v>5.7928240740740737E-4</v>
      </c>
      <c r="I230" s="5">
        <v>1.1562500000000001E-4</v>
      </c>
    </row>
    <row r="231" spans="1:9" x14ac:dyDescent="0.25">
      <c r="A231">
        <v>30</v>
      </c>
      <c r="B231">
        <v>28</v>
      </c>
      <c r="C231" t="s">
        <v>323</v>
      </c>
      <c r="D231" t="s">
        <v>324</v>
      </c>
      <c r="E231">
        <v>2006</v>
      </c>
      <c r="F231" t="s">
        <v>873</v>
      </c>
      <c r="G231" t="s">
        <v>26</v>
      </c>
      <c r="H231" s="5">
        <v>5.8148148148148154E-4</v>
      </c>
      <c r="I231" s="5">
        <v>1.1782407407407407E-4</v>
      </c>
    </row>
    <row r="232" spans="1:9" x14ac:dyDescent="0.25">
      <c r="A232">
        <v>31</v>
      </c>
      <c r="B232">
        <v>7</v>
      </c>
      <c r="C232" t="s">
        <v>307</v>
      </c>
      <c r="D232" t="s">
        <v>1146</v>
      </c>
      <c r="E232">
        <v>2006</v>
      </c>
      <c r="F232" t="s">
        <v>873</v>
      </c>
      <c r="G232" t="s">
        <v>49</v>
      </c>
      <c r="H232" s="5">
        <v>5.8900462962962954E-4</v>
      </c>
      <c r="I232" s="5">
        <v>1.2534722222222222E-4</v>
      </c>
    </row>
    <row r="233" spans="1:9" x14ac:dyDescent="0.25">
      <c r="A233">
        <v>32</v>
      </c>
      <c r="B233">
        <v>12</v>
      </c>
      <c r="C233" t="s">
        <v>309</v>
      </c>
      <c r="D233" t="s">
        <v>310</v>
      </c>
      <c r="E233">
        <v>2006</v>
      </c>
      <c r="F233" t="s">
        <v>873</v>
      </c>
      <c r="G233" t="s">
        <v>26</v>
      </c>
      <c r="H233" s="5">
        <v>5.9201388888888878E-4</v>
      </c>
      <c r="I233" s="5">
        <v>1.2835648148148149E-4</v>
      </c>
    </row>
    <row r="234" spans="1:9" x14ac:dyDescent="0.25">
      <c r="A234">
        <v>33</v>
      </c>
      <c r="B234">
        <v>45</v>
      </c>
      <c r="C234" t="s">
        <v>303</v>
      </c>
      <c r="D234" t="s">
        <v>304</v>
      </c>
      <c r="E234">
        <v>2006</v>
      </c>
      <c r="F234" t="s">
        <v>873</v>
      </c>
      <c r="G234" t="s">
        <v>22</v>
      </c>
      <c r="H234" s="5">
        <v>5.9502314814814802E-4</v>
      </c>
      <c r="I234" s="5">
        <v>1.3136574074074073E-4</v>
      </c>
    </row>
    <row r="235" spans="1:9" x14ac:dyDescent="0.25">
      <c r="A235">
        <v>34</v>
      </c>
      <c r="B235">
        <v>47</v>
      </c>
      <c r="C235" t="s">
        <v>311</v>
      </c>
      <c r="D235" t="s">
        <v>312</v>
      </c>
      <c r="E235">
        <v>2006</v>
      </c>
      <c r="F235" t="s">
        <v>873</v>
      </c>
      <c r="G235" t="s">
        <v>22</v>
      </c>
      <c r="H235" s="5">
        <v>5.9988425925925932E-4</v>
      </c>
      <c r="I235" s="5">
        <v>1.3622685185185184E-4</v>
      </c>
    </row>
    <row r="236" spans="1:9" x14ac:dyDescent="0.25">
      <c r="A236">
        <v>35</v>
      </c>
      <c r="B236">
        <v>24</v>
      </c>
      <c r="C236" t="s">
        <v>329</v>
      </c>
      <c r="D236" t="s">
        <v>330</v>
      </c>
      <c r="E236">
        <v>2006</v>
      </c>
      <c r="F236" t="s">
        <v>873</v>
      </c>
      <c r="G236" t="s">
        <v>26</v>
      </c>
      <c r="H236" s="5">
        <v>6.0138888888888883E-4</v>
      </c>
      <c r="I236" s="5">
        <v>1.3773148148148149E-4</v>
      </c>
    </row>
    <row r="237" spans="1:9" x14ac:dyDescent="0.25">
      <c r="A237">
        <v>36</v>
      </c>
      <c r="B237">
        <v>41</v>
      </c>
      <c r="C237" t="s">
        <v>331</v>
      </c>
      <c r="D237" t="s">
        <v>332</v>
      </c>
      <c r="E237">
        <v>2006</v>
      </c>
      <c r="F237" t="s">
        <v>873</v>
      </c>
      <c r="G237" t="s">
        <v>22</v>
      </c>
      <c r="H237" s="5">
        <v>6.1180555555555554E-4</v>
      </c>
      <c r="I237" s="5">
        <v>1.4814814814814815E-4</v>
      </c>
    </row>
    <row r="238" spans="1:9" x14ac:dyDescent="0.25">
      <c r="A238">
        <v>37</v>
      </c>
      <c r="B238">
        <v>27</v>
      </c>
      <c r="C238" t="s">
        <v>313</v>
      </c>
      <c r="D238" t="s">
        <v>1151</v>
      </c>
      <c r="E238">
        <v>2005</v>
      </c>
      <c r="F238" t="s">
        <v>873</v>
      </c>
      <c r="G238" t="s">
        <v>49</v>
      </c>
      <c r="H238" s="5">
        <v>6.1354166666666664E-4</v>
      </c>
      <c r="I238" s="5">
        <v>1.4988425925925925E-4</v>
      </c>
    </row>
    <row r="239" spans="1:9" x14ac:dyDescent="0.25">
      <c r="A239">
        <v>38</v>
      </c>
      <c r="B239">
        <v>35</v>
      </c>
      <c r="C239" t="s">
        <v>321</v>
      </c>
      <c r="D239" t="s">
        <v>322</v>
      </c>
      <c r="E239">
        <v>2006</v>
      </c>
      <c r="F239" t="s">
        <v>873</v>
      </c>
      <c r="G239" t="s">
        <v>49</v>
      </c>
      <c r="H239" s="5">
        <v>6.1388888888888886E-4</v>
      </c>
      <c r="I239" s="5">
        <v>1.5023148148148149E-4</v>
      </c>
    </row>
    <row r="240" spans="1:9" x14ac:dyDescent="0.25">
      <c r="A240">
        <v>39</v>
      </c>
      <c r="B240">
        <v>31</v>
      </c>
      <c r="C240" t="s">
        <v>325</v>
      </c>
      <c r="D240" t="s">
        <v>326</v>
      </c>
      <c r="E240">
        <v>2006</v>
      </c>
      <c r="F240" t="s">
        <v>873</v>
      </c>
      <c r="G240" t="s">
        <v>49</v>
      </c>
      <c r="H240" s="5">
        <v>6.3020833333333342E-4</v>
      </c>
      <c r="I240" s="5">
        <v>1.6655092592592592E-4</v>
      </c>
    </row>
    <row r="241" spans="1:9" x14ac:dyDescent="0.25">
      <c r="A241">
        <v>40</v>
      </c>
      <c r="B241">
        <v>29</v>
      </c>
      <c r="C241" t="s">
        <v>317</v>
      </c>
      <c r="D241" t="s">
        <v>318</v>
      </c>
      <c r="E241">
        <v>2005</v>
      </c>
      <c r="F241" t="s">
        <v>873</v>
      </c>
      <c r="G241" t="s">
        <v>30</v>
      </c>
      <c r="H241" s="5">
        <v>6.3344907407407404E-4</v>
      </c>
      <c r="I241" s="5">
        <v>1.6979166666666664E-4</v>
      </c>
    </row>
    <row r="242" spans="1:9" x14ac:dyDescent="0.25">
      <c r="A242">
        <v>41</v>
      </c>
      <c r="B242">
        <v>16</v>
      </c>
      <c r="C242" t="s">
        <v>327</v>
      </c>
      <c r="D242" t="s">
        <v>328</v>
      </c>
      <c r="E242">
        <v>2005</v>
      </c>
      <c r="F242" t="s">
        <v>873</v>
      </c>
      <c r="G242" t="s">
        <v>26</v>
      </c>
      <c r="H242" s="5">
        <v>6.4363425925925927E-4</v>
      </c>
      <c r="I242" s="5">
        <v>1.7997685185185185E-4</v>
      </c>
    </row>
    <row r="243" spans="1:9" x14ac:dyDescent="0.25">
      <c r="A243">
        <v>42</v>
      </c>
      <c r="B243">
        <v>32</v>
      </c>
      <c r="C243" t="s">
        <v>350</v>
      </c>
      <c r="D243" t="s">
        <v>351</v>
      </c>
      <c r="E243">
        <v>2006</v>
      </c>
      <c r="F243" t="s">
        <v>873</v>
      </c>
      <c r="G243" t="s">
        <v>26</v>
      </c>
      <c r="H243" s="5">
        <v>6.5613425925925919E-4</v>
      </c>
      <c r="I243" s="5">
        <v>1.9247685185185185E-4</v>
      </c>
    </row>
    <row r="244" spans="1:9" x14ac:dyDescent="0.25">
      <c r="A244">
        <v>43</v>
      </c>
      <c r="B244">
        <v>33</v>
      </c>
      <c r="C244" t="s">
        <v>335</v>
      </c>
      <c r="D244" t="s">
        <v>1154</v>
      </c>
      <c r="E244">
        <v>2005</v>
      </c>
      <c r="F244" t="s">
        <v>873</v>
      </c>
      <c r="G244" t="s">
        <v>30</v>
      </c>
      <c r="H244" s="5">
        <v>6.7060185185185191E-4</v>
      </c>
      <c r="I244" s="5">
        <v>2.0694444444444441E-4</v>
      </c>
    </row>
    <row r="245" spans="1:9" x14ac:dyDescent="0.25">
      <c r="A245">
        <v>44</v>
      </c>
      <c r="B245">
        <v>25</v>
      </c>
      <c r="C245" t="s">
        <v>357</v>
      </c>
      <c r="D245" t="s">
        <v>358</v>
      </c>
      <c r="E245">
        <v>2005</v>
      </c>
      <c r="F245" t="s">
        <v>873</v>
      </c>
      <c r="G245" t="s">
        <v>30</v>
      </c>
      <c r="H245" s="5">
        <v>6.8379629629629639E-4</v>
      </c>
      <c r="I245" s="5">
        <v>2.2013888888888889E-4</v>
      </c>
    </row>
    <row r="246" spans="1:9" x14ac:dyDescent="0.25">
      <c r="A246">
        <v>45</v>
      </c>
      <c r="B246">
        <v>20</v>
      </c>
      <c r="C246" t="s">
        <v>333</v>
      </c>
      <c r="D246" t="s">
        <v>1150</v>
      </c>
      <c r="E246">
        <v>2005</v>
      </c>
      <c r="F246" t="s">
        <v>873</v>
      </c>
      <c r="G246" t="s">
        <v>26</v>
      </c>
      <c r="H246" s="5">
        <v>6.8981481481481487E-4</v>
      </c>
      <c r="I246" s="5">
        <v>2.2615740740740742E-4</v>
      </c>
    </row>
    <row r="247" spans="1:9" x14ac:dyDescent="0.25">
      <c r="A247">
        <v>46</v>
      </c>
      <c r="B247">
        <v>52</v>
      </c>
      <c r="C247" t="s">
        <v>371</v>
      </c>
      <c r="D247" t="s">
        <v>1187</v>
      </c>
      <c r="E247">
        <v>2006</v>
      </c>
      <c r="F247" t="s">
        <v>873</v>
      </c>
      <c r="G247" t="s">
        <v>26</v>
      </c>
      <c r="H247" s="5">
        <v>7.3206018518518531E-4</v>
      </c>
      <c r="I247" s="5">
        <v>2.6840277777777778E-4</v>
      </c>
    </row>
    <row r="248" spans="1:9" x14ac:dyDescent="0.25">
      <c r="A248">
        <v>47</v>
      </c>
      <c r="B248">
        <v>40</v>
      </c>
      <c r="C248" t="s">
        <v>341</v>
      </c>
      <c r="D248" t="s">
        <v>1156</v>
      </c>
      <c r="E248">
        <v>2006</v>
      </c>
      <c r="F248" t="s">
        <v>873</v>
      </c>
      <c r="G248" t="s">
        <v>26</v>
      </c>
      <c r="H248" s="5">
        <v>7.5370370370370359E-4</v>
      </c>
      <c r="I248" s="5">
        <v>2.9004629629629628E-4</v>
      </c>
    </row>
    <row r="249" spans="1:9" x14ac:dyDescent="0.25">
      <c r="H249" s="5"/>
      <c r="I249" s="5"/>
    </row>
    <row r="250" spans="1:9" x14ac:dyDescent="0.25">
      <c r="H250" s="5"/>
      <c r="I250" s="5"/>
    </row>
    <row r="251" spans="1:9" x14ac:dyDescent="0.25">
      <c r="A251" t="s">
        <v>243</v>
      </c>
      <c r="H251" s="5"/>
      <c r="I251" s="5"/>
    </row>
    <row r="252" spans="1:9" x14ac:dyDescent="0.25">
      <c r="B252">
        <v>2</v>
      </c>
      <c r="C252" t="s">
        <v>344</v>
      </c>
      <c r="D252" t="s">
        <v>1152</v>
      </c>
      <c r="E252">
        <v>2005</v>
      </c>
      <c r="F252" t="s">
        <v>873</v>
      </c>
      <c r="G252" t="s">
        <v>122</v>
      </c>
      <c r="H252" s="5"/>
      <c r="I252" s="5"/>
    </row>
    <row r="253" spans="1:9" x14ac:dyDescent="0.25">
      <c r="B253">
        <v>22</v>
      </c>
      <c r="C253" t="s">
        <v>257</v>
      </c>
      <c r="D253" t="s">
        <v>258</v>
      </c>
      <c r="E253">
        <v>2006</v>
      </c>
      <c r="F253" t="s">
        <v>873</v>
      </c>
      <c r="G253" t="s">
        <v>22</v>
      </c>
      <c r="H253" s="5"/>
      <c r="I253" s="5"/>
    </row>
    <row r="254" spans="1:9" x14ac:dyDescent="0.25">
      <c r="B254">
        <v>38</v>
      </c>
      <c r="C254" t="s">
        <v>337</v>
      </c>
      <c r="D254" t="s">
        <v>338</v>
      </c>
      <c r="E254">
        <v>2006</v>
      </c>
      <c r="F254" t="s">
        <v>873</v>
      </c>
      <c r="G254" t="s">
        <v>26</v>
      </c>
      <c r="H254" s="5"/>
      <c r="I254" s="5"/>
    </row>
    <row r="255" spans="1:9" x14ac:dyDescent="0.25">
      <c r="B255">
        <v>51</v>
      </c>
      <c r="C255" t="s">
        <v>319</v>
      </c>
      <c r="D255" t="s">
        <v>320</v>
      </c>
      <c r="E255">
        <v>2005</v>
      </c>
      <c r="F255" t="s">
        <v>873</v>
      </c>
      <c r="G255" t="s">
        <v>22</v>
      </c>
      <c r="H255" s="5"/>
      <c r="I255" s="5"/>
    </row>
    <row r="256" spans="1:9" x14ac:dyDescent="0.25">
      <c r="H256" s="5"/>
      <c r="I256" s="5"/>
    </row>
    <row r="257" spans="1:9" x14ac:dyDescent="0.25">
      <c r="H257" s="5"/>
      <c r="I257" s="5"/>
    </row>
    <row r="258" spans="1:9" x14ac:dyDescent="0.25">
      <c r="A258" t="s">
        <v>354</v>
      </c>
      <c r="H258" s="5"/>
      <c r="I258" s="5"/>
    </row>
    <row r="259" spans="1:9" x14ac:dyDescent="0.25">
      <c r="B259">
        <v>5</v>
      </c>
      <c r="C259" t="s">
        <v>269</v>
      </c>
      <c r="D259" t="s">
        <v>270</v>
      </c>
      <c r="E259">
        <v>2005</v>
      </c>
      <c r="F259" t="s">
        <v>873</v>
      </c>
      <c r="G259" t="s">
        <v>30</v>
      </c>
      <c r="H259" s="5"/>
      <c r="I259" s="5"/>
    </row>
    <row r="260" spans="1:9" x14ac:dyDescent="0.25">
      <c r="B260">
        <v>53</v>
      </c>
      <c r="C260" t="s">
        <v>339</v>
      </c>
      <c r="D260" t="s">
        <v>340</v>
      </c>
      <c r="E260">
        <v>2005</v>
      </c>
      <c r="F260" t="s">
        <v>873</v>
      </c>
      <c r="G260" t="s">
        <v>22</v>
      </c>
      <c r="H260" s="5"/>
      <c r="I260" s="5"/>
    </row>
    <row r="261" spans="1:9" x14ac:dyDescent="0.25">
      <c r="H261" s="5"/>
      <c r="I261" s="5"/>
    </row>
    <row r="262" spans="1:9" x14ac:dyDescent="0.25">
      <c r="H262" s="5"/>
      <c r="I262" s="5"/>
    </row>
    <row r="263" spans="1:9" x14ac:dyDescent="0.25">
      <c r="H263" s="5"/>
      <c r="I263" s="5"/>
    </row>
    <row r="264" spans="1:9" x14ac:dyDescent="0.25">
      <c r="H264" s="5"/>
      <c r="I264" s="5"/>
    </row>
    <row r="265" spans="1:9" x14ac:dyDescent="0.25">
      <c r="H265" s="5"/>
      <c r="I265" s="5"/>
    </row>
    <row r="266" spans="1:9" x14ac:dyDescent="0.25">
      <c r="H266" s="5"/>
      <c r="I266" s="5"/>
    </row>
    <row r="267" spans="1:9" x14ac:dyDescent="0.25">
      <c r="H267" s="5"/>
      <c r="I267" s="5"/>
    </row>
    <row r="268" spans="1:9" x14ac:dyDescent="0.25">
      <c r="H268" s="5"/>
      <c r="I268" s="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69"/>
  <sheetViews>
    <sheetView workbookViewId="0">
      <selection activeCell="A31" sqref="A31:T31"/>
    </sheetView>
  </sheetViews>
  <sheetFormatPr defaultRowHeight="15" x14ac:dyDescent="0.25"/>
  <cols>
    <col min="6" max="6" width="13.28515625" customWidth="1"/>
  </cols>
  <sheetData>
    <row r="1" spans="1:20" ht="24" x14ac:dyDescent="0.25">
      <c r="A1" s="9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9" t="s">
        <v>16</v>
      </c>
      <c r="G1" s="10" t="s">
        <v>5</v>
      </c>
      <c r="H1" s="10" t="s">
        <v>6</v>
      </c>
      <c r="I1" s="10" t="s">
        <v>7</v>
      </c>
      <c r="J1" s="10" t="s">
        <v>8</v>
      </c>
      <c r="K1" s="10" t="s">
        <v>9</v>
      </c>
      <c r="L1" s="10" t="s">
        <v>10</v>
      </c>
      <c r="M1" s="10" t="s">
        <v>17</v>
      </c>
      <c r="N1" s="10" t="s">
        <v>18</v>
      </c>
      <c r="O1" s="9" t="s">
        <v>11</v>
      </c>
      <c r="P1" s="10" t="s">
        <v>12</v>
      </c>
      <c r="Q1" s="10" t="s">
        <v>19</v>
      </c>
      <c r="R1" s="9" t="s">
        <v>13</v>
      </c>
      <c r="S1" s="10" t="s">
        <v>14</v>
      </c>
      <c r="T1" s="10" t="s">
        <v>15</v>
      </c>
    </row>
    <row r="2" spans="1:20" x14ac:dyDescent="0.25">
      <c r="A2" s="8">
        <f t="shared" ref="A2:A33" si="0">IFERROR(RANK(R2,R:R,1),"-")</f>
        <v>1</v>
      </c>
      <c r="B2" s="8" t="s">
        <v>682</v>
      </c>
      <c r="C2" s="8" t="s">
        <v>684</v>
      </c>
      <c r="D2" s="8">
        <v>2007</v>
      </c>
      <c r="E2" s="8" t="s">
        <v>22</v>
      </c>
      <c r="F2" s="8" t="s">
        <v>377</v>
      </c>
      <c r="G2" s="8">
        <f>IFERROR(IF(INDEX('Q1-1'!A:A,MATCH(F2,'Q1-1'!C:C,0))=0,na,INDEX('Q1-1'!A:A,MATCH(F2,'Q1-1'!C:C,0))),"-")</f>
        <v>2</v>
      </c>
      <c r="H2" s="8">
        <f>IFERROR(IF(INDEX('Q1-2'!A:A,MATCH(F2,'Q1-2'!C:C,0))=0,na,INDEX('Q1-2'!A:A,MATCH(F2,'Q1-2'!C:C,0))),"-")</f>
        <v>1</v>
      </c>
      <c r="I2" s="8">
        <f>IFERROR(IF(INDEX('Q2-1'!A:A,MATCH(F2,'Q2-1'!C:C,0))=0,na,INDEX('Q2-1'!A:A,MATCH(F2,'Q2-1'!C:C,0))),"-")</f>
        <v>1</v>
      </c>
      <c r="J2" s="8">
        <f>IFERROR(IF(INDEX('Q2-2'!A:A,MATCH(F2,'Q2-2'!C:C,0))=0,na,INDEX('Q2-2'!A:A,MATCH(F2,'Q2-2'!C:C,0))),"-")</f>
        <v>1</v>
      </c>
      <c r="K2" s="8">
        <f>IFERROR(IF(INDEX('Q3-1'!A:A,MATCH(F2,'Q3-1'!C:C,0))=0,na,INDEX('Q3-1'!A:A,MATCH(F2,'Q3-1'!C:C,0))),"-")</f>
        <v>1</v>
      </c>
      <c r="L2" s="8" t="str">
        <f>IFERROR(IF(INDEX('Q3-2'!A:A,MATCH(F2,'Q3-2'!C:C,0))=0,na,INDEX('Q3-2'!A:A,MATCH(F2,'Q3-2'!C:C,0))),"-")</f>
        <v>-</v>
      </c>
      <c r="M2" s="8">
        <f>IFERROR(IF(INDEX('Q4-1'!A:A,MATCH(F2,'Q4-1'!C:C,0))=0,na,INDEX('Q4-1'!A:A,MATCH(F2,'Q4-1'!C:C,0))),"-")</f>
        <v>1</v>
      </c>
      <c r="N2" s="8">
        <f>IFERROR(IF(INDEX('Q4-2'!A:A,MATCH(F2,'Q4-2'!C:C,0))=0,na,INDEX('Q4-2'!A:A,MATCH(F2,'Q4-2'!C:C,0))),"-")</f>
        <v>1</v>
      </c>
      <c r="O2" s="8">
        <f t="shared" ref="O2:O33" si="1">IFERROR(SMALL(G2:N2,1),"-")</f>
        <v>1</v>
      </c>
      <c r="P2" s="8">
        <f t="shared" ref="P2:P33" si="2">IFERROR(SMALL(G2:N2,2),"-")</f>
        <v>1</v>
      </c>
      <c r="Q2" s="8">
        <f t="shared" ref="Q2:Q33" si="3">IFERROR(SMALL(G2:N2,3),"-")</f>
        <v>1</v>
      </c>
      <c r="R2" s="8">
        <f t="shared" ref="R2:R33" si="4">IFERROR(O2+P2+Q2,"-")</f>
        <v>3</v>
      </c>
      <c r="S2" s="8">
        <f t="shared" ref="S2:S33" si="5">IFERROR(SMALL(G2:N2,4),"-")</f>
        <v>1</v>
      </c>
      <c r="T2" s="8">
        <f t="shared" ref="T2:T33" si="6">IFERROR(SMALL(G2:N2,5),"-")</f>
        <v>1</v>
      </c>
    </row>
    <row r="3" spans="1:20" x14ac:dyDescent="0.25">
      <c r="A3" s="8">
        <f t="shared" si="0"/>
        <v>2</v>
      </c>
      <c r="B3" s="8" t="s">
        <v>709</v>
      </c>
      <c r="C3" s="8" t="s">
        <v>711</v>
      </c>
      <c r="D3" s="8">
        <v>2007</v>
      </c>
      <c r="E3" s="8" t="s">
        <v>49</v>
      </c>
      <c r="F3" s="8" t="s">
        <v>375</v>
      </c>
      <c r="G3" s="8">
        <f>IFERROR(IF(INDEX('Q1-1'!A:A,MATCH(F3,'Q1-1'!C:C,0))=0,na,INDEX('Q1-1'!A:A,MATCH(F3,'Q1-1'!C:C,0))),"-")</f>
        <v>1</v>
      </c>
      <c r="H3" s="8" t="str">
        <f>IFERROR(IF(INDEX('Q1-2'!A:A,MATCH(F3,'Q1-2'!C:C,0))=0,na,INDEX('Q1-2'!A:A,MATCH(F3,'Q1-2'!C:C,0))),"-")</f>
        <v>-</v>
      </c>
      <c r="I3" s="8">
        <f>IFERROR(IF(INDEX('Q2-1'!A:A,MATCH(F3,'Q2-1'!C:C,0))=0,na,INDEX('Q2-1'!A:A,MATCH(F3,'Q2-1'!C:C,0))),"-")</f>
        <v>6</v>
      </c>
      <c r="J3" s="8">
        <f>IFERROR(IF(INDEX('Q2-2'!A:A,MATCH(F3,'Q2-2'!C:C,0))=0,na,INDEX('Q2-2'!A:A,MATCH(F3,'Q2-2'!C:C,0))),"-")</f>
        <v>4</v>
      </c>
      <c r="K3" s="8">
        <f>IFERROR(IF(INDEX('Q3-1'!A:A,MATCH(F3,'Q3-1'!C:C,0))=0,na,INDEX('Q3-1'!A:A,MATCH(F3,'Q3-1'!C:C,0))),"-")</f>
        <v>2</v>
      </c>
      <c r="L3" s="8">
        <f>IFERROR(IF(INDEX('Q3-2'!A:A,MATCH(F3,'Q3-2'!C:C,0))=0,na,INDEX('Q3-2'!A:A,MATCH(F3,'Q3-2'!C:C,0))),"-")</f>
        <v>2</v>
      </c>
      <c r="M3" s="8">
        <f>IFERROR(IF(INDEX('Q4-1'!A:A,MATCH(F3,'Q4-1'!C:C,0))=0,na,INDEX('Q4-1'!A:A,MATCH(F3,'Q4-1'!C:C,0))),"-")</f>
        <v>2</v>
      </c>
      <c r="N3" s="8" t="str">
        <f>IFERROR(IF(INDEX('Q4-2'!A:A,MATCH(F3,'Q4-2'!C:C,0))=0,na,INDEX('Q4-2'!A:A,MATCH(F3,'Q4-2'!C:C,0))),"-")</f>
        <v>-</v>
      </c>
      <c r="O3" s="8">
        <f t="shared" si="1"/>
        <v>1</v>
      </c>
      <c r="P3" s="8">
        <f t="shared" si="2"/>
        <v>2</v>
      </c>
      <c r="Q3" s="8">
        <f t="shared" si="3"/>
        <v>2</v>
      </c>
      <c r="R3" s="8">
        <f t="shared" si="4"/>
        <v>5</v>
      </c>
      <c r="S3" s="8">
        <f t="shared" si="5"/>
        <v>2</v>
      </c>
      <c r="T3" s="8">
        <f t="shared" si="6"/>
        <v>4</v>
      </c>
    </row>
    <row r="4" spans="1:20" x14ac:dyDescent="0.25">
      <c r="A4" s="8">
        <f t="shared" si="0"/>
        <v>2</v>
      </c>
      <c r="B4" s="8" t="s">
        <v>140</v>
      </c>
      <c r="C4" s="8" t="s">
        <v>679</v>
      </c>
      <c r="D4" s="8">
        <v>2007</v>
      </c>
      <c r="E4" s="8" t="s">
        <v>22</v>
      </c>
      <c r="F4" s="8" t="s">
        <v>379</v>
      </c>
      <c r="G4" s="8">
        <f>IFERROR(IF(INDEX('Q1-1'!A:A,MATCH(F4,'Q1-1'!C:C,0))=0,na,INDEX('Q1-1'!A:A,MATCH(F4,'Q1-1'!C:C,0))),"-")</f>
        <v>3</v>
      </c>
      <c r="H4" s="8">
        <f>IFERROR(IF(INDEX('Q1-2'!A:A,MATCH(F4,'Q1-2'!C:C,0))=0,na,INDEX('Q1-2'!A:A,MATCH(F4,'Q1-2'!C:C,0))),"-")</f>
        <v>3</v>
      </c>
      <c r="I4" s="8">
        <f>IFERROR(IF(INDEX('Q2-1'!A:A,MATCH(F4,'Q2-1'!C:C,0))=0,na,INDEX('Q2-1'!A:A,MATCH(F4,'Q2-1'!C:C,0))),"-")</f>
        <v>2</v>
      </c>
      <c r="J4" s="8">
        <f>IFERROR(IF(INDEX('Q2-2'!A:A,MATCH(F4,'Q2-2'!C:C,0))=0,na,INDEX('Q2-2'!A:A,MATCH(F4,'Q2-2'!C:C,0))),"-")</f>
        <v>2</v>
      </c>
      <c r="K4" s="8">
        <f>IFERROR(IF(INDEX('Q3-1'!A:A,MATCH(F4,'Q3-1'!C:C,0))=0,na,INDEX('Q3-1'!A:A,MATCH(F4,'Q3-1'!C:C,0))),"-")</f>
        <v>3</v>
      </c>
      <c r="L4" s="8">
        <f>IFERROR(IF(INDEX('Q3-2'!A:A,MATCH(F4,'Q3-2'!C:C,0))=0,na,INDEX('Q3-2'!A:A,MATCH(F4,'Q3-2'!C:C,0))),"-")</f>
        <v>1</v>
      </c>
      <c r="M4" s="8">
        <f>IFERROR(IF(INDEX('Q4-1'!A:A,MATCH(F4,'Q4-1'!C:C,0))=0,na,INDEX('Q4-1'!A:A,MATCH(F4,'Q4-1'!C:C,0))),"-")</f>
        <v>5</v>
      </c>
      <c r="N4" s="8">
        <f>IFERROR(IF(INDEX('Q4-2'!A:A,MATCH(F4,'Q4-2'!C:C,0))=0,na,INDEX('Q4-2'!A:A,MATCH(F4,'Q4-2'!C:C,0))),"-")</f>
        <v>3</v>
      </c>
      <c r="O4" s="8">
        <f t="shared" si="1"/>
        <v>1</v>
      </c>
      <c r="P4" s="8">
        <f t="shared" si="2"/>
        <v>2</v>
      </c>
      <c r="Q4" s="8">
        <f t="shared" si="3"/>
        <v>2</v>
      </c>
      <c r="R4" s="8">
        <f t="shared" si="4"/>
        <v>5</v>
      </c>
      <c r="S4" s="8">
        <f t="shared" si="5"/>
        <v>3</v>
      </c>
      <c r="T4" s="8">
        <f t="shared" si="6"/>
        <v>3</v>
      </c>
    </row>
    <row r="5" spans="1:20" x14ac:dyDescent="0.25">
      <c r="A5" s="8">
        <f t="shared" si="0"/>
        <v>4</v>
      </c>
      <c r="B5" s="8" t="s">
        <v>693</v>
      </c>
      <c r="C5" s="8" t="s">
        <v>694</v>
      </c>
      <c r="D5" s="8">
        <v>2007</v>
      </c>
      <c r="E5" s="8" t="s">
        <v>49</v>
      </c>
      <c r="F5" s="8" t="s">
        <v>504</v>
      </c>
      <c r="G5" s="8" t="str">
        <f>IFERROR(IF(INDEX('Q1-1'!A:A,MATCH(F5,'Q1-1'!C:C,0))=0,na,INDEX('Q1-1'!A:A,MATCH(F5,'Q1-1'!C:C,0))),"-")</f>
        <v>-</v>
      </c>
      <c r="H5" s="8">
        <f>IFERROR(IF(INDEX('Q1-2'!A:A,MATCH(F5,'Q1-2'!C:C,0))=0,na,INDEX('Q1-2'!A:A,MATCH(F5,'Q1-2'!C:C,0))),"-")</f>
        <v>2</v>
      </c>
      <c r="I5" s="8">
        <f>IFERROR(IF(INDEX('Q2-1'!A:A,MATCH(F5,'Q2-1'!C:C,0))=0,na,INDEX('Q2-1'!A:A,MATCH(F5,'Q2-1'!C:C,0))),"-")</f>
        <v>3</v>
      </c>
      <c r="J5" s="8">
        <f>IFERROR(IF(INDEX('Q2-2'!A:A,MATCH(F5,'Q2-2'!C:C,0))=0,na,INDEX('Q2-2'!A:A,MATCH(F5,'Q2-2'!C:C,0))),"-")</f>
        <v>3</v>
      </c>
      <c r="K5" s="8" t="str">
        <f>IFERROR(IF(INDEX('Q3-1'!A:A,MATCH(F5,'Q3-1'!C:C,0))=0,na,INDEX('Q3-1'!A:A,MATCH(F5,'Q3-1'!C:C,0))),"-")</f>
        <v>-</v>
      </c>
      <c r="L5" s="8" t="str">
        <f>IFERROR(IF(INDEX('Q3-2'!A:A,MATCH(F5,'Q3-2'!C:C,0))=0,na,INDEX('Q3-2'!A:A,MATCH(F5,'Q3-2'!C:C,0))),"-")</f>
        <v>-</v>
      </c>
      <c r="M5" s="8">
        <f>IFERROR(IF(INDEX('Q4-1'!A:A,MATCH(F5,'Q4-1'!C:C,0))=0,na,INDEX('Q4-1'!A:A,MATCH(F5,'Q4-1'!C:C,0))),"-")</f>
        <v>25</v>
      </c>
      <c r="N5" s="8" t="str">
        <f>IFERROR(IF(INDEX('Q4-2'!A:A,MATCH(F5,'Q4-2'!C:C,0))=0,na,INDEX('Q4-2'!A:A,MATCH(F5,'Q4-2'!C:C,0))),"-")</f>
        <v>-</v>
      </c>
      <c r="O5" s="8">
        <f t="shared" si="1"/>
        <v>2</v>
      </c>
      <c r="P5" s="8">
        <f t="shared" si="2"/>
        <v>3</v>
      </c>
      <c r="Q5" s="8">
        <f t="shared" si="3"/>
        <v>3</v>
      </c>
      <c r="R5" s="8">
        <f t="shared" si="4"/>
        <v>8</v>
      </c>
      <c r="S5" s="8">
        <f t="shared" si="5"/>
        <v>25</v>
      </c>
      <c r="T5" s="8" t="str">
        <f t="shared" si="6"/>
        <v>-</v>
      </c>
    </row>
    <row r="6" spans="1:20" x14ac:dyDescent="0.25">
      <c r="A6" s="8">
        <f t="shared" si="0"/>
        <v>5</v>
      </c>
      <c r="B6" s="8" t="s">
        <v>180</v>
      </c>
      <c r="C6" s="8" t="s">
        <v>646</v>
      </c>
      <c r="D6" s="8">
        <v>2007</v>
      </c>
      <c r="E6" s="8" t="s">
        <v>22</v>
      </c>
      <c r="F6" s="8" t="s">
        <v>381</v>
      </c>
      <c r="G6" s="8">
        <f>IFERROR(IF(INDEX('Q1-1'!A:A,MATCH(F6,'Q1-1'!C:C,0))=0,na,INDEX('Q1-1'!A:A,MATCH(F6,'Q1-1'!C:C,0))),"-")</f>
        <v>4</v>
      </c>
      <c r="H6" s="8">
        <f>IFERROR(IF(INDEX('Q1-2'!A:A,MATCH(F6,'Q1-2'!C:C,0))=0,na,INDEX('Q1-2'!A:A,MATCH(F6,'Q1-2'!C:C,0))),"-")</f>
        <v>4</v>
      </c>
      <c r="I6" s="8">
        <f>IFERROR(IF(INDEX('Q2-1'!A:A,MATCH(F6,'Q2-1'!C:C,0))=0,na,INDEX('Q2-1'!A:A,MATCH(F6,'Q2-1'!C:C,0))),"-")</f>
        <v>12</v>
      </c>
      <c r="J6" s="8">
        <f>IFERROR(IF(INDEX('Q2-2'!A:A,MATCH(F6,'Q2-2'!C:C,0))=0,na,INDEX('Q2-2'!A:A,MATCH(F6,'Q2-2'!C:C,0))),"-")</f>
        <v>11</v>
      </c>
      <c r="K6" s="8">
        <f>IFERROR(IF(INDEX('Q3-1'!A:A,MATCH(F6,'Q3-1'!C:C,0))=0,na,INDEX('Q3-1'!A:A,MATCH(F6,'Q3-1'!C:C,0))),"-")</f>
        <v>13</v>
      </c>
      <c r="L6" s="8">
        <f>IFERROR(IF(INDEX('Q3-2'!A:A,MATCH(F6,'Q3-2'!C:C,0))=0,na,INDEX('Q3-2'!A:A,MATCH(F6,'Q3-2'!C:C,0))),"-")</f>
        <v>6</v>
      </c>
      <c r="M6" s="8">
        <f>IFERROR(IF(INDEX('Q4-1'!A:A,MATCH(F6,'Q4-1'!C:C,0))=0,na,INDEX('Q4-1'!A:A,MATCH(F6,'Q4-1'!C:C,0))),"-")</f>
        <v>3</v>
      </c>
      <c r="N6" s="8">
        <f>IFERROR(IF(INDEX('Q4-2'!A:A,MATCH(F6,'Q4-2'!C:C,0))=0,na,INDEX('Q4-2'!A:A,MATCH(F6,'Q4-2'!C:C,0))),"-")</f>
        <v>2</v>
      </c>
      <c r="O6" s="8">
        <f t="shared" si="1"/>
        <v>2</v>
      </c>
      <c r="P6" s="8">
        <f t="shared" si="2"/>
        <v>3</v>
      </c>
      <c r="Q6" s="8">
        <f t="shared" si="3"/>
        <v>4</v>
      </c>
      <c r="R6" s="8">
        <f t="shared" si="4"/>
        <v>9</v>
      </c>
      <c r="S6" s="8">
        <f t="shared" si="5"/>
        <v>4</v>
      </c>
      <c r="T6" s="8">
        <f t="shared" si="6"/>
        <v>6</v>
      </c>
    </row>
    <row r="7" spans="1:20" x14ac:dyDescent="0.25">
      <c r="A7" s="8">
        <f t="shared" si="0"/>
        <v>6</v>
      </c>
      <c r="B7" s="8" t="s">
        <v>712</v>
      </c>
      <c r="C7" s="8" t="s">
        <v>713</v>
      </c>
      <c r="D7" s="8">
        <v>2007</v>
      </c>
      <c r="E7" s="8" t="s">
        <v>22</v>
      </c>
      <c r="F7" s="8" t="s">
        <v>393</v>
      </c>
      <c r="G7" s="8">
        <f>IFERROR(IF(INDEX('Q1-1'!A:A,MATCH(F7,'Q1-1'!C:C,0))=0,na,INDEX('Q1-1'!A:A,MATCH(F7,'Q1-1'!C:C,0))),"-")</f>
        <v>10</v>
      </c>
      <c r="H7" s="8">
        <f>IFERROR(IF(INDEX('Q1-2'!A:A,MATCH(F7,'Q1-2'!C:C,0))=0,na,INDEX('Q1-2'!A:A,MATCH(F7,'Q1-2'!C:C,0))),"-")</f>
        <v>46</v>
      </c>
      <c r="I7" s="8">
        <f>IFERROR(IF(INDEX('Q2-1'!A:A,MATCH(F7,'Q2-1'!C:C,0))=0,na,INDEX('Q2-1'!A:A,MATCH(F7,'Q2-1'!C:C,0))),"-")</f>
        <v>5</v>
      </c>
      <c r="J7" s="8">
        <f>IFERROR(IF(INDEX('Q2-2'!A:A,MATCH(F7,'Q2-2'!C:C,0))=0,na,INDEX('Q2-2'!A:A,MATCH(F7,'Q2-2'!C:C,0))),"-")</f>
        <v>5</v>
      </c>
      <c r="K7" s="8">
        <f>IFERROR(IF(INDEX('Q3-1'!A:A,MATCH(F7,'Q3-1'!C:C,0))=0,na,INDEX('Q3-1'!A:A,MATCH(F7,'Q3-1'!C:C,0))),"-")</f>
        <v>4</v>
      </c>
      <c r="L7" s="8">
        <f>IFERROR(IF(INDEX('Q3-2'!A:A,MATCH(F7,'Q3-2'!C:C,0))=0,na,INDEX('Q3-2'!A:A,MATCH(F7,'Q3-2'!C:C,0))),"-")</f>
        <v>5</v>
      </c>
      <c r="M7" s="8">
        <f>IFERROR(IF(INDEX('Q4-1'!A:A,MATCH(F7,'Q4-1'!C:C,0))=0,na,INDEX('Q4-1'!A:A,MATCH(F7,'Q4-1'!C:C,0))),"-")</f>
        <v>4</v>
      </c>
      <c r="N7" s="8" t="str">
        <f>IFERROR(IF(INDEX('Q4-2'!A:A,MATCH(F7,'Q4-2'!C:C,0))=0,na,INDEX('Q4-2'!A:A,MATCH(F7,'Q4-2'!C:C,0))),"-")</f>
        <v>-</v>
      </c>
      <c r="O7" s="8">
        <f t="shared" si="1"/>
        <v>4</v>
      </c>
      <c r="P7" s="8">
        <f t="shared" si="2"/>
        <v>4</v>
      </c>
      <c r="Q7" s="8">
        <f t="shared" si="3"/>
        <v>5</v>
      </c>
      <c r="R7" s="8">
        <f t="shared" si="4"/>
        <v>13</v>
      </c>
      <c r="S7" s="8">
        <f t="shared" si="5"/>
        <v>5</v>
      </c>
      <c r="T7" s="8">
        <f t="shared" si="6"/>
        <v>5</v>
      </c>
    </row>
    <row r="8" spans="1:20" x14ac:dyDescent="0.25">
      <c r="A8" s="8">
        <f t="shared" si="0"/>
        <v>6</v>
      </c>
      <c r="B8" s="8" t="s">
        <v>664</v>
      </c>
      <c r="C8" s="8" t="s">
        <v>665</v>
      </c>
      <c r="D8" s="8">
        <v>2008</v>
      </c>
      <c r="E8" s="8" t="s">
        <v>22</v>
      </c>
      <c r="F8" s="8" t="s">
        <v>385</v>
      </c>
      <c r="G8" s="8">
        <f>IFERROR(IF(INDEX('Q1-1'!A:A,MATCH(F8,'Q1-1'!C:C,0))=0,na,INDEX('Q1-1'!A:A,MATCH(F8,'Q1-1'!C:C,0))),"-")</f>
        <v>6</v>
      </c>
      <c r="H8" s="8">
        <f>IFERROR(IF(INDEX('Q1-2'!A:A,MATCH(F8,'Q1-2'!C:C,0))=0,na,INDEX('Q1-2'!A:A,MATCH(F8,'Q1-2'!C:C,0))),"-")</f>
        <v>6</v>
      </c>
      <c r="I8" s="8">
        <f>IFERROR(IF(INDEX('Q2-1'!A:A,MATCH(F8,'Q2-1'!C:C,0))=0,na,INDEX('Q2-1'!A:A,MATCH(F8,'Q2-1'!C:C,0))),"-")</f>
        <v>4</v>
      </c>
      <c r="J8" s="8" t="str">
        <f>IFERROR(IF(INDEX('Q2-2'!A:A,MATCH(F8,'Q2-2'!C:C,0))=0,na,INDEX('Q2-2'!A:A,MATCH(F8,'Q2-2'!C:C,0))),"-")</f>
        <v>-</v>
      </c>
      <c r="K8" s="8">
        <f>IFERROR(IF(INDEX('Q3-1'!A:A,MATCH(F8,'Q3-1'!C:C,0))=0,na,INDEX('Q3-1'!A:A,MATCH(F8,'Q3-1'!C:C,0))),"-")</f>
        <v>6</v>
      </c>
      <c r="L8" s="8">
        <f>IFERROR(IF(INDEX('Q3-2'!A:A,MATCH(F8,'Q3-2'!C:C,0))=0,na,INDEX('Q3-2'!A:A,MATCH(F8,'Q3-2'!C:C,0))),"-")</f>
        <v>3</v>
      </c>
      <c r="M8" s="8">
        <f>IFERROR(IF(INDEX('Q4-1'!A:A,MATCH(F8,'Q4-1'!C:C,0))=0,na,INDEX('Q4-1'!A:A,MATCH(F8,'Q4-1'!C:C,0))),"-")</f>
        <v>7</v>
      </c>
      <c r="N8" s="8">
        <f>IFERROR(IF(INDEX('Q4-2'!A:A,MATCH(F8,'Q4-2'!C:C,0))=0,na,INDEX('Q4-2'!A:A,MATCH(F8,'Q4-2'!C:C,0))),"-")</f>
        <v>7</v>
      </c>
      <c r="O8" s="8">
        <f t="shared" si="1"/>
        <v>3</v>
      </c>
      <c r="P8" s="8">
        <f t="shared" si="2"/>
        <v>4</v>
      </c>
      <c r="Q8" s="8">
        <f t="shared" si="3"/>
        <v>6</v>
      </c>
      <c r="R8" s="8">
        <f t="shared" si="4"/>
        <v>13</v>
      </c>
      <c r="S8" s="8">
        <f t="shared" si="5"/>
        <v>6</v>
      </c>
      <c r="T8" s="8">
        <f t="shared" si="6"/>
        <v>6</v>
      </c>
    </row>
    <row r="9" spans="1:20" x14ac:dyDescent="0.25">
      <c r="A9" s="8">
        <f t="shared" si="0"/>
        <v>8</v>
      </c>
      <c r="B9" s="8" t="s">
        <v>601</v>
      </c>
      <c r="C9" s="8" t="s">
        <v>602</v>
      </c>
      <c r="D9" s="8">
        <v>2007</v>
      </c>
      <c r="E9" s="8" t="s">
        <v>49</v>
      </c>
      <c r="F9" s="8" t="s">
        <v>387</v>
      </c>
      <c r="G9" s="8">
        <f>IFERROR(IF(INDEX('Q1-1'!A:A,MATCH(F9,'Q1-1'!C:C,0))=0,na,INDEX('Q1-1'!A:A,MATCH(F9,'Q1-1'!C:C,0))),"-")</f>
        <v>7</v>
      </c>
      <c r="H9" s="8">
        <f>IFERROR(IF(INDEX('Q1-2'!A:A,MATCH(F9,'Q1-2'!C:C,0))=0,na,INDEX('Q1-2'!A:A,MATCH(F9,'Q1-2'!C:C,0))),"-")</f>
        <v>5</v>
      </c>
      <c r="I9" s="8">
        <f>IFERROR(IF(INDEX('Q2-1'!A:A,MATCH(F9,'Q2-1'!C:C,0))=0,na,INDEX('Q2-1'!A:A,MATCH(F9,'Q2-1'!C:C,0))),"-")</f>
        <v>8</v>
      </c>
      <c r="J9" s="8">
        <f>IFERROR(IF(INDEX('Q2-2'!A:A,MATCH(F9,'Q2-2'!C:C,0))=0,na,INDEX('Q2-2'!A:A,MATCH(F9,'Q2-2'!C:C,0))),"-")</f>
        <v>8</v>
      </c>
      <c r="K9" s="8">
        <f>IFERROR(IF(INDEX('Q3-1'!A:A,MATCH(F9,'Q3-1'!C:C,0))=0,na,INDEX('Q3-1'!A:A,MATCH(F9,'Q3-1'!C:C,0))),"-")</f>
        <v>5</v>
      </c>
      <c r="L9" s="8">
        <f>IFERROR(IF(INDEX('Q3-2'!A:A,MATCH(F9,'Q3-2'!C:C,0))=0,na,INDEX('Q3-2'!A:A,MATCH(F9,'Q3-2'!C:C,0))),"-")</f>
        <v>4</v>
      </c>
      <c r="M9" s="8">
        <f>IFERROR(IF(INDEX('Q4-1'!A:A,MATCH(F9,'Q4-1'!C:C,0))=0,na,INDEX('Q4-1'!A:A,MATCH(F9,'Q4-1'!C:C,0))),"-")</f>
        <v>6</v>
      </c>
      <c r="N9" s="8">
        <f>IFERROR(IF(INDEX('Q4-2'!A:A,MATCH(F9,'Q4-2'!C:C,0))=0,na,INDEX('Q4-2'!A:A,MATCH(F9,'Q4-2'!C:C,0))),"-")</f>
        <v>8</v>
      </c>
      <c r="O9" s="8">
        <f t="shared" si="1"/>
        <v>4</v>
      </c>
      <c r="P9" s="8">
        <f t="shared" si="2"/>
        <v>5</v>
      </c>
      <c r="Q9" s="8">
        <f t="shared" si="3"/>
        <v>5</v>
      </c>
      <c r="R9" s="8">
        <f t="shared" si="4"/>
        <v>14</v>
      </c>
      <c r="S9" s="8">
        <f t="shared" si="5"/>
        <v>6</v>
      </c>
      <c r="T9" s="8">
        <f t="shared" si="6"/>
        <v>7</v>
      </c>
    </row>
    <row r="10" spans="1:20" x14ac:dyDescent="0.25">
      <c r="A10" s="8">
        <f t="shared" si="0"/>
        <v>9</v>
      </c>
      <c r="B10" s="8" t="s">
        <v>698</v>
      </c>
      <c r="C10" s="8" t="s">
        <v>699</v>
      </c>
      <c r="D10" s="8">
        <v>2008</v>
      </c>
      <c r="E10" s="8" t="s">
        <v>122</v>
      </c>
      <c r="F10" s="8" t="s">
        <v>383</v>
      </c>
      <c r="G10" s="8">
        <f>IFERROR(IF(INDEX('Q1-1'!A:A,MATCH(F10,'Q1-1'!C:C,0))=0,na,INDEX('Q1-1'!A:A,MATCH(F10,'Q1-1'!C:C,0))),"-")</f>
        <v>5</v>
      </c>
      <c r="H10" s="8">
        <f>IFERROR(IF(INDEX('Q1-2'!A:A,MATCH(F10,'Q1-2'!C:C,0))=0,na,INDEX('Q1-2'!A:A,MATCH(F10,'Q1-2'!C:C,0))),"-")</f>
        <v>7</v>
      </c>
      <c r="I10" s="8">
        <f>IFERROR(IF(INDEX('Q2-1'!A:A,MATCH(F10,'Q2-1'!C:C,0))=0,na,INDEX('Q2-1'!A:A,MATCH(F10,'Q2-1'!C:C,0))),"-")</f>
        <v>11</v>
      </c>
      <c r="J10" s="8">
        <f>IFERROR(IF(INDEX('Q2-2'!A:A,MATCH(F10,'Q2-2'!C:C,0))=0,na,INDEX('Q2-2'!A:A,MATCH(F10,'Q2-2'!C:C,0))),"-")</f>
        <v>10</v>
      </c>
      <c r="K10" s="8">
        <f>IFERROR(IF(INDEX('Q3-1'!A:A,MATCH(F10,'Q3-1'!C:C,0))=0,na,INDEX('Q3-1'!A:A,MATCH(F10,'Q3-1'!C:C,0))),"-")</f>
        <v>11</v>
      </c>
      <c r="L10" s="8">
        <f>IFERROR(IF(INDEX('Q3-2'!A:A,MATCH(F10,'Q3-2'!C:C,0))=0,na,INDEX('Q3-2'!A:A,MATCH(F10,'Q3-2'!C:C,0))),"-")</f>
        <v>10</v>
      </c>
      <c r="M10" s="8">
        <f>IFERROR(IF(INDEX('Q4-1'!A:A,MATCH(F10,'Q4-1'!C:C,0))=0,na,INDEX('Q4-1'!A:A,MATCH(F10,'Q4-1'!C:C,0))),"-")</f>
        <v>10</v>
      </c>
      <c r="N10" s="8">
        <f>IFERROR(IF(INDEX('Q4-2'!A:A,MATCH(F10,'Q4-2'!C:C,0))=0,na,INDEX('Q4-2'!A:A,MATCH(F10,'Q4-2'!C:C,0))),"-")</f>
        <v>4</v>
      </c>
      <c r="O10" s="8">
        <f t="shared" si="1"/>
        <v>4</v>
      </c>
      <c r="P10" s="8">
        <f t="shared" si="2"/>
        <v>5</v>
      </c>
      <c r="Q10" s="8">
        <f t="shared" si="3"/>
        <v>7</v>
      </c>
      <c r="R10" s="8">
        <f t="shared" si="4"/>
        <v>16</v>
      </c>
      <c r="S10" s="8">
        <f t="shared" si="5"/>
        <v>10</v>
      </c>
      <c r="T10" s="8">
        <f t="shared" si="6"/>
        <v>10</v>
      </c>
    </row>
    <row r="11" spans="1:20" x14ac:dyDescent="0.25">
      <c r="A11" s="8">
        <f t="shared" si="0"/>
        <v>10</v>
      </c>
      <c r="B11" s="8" t="s">
        <v>612</v>
      </c>
      <c r="C11" s="8" t="s">
        <v>613</v>
      </c>
      <c r="D11" s="8">
        <v>2008</v>
      </c>
      <c r="E11" s="8" t="s">
        <v>30</v>
      </c>
      <c r="F11" s="8" t="s">
        <v>401</v>
      </c>
      <c r="G11" s="8">
        <f>IFERROR(IF(INDEX('Q1-1'!A:A,MATCH(F11,'Q1-1'!C:C,0))=0,na,INDEX('Q1-1'!A:A,MATCH(F11,'Q1-1'!C:C,0))),"-")</f>
        <v>14</v>
      </c>
      <c r="H11" s="8">
        <f>IFERROR(IF(INDEX('Q1-2'!A:A,MATCH(F11,'Q1-2'!C:C,0))=0,na,INDEX('Q1-2'!A:A,MATCH(F11,'Q1-2'!C:C,0))),"-")</f>
        <v>16</v>
      </c>
      <c r="I11" s="8">
        <f>IFERROR(IF(INDEX('Q2-1'!A:A,MATCH(F11,'Q2-1'!C:C,0))=0,na,INDEX('Q2-1'!A:A,MATCH(F11,'Q2-1'!C:C,0))),"-")</f>
        <v>10</v>
      </c>
      <c r="J11" s="8">
        <f>IFERROR(IF(INDEX('Q2-2'!A:A,MATCH(F11,'Q2-2'!C:C,0))=0,na,INDEX('Q2-2'!A:A,MATCH(F11,'Q2-2'!C:C,0))),"-")</f>
        <v>9</v>
      </c>
      <c r="K11" s="8">
        <f>IFERROR(IF(INDEX('Q3-1'!A:A,MATCH(F11,'Q3-1'!C:C,0))=0,na,INDEX('Q3-1'!A:A,MATCH(F11,'Q3-1'!C:C,0))),"-")</f>
        <v>39</v>
      </c>
      <c r="L11" s="8">
        <f>IFERROR(IF(INDEX('Q3-2'!A:A,MATCH(F11,'Q3-2'!C:C,0))=0,na,INDEX('Q3-2'!A:A,MATCH(F11,'Q3-2'!C:C,0))),"-")</f>
        <v>9</v>
      </c>
      <c r="M11" s="8">
        <f>IFERROR(IF(INDEX('Q4-1'!A:A,MATCH(F11,'Q4-1'!C:C,0))=0,na,INDEX('Q4-1'!A:A,MATCH(F11,'Q4-1'!C:C,0))),"-")</f>
        <v>8</v>
      </c>
      <c r="N11" s="8">
        <f>IFERROR(IF(INDEX('Q4-2'!A:A,MATCH(F11,'Q4-2'!C:C,0))=0,na,INDEX('Q4-2'!A:A,MATCH(F11,'Q4-2'!C:C,0))),"-")</f>
        <v>6</v>
      </c>
      <c r="O11" s="8">
        <f t="shared" si="1"/>
        <v>6</v>
      </c>
      <c r="P11" s="8">
        <f t="shared" si="2"/>
        <v>8</v>
      </c>
      <c r="Q11" s="8">
        <f t="shared" si="3"/>
        <v>9</v>
      </c>
      <c r="R11" s="8">
        <f t="shared" si="4"/>
        <v>23</v>
      </c>
      <c r="S11" s="8">
        <f t="shared" si="5"/>
        <v>9</v>
      </c>
      <c r="T11" s="8">
        <f t="shared" si="6"/>
        <v>10</v>
      </c>
    </row>
    <row r="12" spans="1:20" x14ac:dyDescent="0.25">
      <c r="A12" s="8">
        <f t="shared" si="0"/>
        <v>10</v>
      </c>
      <c r="B12" s="8" t="s">
        <v>680</v>
      </c>
      <c r="C12" s="8" t="s">
        <v>681</v>
      </c>
      <c r="D12" s="8">
        <v>2008</v>
      </c>
      <c r="E12" s="8" t="s">
        <v>26</v>
      </c>
      <c r="F12" s="8" t="s">
        <v>465</v>
      </c>
      <c r="G12" s="8">
        <f>IFERROR(IF(INDEX('Q1-1'!A:A,MATCH(F12,'Q1-1'!C:C,0))=0,na,INDEX('Q1-1'!A:A,MATCH(F12,'Q1-1'!C:C,0))),"-")</f>
        <v>46</v>
      </c>
      <c r="H12" s="8">
        <f>IFERROR(IF(INDEX('Q1-2'!A:A,MATCH(F12,'Q1-2'!C:C,0))=0,na,INDEX('Q1-2'!A:A,MATCH(F12,'Q1-2'!C:C,0))),"-")</f>
        <v>11</v>
      </c>
      <c r="I12" s="8">
        <f>IFERROR(IF(INDEX('Q2-1'!A:A,MATCH(F12,'Q2-1'!C:C,0))=0,na,INDEX('Q2-1'!A:A,MATCH(F12,'Q2-1'!C:C,0))),"-")</f>
        <v>7</v>
      </c>
      <c r="J12" s="8">
        <f>IFERROR(IF(INDEX('Q2-2'!A:A,MATCH(F12,'Q2-2'!C:C,0))=0,na,INDEX('Q2-2'!A:A,MATCH(F12,'Q2-2'!C:C,0))),"-")</f>
        <v>7</v>
      </c>
      <c r="K12" s="8" t="str">
        <f>IFERROR(IF(INDEX('Q3-1'!A:A,MATCH(F12,'Q3-1'!C:C,0))=0,na,INDEX('Q3-1'!A:A,MATCH(F12,'Q3-1'!C:C,0))),"-")</f>
        <v>-</v>
      </c>
      <c r="L12" s="8" t="str">
        <f>IFERROR(IF(INDEX('Q3-2'!A:A,MATCH(F12,'Q3-2'!C:C,0))=0,na,INDEX('Q3-2'!A:A,MATCH(F12,'Q3-2'!C:C,0))),"-")</f>
        <v>-</v>
      </c>
      <c r="M12" s="8">
        <f>IFERROR(IF(INDEX('Q4-1'!A:A,MATCH(F12,'Q4-1'!C:C,0))=0,na,INDEX('Q4-1'!A:A,MATCH(F12,'Q4-1'!C:C,0))),"-")</f>
        <v>15</v>
      </c>
      <c r="N12" s="8">
        <f>IFERROR(IF(INDEX('Q4-2'!A:A,MATCH(F12,'Q4-2'!C:C,0))=0,na,INDEX('Q4-2'!A:A,MATCH(F12,'Q4-2'!C:C,0))),"-")</f>
        <v>9</v>
      </c>
      <c r="O12" s="8">
        <f t="shared" si="1"/>
        <v>7</v>
      </c>
      <c r="P12" s="8">
        <f t="shared" si="2"/>
        <v>7</v>
      </c>
      <c r="Q12" s="8">
        <f t="shared" si="3"/>
        <v>9</v>
      </c>
      <c r="R12" s="8">
        <f t="shared" si="4"/>
        <v>23</v>
      </c>
      <c r="S12" s="8">
        <f t="shared" si="5"/>
        <v>11</v>
      </c>
      <c r="T12" s="8">
        <f t="shared" si="6"/>
        <v>15</v>
      </c>
    </row>
    <row r="13" spans="1:20" x14ac:dyDescent="0.25">
      <c r="A13" s="8">
        <f t="shared" si="0"/>
        <v>12</v>
      </c>
      <c r="B13" s="8" t="s">
        <v>709</v>
      </c>
      <c r="C13" s="8" t="s">
        <v>710</v>
      </c>
      <c r="D13" s="8">
        <v>2008</v>
      </c>
      <c r="E13" s="8" t="s">
        <v>49</v>
      </c>
      <c r="F13" s="8" t="s">
        <v>391</v>
      </c>
      <c r="G13" s="8">
        <f>IFERROR(IF(INDEX('Q1-1'!A:A,MATCH(F13,'Q1-1'!C:C,0))=0,na,INDEX('Q1-1'!A:A,MATCH(F13,'Q1-1'!C:C,0))),"-")</f>
        <v>9</v>
      </c>
      <c r="H13" s="8">
        <f>IFERROR(IF(INDEX('Q1-2'!A:A,MATCH(F13,'Q1-2'!C:C,0))=0,na,INDEX('Q1-2'!A:A,MATCH(F13,'Q1-2'!C:C,0))),"-")</f>
        <v>8</v>
      </c>
      <c r="I13" s="8">
        <f>IFERROR(IF(INDEX('Q2-1'!A:A,MATCH(F13,'Q2-1'!C:C,0))=0,na,INDEX('Q2-1'!A:A,MATCH(F13,'Q2-1'!C:C,0))),"-")</f>
        <v>19</v>
      </c>
      <c r="J13" s="8">
        <f>IFERROR(IF(INDEX('Q2-2'!A:A,MATCH(F13,'Q2-2'!C:C,0))=0,na,INDEX('Q2-2'!A:A,MATCH(F13,'Q2-2'!C:C,0))),"-")</f>
        <v>18</v>
      </c>
      <c r="K13" s="8">
        <f>IFERROR(IF(INDEX('Q3-1'!A:A,MATCH(F13,'Q3-1'!C:C,0))=0,na,INDEX('Q3-1'!A:A,MATCH(F13,'Q3-1'!C:C,0))),"-")</f>
        <v>10</v>
      </c>
      <c r="L13" s="8">
        <f>IFERROR(IF(INDEX('Q3-2'!A:A,MATCH(F13,'Q3-2'!C:C,0))=0,na,INDEX('Q3-2'!A:A,MATCH(F13,'Q3-2'!C:C,0))),"-")</f>
        <v>8</v>
      </c>
      <c r="M13" s="8">
        <f>IFERROR(IF(INDEX('Q4-1'!A:A,MATCH(F13,'Q4-1'!C:C,0))=0,na,INDEX('Q4-1'!A:A,MATCH(F13,'Q4-1'!C:C,0))),"-")</f>
        <v>9</v>
      </c>
      <c r="N13" s="8">
        <f>IFERROR(IF(INDEX('Q4-2'!A:A,MATCH(F13,'Q4-2'!C:C,0))=0,na,INDEX('Q4-2'!A:A,MATCH(F13,'Q4-2'!C:C,0))),"-")</f>
        <v>11</v>
      </c>
      <c r="O13" s="8">
        <f t="shared" si="1"/>
        <v>8</v>
      </c>
      <c r="P13" s="8">
        <f t="shared" si="2"/>
        <v>8</v>
      </c>
      <c r="Q13" s="8">
        <f t="shared" si="3"/>
        <v>9</v>
      </c>
      <c r="R13" s="8">
        <f t="shared" si="4"/>
        <v>25</v>
      </c>
      <c r="S13" s="8">
        <f t="shared" si="5"/>
        <v>9</v>
      </c>
      <c r="T13" s="8">
        <f t="shared" si="6"/>
        <v>10</v>
      </c>
    </row>
    <row r="14" spans="1:20" x14ac:dyDescent="0.25">
      <c r="A14" s="8">
        <f t="shared" si="0"/>
        <v>13</v>
      </c>
      <c r="B14" s="8" t="s">
        <v>662</v>
      </c>
      <c r="C14" s="8" t="s">
        <v>663</v>
      </c>
      <c r="D14" s="8">
        <v>2007</v>
      </c>
      <c r="E14" s="8" t="s">
        <v>26</v>
      </c>
      <c r="F14" s="8" t="s">
        <v>471</v>
      </c>
      <c r="G14" s="8">
        <f>IFERROR(IF(INDEX('Q1-1'!A:A,MATCH(F14,'Q1-1'!C:C,0))=0,na,INDEX('Q1-1'!A:A,MATCH(F14,'Q1-1'!C:C,0))),"-")</f>
        <v>49</v>
      </c>
      <c r="H14" s="8">
        <f>IFERROR(IF(INDEX('Q1-2'!A:A,MATCH(F14,'Q1-2'!C:C,0))=0,na,INDEX('Q1-2'!A:A,MATCH(F14,'Q1-2'!C:C,0))),"-")</f>
        <v>49</v>
      </c>
      <c r="I14" s="8">
        <f>IFERROR(IF(INDEX('Q2-1'!A:A,MATCH(F14,'Q2-1'!C:C,0))=0,na,INDEX('Q2-1'!A:A,MATCH(F14,'Q2-1'!C:C,0))),"-")</f>
        <v>9</v>
      </c>
      <c r="J14" s="8">
        <f>IFERROR(IF(INDEX('Q2-2'!A:A,MATCH(F14,'Q2-2'!C:C,0))=0,na,INDEX('Q2-2'!A:A,MATCH(F14,'Q2-2'!C:C,0))),"-")</f>
        <v>6</v>
      </c>
      <c r="K14" s="8">
        <f>IFERROR(IF(INDEX('Q3-1'!A:A,MATCH(F14,'Q3-1'!C:C,0))=0,na,INDEX('Q3-1'!A:A,MATCH(F14,'Q3-1'!C:C,0))),"-")</f>
        <v>13</v>
      </c>
      <c r="L14" s="8">
        <f>IFERROR(IF(INDEX('Q3-2'!A:A,MATCH(F14,'Q3-2'!C:C,0))=0,na,INDEX('Q3-2'!A:A,MATCH(F14,'Q3-2'!C:C,0))),"-")</f>
        <v>18</v>
      </c>
      <c r="M14" s="8">
        <f>IFERROR(IF(INDEX('Q4-1'!A:A,MATCH(F14,'Q4-1'!C:C,0))=0,na,INDEX('Q4-1'!A:A,MATCH(F14,'Q4-1'!C:C,0))),"-")</f>
        <v>19</v>
      </c>
      <c r="N14" s="8">
        <f>IFERROR(IF(INDEX('Q4-2'!A:A,MATCH(F14,'Q4-2'!C:C,0))=0,na,INDEX('Q4-2'!A:A,MATCH(F14,'Q4-2'!C:C,0))),"-")</f>
        <v>31</v>
      </c>
      <c r="O14" s="8">
        <f t="shared" si="1"/>
        <v>6</v>
      </c>
      <c r="P14" s="8">
        <f t="shared" si="2"/>
        <v>9</v>
      </c>
      <c r="Q14" s="8">
        <f t="shared" si="3"/>
        <v>13</v>
      </c>
      <c r="R14" s="8">
        <f t="shared" si="4"/>
        <v>28</v>
      </c>
      <c r="S14" s="8">
        <f t="shared" si="5"/>
        <v>18</v>
      </c>
      <c r="T14" s="8">
        <f t="shared" si="6"/>
        <v>19</v>
      </c>
    </row>
    <row r="15" spans="1:20" x14ac:dyDescent="0.25">
      <c r="A15" s="8">
        <f t="shared" si="0"/>
        <v>14</v>
      </c>
      <c r="B15" s="8" t="s">
        <v>677</v>
      </c>
      <c r="C15" s="8" t="s">
        <v>678</v>
      </c>
      <c r="D15" s="8">
        <v>2007</v>
      </c>
      <c r="E15" s="8" t="s">
        <v>22</v>
      </c>
      <c r="F15" s="8" t="s">
        <v>409</v>
      </c>
      <c r="G15" s="8">
        <f>IFERROR(IF(INDEX('Q1-1'!A:A,MATCH(F15,'Q1-1'!C:C,0))=0,na,INDEX('Q1-1'!A:A,MATCH(F15,'Q1-1'!C:C,0))),"-")</f>
        <v>18</v>
      </c>
      <c r="H15" s="8" t="str">
        <f>IFERROR(IF(INDEX('Q1-2'!A:A,MATCH(F15,'Q1-2'!C:C,0))=0,na,INDEX('Q1-2'!A:A,MATCH(F15,'Q1-2'!C:C,0))),"-")</f>
        <v>-</v>
      </c>
      <c r="I15" s="8">
        <f>IFERROR(IF(INDEX('Q2-1'!A:A,MATCH(F15,'Q2-1'!C:C,0))=0,na,INDEX('Q2-1'!A:A,MATCH(F15,'Q2-1'!C:C,0))),"-")</f>
        <v>31</v>
      </c>
      <c r="J15" s="8">
        <f>IFERROR(IF(INDEX('Q2-2'!A:A,MATCH(F15,'Q2-2'!C:C,0))=0,na,INDEX('Q2-2'!A:A,MATCH(F15,'Q2-2'!C:C,0))),"-")</f>
        <v>17</v>
      </c>
      <c r="K15" s="8">
        <f>IFERROR(IF(INDEX('Q3-1'!A:A,MATCH(F15,'Q3-1'!C:C,0))=0,na,INDEX('Q3-1'!A:A,MATCH(F15,'Q3-1'!C:C,0))),"-")</f>
        <v>8</v>
      </c>
      <c r="L15" s="8">
        <f>IFERROR(IF(INDEX('Q3-2'!A:A,MATCH(F15,'Q3-2'!C:C,0))=0,na,INDEX('Q3-2'!A:A,MATCH(F15,'Q3-2'!C:C,0))),"-")</f>
        <v>11</v>
      </c>
      <c r="M15" s="8">
        <f>IFERROR(IF(INDEX('Q4-1'!A:A,MATCH(F15,'Q4-1'!C:C,0))=0,na,INDEX('Q4-1'!A:A,MATCH(F15,'Q4-1'!C:C,0))),"-")</f>
        <v>12</v>
      </c>
      <c r="N15" s="8">
        <f>IFERROR(IF(INDEX('Q4-2'!A:A,MATCH(F15,'Q4-2'!C:C,0))=0,na,INDEX('Q4-2'!A:A,MATCH(F15,'Q4-2'!C:C,0))),"-")</f>
        <v>13</v>
      </c>
      <c r="O15" s="8">
        <f t="shared" si="1"/>
        <v>8</v>
      </c>
      <c r="P15" s="8">
        <f t="shared" si="2"/>
        <v>11</v>
      </c>
      <c r="Q15" s="8">
        <f t="shared" si="3"/>
        <v>12</v>
      </c>
      <c r="R15" s="8">
        <f t="shared" si="4"/>
        <v>31</v>
      </c>
      <c r="S15" s="8">
        <f t="shared" si="5"/>
        <v>13</v>
      </c>
      <c r="T15" s="8">
        <f t="shared" si="6"/>
        <v>17</v>
      </c>
    </row>
    <row r="16" spans="1:20" x14ac:dyDescent="0.25">
      <c r="A16" s="8">
        <f t="shared" si="0"/>
        <v>15</v>
      </c>
      <c r="B16" s="8" t="s">
        <v>626</v>
      </c>
      <c r="C16" s="8" t="s">
        <v>627</v>
      </c>
      <c r="D16" s="8">
        <v>2007</v>
      </c>
      <c r="E16" s="8" t="s">
        <v>22</v>
      </c>
      <c r="F16" s="8" t="s">
        <v>389</v>
      </c>
      <c r="G16" s="8">
        <f>IFERROR(IF(INDEX('Q1-1'!A:A,MATCH(F16,'Q1-1'!C:C,0))=0,na,INDEX('Q1-1'!A:A,MATCH(F16,'Q1-1'!C:C,0))),"-")</f>
        <v>8</v>
      </c>
      <c r="H16" s="8" t="str">
        <f>IFERROR(IF(INDEX('Q1-2'!A:A,MATCH(F16,'Q1-2'!C:C,0))=0,na,INDEX('Q1-2'!A:A,MATCH(F16,'Q1-2'!C:C,0))),"-")</f>
        <v>-</v>
      </c>
      <c r="I16" s="8">
        <f>IFERROR(IF(INDEX('Q2-1'!A:A,MATCH(F16,'Q2-1'!C:C,0))=0,na,INDEX('Q2-1'!A:A,MATCH(F16,'Q2-1'!C:C,0))),"-")</f>
        <v>20</v>
      </c>
      <c r="J16" s="8">
        <f>IFERROR(IF(INDEX('Q2-2'!A:A,MATCH(F16,'Q2-2'!C:C,0))=0,na,INDEX('Q2-2'!A:A,MATCH(F16,'Q2-2'!C:C,0))),"-")</f>
        <v>28</v>
      </c>
      <c r="K16" s="8">
        <f>IFERROR(IF(INDEX('Q3-1'!A:A,MATCH(F16,'Q3-1'!C:C,0))=0,na,INDEX('Q3-1'!A:A,MATCH(F16,'Q3-1'!C:C,0))),"-")</f>
        <v>19</v>
      </c>
      <c r="L16" s="8">
        <f>IFERROR(IF(INDEX('Q3-2'!A:A,MATCH(F16,'Q3-2'!C:C,0))=0,na,INDEX('Q3-2'!A:A,MATCH(F16,'Q3-2'!C:C,0))),"-")</f>
        <v>19</v>
      </c>
      <c r="M16" s="8">
        <f>IFERROR(IF(INDEX('Q4-1'!A:A,MATCH(F16,'Q4-1'!C:C,0))=0,na,INDEX('Q4-1'!A:A,MATCH(F16,'Q4-1'!C:C,0))),"-")</f>
        <v>14</v>
      </c>
      <c r="N16" s="8">
        <f>IFERROR(IF(INDEX('Q4-2'!A:A,MATCH(F16,'Q4-2'!C:C,0))=0,na,INDEX('Q4-2'!A:A,MATCH(F16,'Q4-2'!C:C,0))),"-")</f>
        <v>10</v>
      </c>
      <c r="O16" s="8">
        <f t="shared" si="1"/>
        <v>8</v>
      </c>
      <c r="P16" s="8">
        <f t="shared" si="2"/>
        <v>10</v>
      </c>
      <c r="Q16" s="8">
        <f t="shared" si="3"/>
        <v>14</v>
      </c>
      <c r="R16" s="8">
        <f t="shared" si="4"/>
        <v>32</v>
      </c>
      <c r="S16" s="8">
        <f t="shared" si="5"/>
        <v>19</v>
      </c>
      <c r="T16" s="8">
        <f t="shared" si="6"/>
        <v>19</v>
      </c>
    </row>
    <row r="17" spans="1:20" x14ac:dyDescent="0.25">
      <c r="A17" s="8">
        <f t="shared" si="0"/>
        <v>16</v>
      </c>
      <c r="B17" s="8" t="s">
        <v>690</v>
      </c>
      <c r="C17" s="8" t="s">
        <v>691</v>
      </c>
      <c r="D17" s="8">
        <v>2007</v>
      </c>
      <c r="E17" s="8" t="s">
        <v>30</v>
      </c>
      <c r="F17" s="8" t="s">
        <v>413</v>
      </c>
      <c r="G17" s="8">
        <f>IFERROR(IF(INDEX('Q1-1'!A:A,MATCH(F17,'Q1-1'!C:C,0))=0,na,INDEX('Q1-1'!A:A,MATCH(F17,'Q1-1'!C:C,0))),"-")</f>
        <v>20</v>
      </c>
      <c r="H17" s="8">
        <f>IFERROR(IF(INDEX('Q1-2'!A:A,MATCH(F17,'Q1-2'!C:C,0))=0,na,INDEX('Q1-2'!A:A,MATCH(F17,'Q1-2'!C:C,0))),"-")</f>
        <v>36</v>
      </c>
      <c r="I17" s="8">
        <f>IFERROR(IF(INDEX('Q2-1'!A:A,MATCH(F17,'Q2-1'!C:C,0))=0,na,INDEX('Q2-1'!A:A,MATCH(F17,'Q2-1'!C:C,0))),"-")</f>
        <v>14</v>
      </c>
      <c r="J17" s="8">
        <f>IFERROR(IF(INDEX('Q2-2'!A:A,MATCH(F17,'Q2-2'!C:C,0))=0,na,INDEX('Q2-2'!A:A,MATCH(F17,'Q2-2'!C:C,0))),"-")</f>
        <v>31</v>
      </c>
      <c r="K17" s="8">
        <f>IFERROR(IF(INDEX('Q3-1'!A:A,MATCH(F17,'Q3-1'!C:C,0))=0,na,INDEX('Q3-1'!A:A,MATCH(F17,'Q3-1'!C:C,0))),"-")</f>
        <v>24</v>
      </c>
      <c r="L17" s="8">
        <f>IFERROR(IF(INDEX('Q3-2'!A:A,MATCH(F17,'Q3-2'!C:C,0))=0,na,INDEX('Q3-2'!A:A,MATCH(F17,'Q3-2'!C:C,0))),"-")</f>
        <v>15</v>
      </c>
      <c r="M17" s="8" t="str">
        <f>IFERROR(IF(INDEX('Q4-1'!A:A,MATCH(F17,'Q4-1'!C:C,0))=0,na,INDEX('Q4-1'!A:A,MATCH(F17,'Q4-1'!C:C,0))),"-")</f>
        <v>-</v>
      </c>
      <c r="N17" s="8">
        <f>IFERROR(IF(INDEX('Q4-2'!A:A,MATCH(F17,'Q4-2'!C:C,0))=0,na,INDEX('Q4-2'!A:A,MATCH(F17,'Q4-2'!C:C,0))),"-")</f>
        <v>5</v>
      </c>
      <c r="O17" s="8">
        <f t="shared" si="1"/>
        <v>5</v>
      </c>
      <c r="P17" s="8">
        <f t="shared" si="2"/>
        <v>14</v>
      </c>
      <c r="Q17" s="8">
        <f t="shared" si="3"/>
        <v>15</v>
      </c>
      <c r="R17" s="8">
        <f t="shared" si="4"/>
        <v>34</v>
      </c>
      <c r="S17" s="8">
        <f t="shared" si="5"/>
        <v>20</v>
      </c>
      <c r="T17" s="8">
        <f t="shared" si="6"/>
        <v>24</v>
      </c>
    </row>
    <row r="18" spans="1:20" x14ac:dyDescent="0.25">
      <c r="A18" s="8">
        <f t="shared" si="0"/>
        <v>16</v>
      </c>
      <c r="B18" s="8" t="s">
        <v>688</v>
      </c>
      <c r="C18" s="8" t="s">
        <v>689</v>
      </c>
      <c r="D18" s="8">
        <v>2008</v>
      </c>
      <c r="E18" s="8" t="s">
        <v>49</v>
      </c>
      <c r="F18" s="8" t="s">
        <v>395</v>
      </c>
      <c r="G18" s="8">
        <f>IFERROR(IF(INDEX('Q1-1'!A:A,MATCH(F18,'Q1-1'!C:C,0))=0,na,INDEX('Q1-1'!A:A,MATCH(F18,'Q1-1'!C:C,0))),"-")</f>
        <v>11</v>
      </c>
      <c r="H18" s="8">
        <f>IFERROR(IF(INDEX('Q1-2'!A:A,MATCH(F18,'Q1-2'!C:C,0))=0,na,INDEX('Q1-2'!A:A,MATCH(F18,'Q1-2'!C:C,0))),"-")</f>
        <v>9</v>
      </c>
      <c r="I18" s="8">
        <f>IFERROR(IF(INDEX('Q2-1'!A:A,MATCH(F18,'Q2-1'!C:C,0))=0,na,INDEX('Q2-1'!A:A,MATCH(F18,'Q2-1'!C:C,0))),"-")</f>
        <v>24</v>
      </c>
      <c r="J18" s="8">
        <f>IFERROR(IF(INDEX('Q2-2'!A:A,MATCH(F18,'Q2-2'!C:C,0))=0,na,INDEX('Q2-2'!A:A,MATCH(F18,'Q2-2'!C:C,0))),"-")</f>
        <v>14</v>
      </c>
      <c r="K18" s="8">
        <f>IFERROR(IF(INDEX('Q3-1'!A:A,MATCH(F18,'Q3-1'!C:C,0))=0,na,INDEX('Q3-1'!A:A,MATCH(F18,'Q3-1'!C:C,0))),"-")</f>
        <v>22</v>
      </c>
      <c r="L18" s="8">
        <f>IFERROR(IF(INDEX('Q3-2'!A:A,MATCH(F18,'Q3-2'!C:C,0))=0,na,INDEX('Q3-2'!A:A,MATCH(F18,'Q3-2'!C:C,0))),"-")</f>
        <v>23</v>
      </c>
      <c r="M18" s="8" t="str">
        <f>IFERROR(IF(INDEX('Q4-1'!A:A,MATCH(F18,'Q4-1'!C:C,0))=0,na,INDEX('Q4-1'!A:A,MATCH(F18,'Q4-1'!C:C,0))),"-")</f>
        <v>-</v>
      </c>
      <c r="N18" s="8">
        <f>IFERROR(IF(INDEX('Q4-2'!A:A,MATCH(F18,'Q4-2'!C:C,0))=0,na,INDEX('Q4-2'!A:A,MATCH(F18,'Q4-2'!C:C,0))),"-")</f>
        <v>28</v>
      </c>
      <c r="O18" s="8">
        <f t="shared" si="1"/>
        <v>9</v>
      </c>
      <c r="P18" s="8">
        <f t="shared" si="2"/>
        <v>11</v>
      </c>
      <c r="Q18" s="8">
        <f t="shared" si="3"/>
        <v>14</v>
      </c>
      <c r="R18" s="8">
        <f t="shared" si="4"/>
        <v>34</v>
      </c>
      <c r="S18" s="8">
        <f t="shared" si="5"/>
        <v>22</v>
      </c>
      <c r="T18" s="8">
        <f t="shared" si="6"/>
        <v>23</v>
      </c>
    </row>
    <row r="19" spans="1:20" x14ac:dyDescent="0.25">
      <c r="A19" s="8">
        <f t="shared" si="0"/>
        <v>18</v>
      </c>
      <c r="B19" s="8" t="s">
        <v>117</v>
      </c>
      <c r="C19" s="8" t="s">
        <v>661</v>
      </c>
      <c r="D19" s="8">
        <v>2008</v>
      </c>
      <c r="E19" s="8" t="s">
        <v>26</v>
      </c>
      <c r="F19" s="8" t="s">
        <v>463</v>
      </c>
      <c r="G19" s="8">
        <f>IFERROR(IF(INDEX('Q1-1'!A:A,MATCH(F19,'Q1-1'!C:C,0))=0,na,INDEX('Q1-1'!A:A,MATCH(F19,'Q1-1'!C:C,0))),"-")</f>
        <v>45</v>
      </c>
      <c r="H19" s="8">
        <f>IFERROR(IF(INDEX('Q1-2'!A:A,MATCH(F19,'Q1-2'!C:C,0))=0,na,INDEX('Q1-2'!A:A,MATCH(F19,'Q1-2'!C:C,0))),"-")</f>
        <v>12</v>
      </c>
      <c r="I19" s="8">
        <f>IFERROR(IF(INDEX('Q2-1'!A:A,MATCH(F19,'Q2-1'!C:C,0))=0,na,INDEX('Q2-1'!A:A,MATCH(F19,'Q2-1'!C:C,0))),"-")</f>
        <v>16</v>
      </c>
      <c r="J19" s="8">
        <f>IFERROR(IF(INDEX('Q2-2'!A:A,MATCH(F19,'Q2-2'!C:C,0))=0,na,INDEX('Q2-2'!A:A,MATCH(F19,'Q2-2'!C:C,0))),"-")</f>
        <v>16</v>
      </c>
      <c r="K19" s="8">
        <f>IFERROR(IF(INDEX('Q3-1'!A:A,MATCH(F19,'Q3-1'!C:C,0))=0,na,INDEX('Q3-1'!A:A,MATCH(F19,'Q3-1'!C:C,0))),"-")</f>
        <v>17</v>
      </c>
      <c r="L19" s="8">
        <f>IFERROR(IF(INDEX('Q3-2'!A:A,MATCH(F19,'Q3-2'!C:C,0))=0,na,INDEX('Q3-2'!A:A,MATCH(F19,'Q3-2'!C:C,0))),"-")</f>
        <v>14</v>
      </c>
      <c r="M19" s="8">
        <f>IFERROR(IF(INDEX('Q4-1'!A:A,MATCH(F19,'Q4-1'!C:C,0))=0,na,INDEX('Q4-1'!A:A,MATCH(F19,'Q4-1'!C:C,0))),"-")</f>
        <v>11</v>
      </c>
      <c r="N19" s="8">
        <f>IFERROR(IF(INDEX('Q4-2'!A:A,MATCH(F19,'Q4-2'!C:C,0))=0,na,INDEX('Q4-2'!A:A,MATCH(F19,'Q4-2'!C:C,0))),"-")</f>
        <v>12</v>
      </c>
      <c r="O19" s="8">
        <f t="shared" si="1"/>
        <v>11</v>
      </c>
      <c r="P19" s="8">
        <f t="shared" si="2"/>
        <v>12</v>
      </c>
      <c r="Q19" s="8">
        <f t="shared" si="3"/>
        <v>12</v>
      </c>
      <c r="R19" s="8">
        <f t="shared" si="4"/>
        <v>35</v>
      </c>
      <c r="S19" s="8">
        <f t="shared" si="5"/>
        <v>14</v>
      </c>
      <c r="T19" s="8">
        <f t="shared" si="6"/>
        <v>16</v>
      </c>
    </row>
    <row r="20" spans="1:20" x14ac:dyDescent="0.25">
      <c r="A20" s="8">
        <f t="shared" si="0"/>
        <v>19</v>
      </c>
      <c r="B20" s="8" t="s">
        <v>674</v>
      </c>
      <c r="C20" s="8" t="s">
        <v>675</v>
      </c>
      <c r="D20" s="8">
        <v>2007</v>
      </c>
      <c r="E20" s="8" t="s">
        <v>22</v>
      </c>
      <c r="F20" s="8" t="s">
        <v>405</v>
      </c>
      <c r="G20" s="8">
        <f>IFERROR(IF(INDEX('Q1-1'!A:A,MATCH(F20,'Q1-1'!C:C,0))=0,na,INDEX('Q1-1'!A:A,MATCH(F20,'Q1-1'!C:C,0))),"-")</f>
        <v>16</v>
      </c>
      <c r="H20" s="8">
        <f>IFERROR(IF(INDEX('Q1-2'!A:A,MATCH(F20,'Q1-2'!C:C,0))=0,na,INDEX('Q1-2'!A:A,MATCH(F20,'Q1-2'!C:C,0))),"-")</f>
        <v>18</v>
      </c>
      <c r="I20" s="8">
        <f>IFERROR(IF(INDEX('Q2-1'!A:A,MATCH(F20,'Q2-1'!C:C,0))=0,na,INDEX('Q2-1'!A:A,MATCH(F20,'Q2-1'!C:C,0))),"-")</f>
        <v>27</v>
      </c>
      <c r="J20" s="8">
        <f>IFERROR(IF(INDEX('Q2-2'!A:A,MATCH(F20,'Q2-2'!C:C,0))=0,na,INDEX('Q2-2'!A:A,MATCH(F20,'Q2-2'!C:C,0))),"-")</f>
        <v>21</v>
      </c>
      <c r="K20" s="8">
        <f>IFERROR(IF(INDEX('Q3-1'!A:A,MATCH(F20,'Q3-1'!C:C,0))=0,na,INDEX('Q3-1'!A:A,MATCH(F20,'Q3-1'!C:C,0))),"-")</f>
        <v>20</v>
      </c>
      <c r="L20" s="8">
        <f>IFERROR(IF(INDEX('Q3-2'!A:A,MATCH(F20,'Q3-2'!C:C,0))=0,na,INDEX('Q3-2'!A:A,MATCH(F20,'Q3-2'!C:C,0))),"-")</f>
        <v>7</v>
      </c>
      <c r="M20" s="8">
        <f>IFERROR(IF(INDEX('Q4-1'!A:A,MATCH(F20,'Q4-1'!C:C,0))=0,na,INDEX('Q4-1'!A:A,MATCH(F20,'Q4-1'!C:C,0))),"-")</f>
        <v>31</v>
      </c>
      <c r="N20" s="8">
        <f>IFERROR(IF(INDEX('Q4-2'!A:A,MATCH(F20,'Q4-2'!C:C,0))=0,na,INDEX('Q4-2'!A:A,MATCH(F20,'Q4-2'!C:C,0))),"-")</f>
        <v>15</v>
      </c>
      <c r="O20" s="8">
        <f t="shared" si="1"/>
        <v>7</v>
      </c>
      <c r="P20" s="8">
        <f t="shared" si="2"/>
        <v>15</v>
      </c>
      <c r="Q20" s="8">
        <f t="shared" si="3"/>
        <v>16</v>
      </c>
      <c r="R20" s="8">
        <f t="shared" si="4"/>
        <v>38</v>
      </c>
      <c r="S20" s="8">
        <f t="shared" si="5"/>
        <v>18</v>
      </c>
      <c r="T20" s="8">
        <f t="shared" si="6"/>
        <v>20</v>
      </c>
    </row>
    <row r="21" spans="1:20" x14ac:dyDescent="0.25">
      <c r="A21" s="8">
        <f t="shared" si="0"/>
        <v>20</v>
      </c>
      <c r="B21" s="8" t="s">
        <v>701</v>
      </c>
      <c r="C21" s="8" t="s">
        <v>702</v>
      </c>
      <c r="D21" s="8">
        <v>2008</v>
      </c>
      <c r="E21" s="8" t="s">
        <v>49</v>
      </c>
      <c r="F21" s="8" t="s">
        <v>397</v>
      </c>
      <c r="G21" s="8">
        <f>IFERROR(IF(INDEX('Q1-1'!A:A,MATCH(F21,'Q1-1'!C:C,0))=0,na,INDEX('Q1-1'!A:A,MATCH(F21,'Q1-1'!C:C,0))),"-")</f>
        <v>12</v>
      </c>
      <c r="H21" s="8">
        <f>IFERROR(IF(INDEX('Q1-2'!A:A,MATCH(F21,'Q1-2'!C:C,0))=0,na,INDEX('Q1-2'!A:A,MATCH(F21,'Q1-2'!C:C,0))),"-")</f>
        <v>10</v>
      </c>
      <c r="I21" s="8">
        <f>IFERROR(IF(INDEX('Q2-1'!A:A,MATCH(F21,'Q2-1'!C:C,0))=0,na,INDEX('Q2-1'!A:A,MATCH(F21,'Q2-1'!C:C,0))),"-")</f>
        <v>23</v>
      </c>
      <c r="J21" s="8">
        <f>IFERROR(IF(INDEX('Q2-2'!A:A,MATCH(F21,'Q2-2'!C:C,0))=0,na,INDEX('Q2-2'!A:A,MATCH(F21,'Q2-2'!C:C,0))),"-")</f>
        <v>22</v>
      </c>
      <c r="K21" s="8">
        <f>IFERROR(IF(INDEX('Q3-1'!A:A,MATCH(F21,'Q3-1'!C:C,0))=0,na,INDEX('Q3-1'!A:A,MATCH(F21,'Q3-1'!C:C,0))),"-")</f>
        <v>21</v>
      </c>
      <c r="L21" s="8">
        <f>IFERROR(IF(INDEX('Q3-2'!A:A,MATCH(F21,'Q3-2'!C:C,0))=0,na,INDEX('Q3-2'!A:A,MATCH(F21,'Q3-2'!C:C,0))),"-")</f>
        <v>24</v>
      </c>
      <c r="M21" s="8">
        <f>IFERROR(IF(INDEX('Q4-1'!A:A,MATCH(F21,'Q4-1'!C:C,0))=0,na,INDEX('Q4-1'!A:A,MATCH(F21,'Q4-1'!C:C,0))),"-")</f>
        <v>18</v>
      </c>
      <c r="N21" s="8">
        <f>IFERROR(IF(INDEX('Q4-2'!A:A,MATCH(F21,'Q4-2'!C:C,0))=0,na,INDEX('Q4-2'!A:A,MATCH(F21,'Q4-2'!C:C,0))),"-")</f>
        <v>17</v>
      </c>
      <c r="O21" s="8">
        <f t="shared" si="1"/>
        <v>10</v>
      </c>
      <c r="P21" s="8">
        <f t="shared" si="2"/>
        <v>12</v>
      </c>
      <c r="Q21" s="8">
        <f t="shared" si="3"/>
        <v>17</v>
      </c>
      <c r="R21" s="8">
        <f t="shared" si="4"/>
        <v>39</v>
      </c>
      <c r="S21" s="8">
        <f t="shared" si="5"/>
        <v>18</v>
      </c>
      <c r="T21" s="8">
        <f t="shared" si="6"/>
        <v>21</v>
      </c>
    </row>
    <row r="22" spans="1:20" x14ac:dyDescent="0.25">
      <c r="A22" s="8">
        <f t="shared" si="0"/>
        <v>20</v>
      </c>
      <c r="B22" s="8" t="s">
        <v>655</v>
      </c>
      <c r="C22" s="8" t="s">
        <v>656</v>
      </c>
      <c r="D22" s="8">
        <v>2007</v>
      </c>
      <c r="E22" s="8" t="s">
        <v>22</v>
      </c>
      <c r="F22" s="8" t="s">
        <v>399</v>
      </c>
      <c r="G22" s="8">
        <f>IFERROR(IF(INDEX('Q1-1'!A:A,MATCH(F22,'Q1-1'!C:C,0))=0,na,INDEX('Q1-1'!A:A,MATCH(F22,'Q1-1'!C:C,0))),"-")</f>
        <v>13</v>
      </c>
      <c r="H22" s="8">
        <f>IFERROR(IF(INDEX('Q1-2'!A:A,MATCH(F22,'Q1-2'!C:C,0))=0,na,INDEX('Q1-2'!A:A,MATCH(F22,'Q1-2'!C:C,0))),"-")</f>
        <v>14</v>
      </c>
      <c r="I22" s="8">
        <f>IFERROR(IF(INDEX('Q2-1'!A:A,MATCH(F22,'Q2-1'!C:C,0))=0,na,INDEX('Q2-1'!A:A,MATCH(F22,'Q2-1'!C:C,0))),"-")</f>
        <v>18</v>
      </c>
      <c r="J22" s="8">
        <f>IFERROR(IF(INDEX('Q2-2'!A:A,MATCH(F22,'Q2-2'!C:C,0))=0,na,INDEX('Q2-2'!A:A,MATCH(F22,'Q2-2'!C:C,0))),"-")</f>
        <v>12</v>
      </c>
      <c r="K22" s="8">
        <f>IFERROR(IF(INDEX('Q3-1'!A:A,MATCH(F22,'Q3-1'!C:C,0))=0,na,INDEX('Q3-1'!A:A,MATCH(F22,'Q3-1'!C:C,0))),"-")</f>
        <v>27</v>
      </c>
      <c r="L22" s="8">
        <f>IFERROR(IF(INDEX('Q3-2'!A:A,MATCH(F22,'Q3-2'!C:C,0))=0,na,INDEX('Q3-2'!A:A,MATCH(F22,'Q3-2'!C:C,0))),"-")</f>
        <v>21</v>
      </c>
      <c r="M22" s="8">
        <f>IFERROR(IF(INDEX('Q4-1'!A:A,MATCH(F22,'Q4-1'!C:C,0))=0,na,INDEX('Q4-1'!A:A,MATCH(F22,'Q4-1'!C:C,0))),"-")</f>
        <v>36</v>
      </c>
      <c r="N22" s="8">
        <f>IFERROR(IF(INDEX('Q4-2'!A:A,MATCH(F22,'Q4-2'!C:C,0))=0,na,INDEX('Q4-2'!A:A,MATCH(F22,'Q4-2'!C:C,0))),"-")</f>
        <v>33</v>
      </c>
      <c r="O22" s="8">
        <f t="shared" si="1"/>
        <v>12</v>
      </c>
      <c r="P22" s="8">
        <f t="shared" si="2"/>
        <v>13</v>
      </c>
      <c r="Q22" s="8">
        <f t="shared" si="3"/>
        <v>14</v>
      </c>
      <c r="R22" s="8">
        <f t="shared" si="4"/>
        <v>39</v>
      </c>
      <c r="S22" s="8">
        <f t="shared" si="5"/>
        <v>18</v>
      </c>
      <c r="T22" s="8">
        <f t="shared" si="6"/>
        <v>21</v>
      </c>
    </row>
    <row r="23" spans="1:20" x14ac:dyDescent="0.25">
      <c r="A23" s="8">
        <f t="shared" si="0"/>
        <v>22</v>
      </c>
      <c r="B23" s="8" t="s">
        <v>672</v>
      </c>
      <c r="C23" s="8" t="s">
        <v>673</v>
      </c>
      <c r="D23" s="8">
        <v>2007</v>
      </c>
      <c r="E23" s="8" t="s">
        <v>30</v>
      </c>
      <c r="F23" s="8" t="s">
        <v>403</v>
      </c>
      <c r="G23" s="8">
        <f>IFERROR(IF(INDEX('Q1-1'!A:A,MATCH(F23,'Q1-1'!C:C,0))=0,na,INDEX('Q1-1'!A:A,MATCH(F23,'Q1-1'!C:C,0))),"-")</f>
        <v>15</v>
      </c>
      <c r="H23" s="8">
        <f>IFERROR(IF(INDEX('Q1-2'!A:A,MATCH(F23,'Q1-2'!C:C,0))=0,na,INDEX('Q1-2'!A:A,MATCH(F23,'Q1-2'!C:C,0))),"-")</f>
        <v>13</v>
      </c>
      <c r="I23" s="8">
        <f>IFERROR(IF(INDEX('Q2-1'!A:A,MATCH(F23,'Q2-1'!C:C,0))=0,na,INDEX('Q2-1'!A:A,MATCH(F23,'Q2-1'!C:C,0))),"-")</f>
        <v>28</v>
      </c>
      <c r="J23" s="8">
        <f>IFERROR(IF(INDEX('Q2-2'!A:A,MATCH(F23,'Q2-2'!C:C,0))=0,na,INDEX('Q2-2'!A:A,MATCH(F23,'Q2-2'!C:C,0))),"-")</f>
        <v>27</v>
      </c>
      <c r="K23" s="8">
        <f>IFERROR(IF(INDEX('Q3-1'!A:A,MATCH(F23,'Q3-1'!C:C,0))=0,na,INDEX('Q3-1'!A:A,MATCH(F23,'Q3-1'!C:C,0))),"-")</f>
        <v>18</v>
      </c>
      <c r="L23" s="8">
        <f>IFERROR(IF(INDEX('Q3-2'!A:A,MATCH(F23,'Q3-2'!C:C,0))=0,na,INDEX('Q3-2'!A:A,MATCH(F23,'Q3-2'!C:C,0))),"-")</f>
        <v>12</v>
      </c>
      <c r="M23" s="8">
        <f>IFERROR(IF(INDEX('Q4-1'!A:A,MATCH(F23,'Q4-1'!C:C,0))=0,na,INDEX('Q4-1'!A:A,MATCH(F23,'Q4-1'!C:C,0))),"-")</f>
        <v>22</v>
      </c>
      <c r="N23" s="8">
        <f>IFERROR(IF(INDEX('Q4-2'!A:A,MATCH(F23,'Q4-2'!C:C,0))=0,na,INDEX('Q4-2'!A:A,MATCH(F23,'Q4-2'!C:C,0))),"-")</f>
        <v>21</v>
      </c>
      <c r="O23" s="8">
        <f t="shared" si="1"/>
        <v>12</v>
      </c>
      <c r="P23" s="8">
        <f t="shared" si="2"/>
        <v>13</v>
      </c>
      <c r="Q23" s="8">
        <f t="shared" si="3"/>
        <v>15</v>
      </c>
      <c r="R23" s="8">
        <f t="shared" si="4"/>
        <v>40</v>
      </c>
      <c r="S23" s="8">
        <f t="shared" si="5"/>
        <v>18</v>
      </c>
      <c r="T23" s="8">
        <f t="shared" si="6"/>
        <v>21</v>
      </c>
    </row>
    <row r="24" spans="1:20" x14ac:dyDescent="0.25">
      <c r="A24" s="8">
        <f t="shared" si="0"/>
        <v>22</v>
      </c>
      <c r="B24" s="8" t="s">
        <v>644</v>
      </c>
      <c r="C24" s="8" t="s">
        <v>645</v>
      </c>
      <c r="D24" s="8">
        <v>2008</v>
      </c>
      <c r="E24" s="8" t="s">
        <v>22</v>
      </c>
      <c r="F24" s="8" t="s">
        <v>427</v>
      </c>
      <c r="G24" s="8">
        <f>IFERROR(IF(INDEX('Q1-1'!A:A,MATCH(F24,'Q1-1'!C:C,0))=0,na,INDEX('Q1-1'!A:A,MATCH(F24,'Q1-1'!C:C,0))),"-")</f>
        <v>27</v>
      </c>
      <c r="H24" s="8">
        <f>IFERROR(IF(INDEX('Q1-2'!A:A,MATCH(F24,'Q1-2'!C:C,0))=0,na,INDEX('Q1-2'!A:A,MATCH(F24,'Q1-2'!C:C,0))),"-")</f>
        <v>25</v>
      </c>
      <c r="I24" s="8">
        <f>IFERROR(IF(INDEX('Q2-1'!A:A,MATCH(F24,'Q2-1'!C:C,0))=0,na,INDEX('Q2-1'!A:A,MATCH(F24,'Q2-1'!C:C,0))),"-")</f>
        <v>25</v>
      </c>
      <c r="J24" s="8">
        <f>IFERROR(IF(INDEX('Q2-2'!A:A,MATCH(F24,'Q2-2'!C:C,0))=0,na,INDEX('Q2-2'!A:A,MATCH(F24,'Q2-2'!C:C,0))),"-")</f>
        <v>20</v>
      </c>
      <c r="K24" s="8">
        <f>IFERROR(IF(INDEX('Q3-1'!A:A,MATCH(F24,'Q3-1'!C:C,0))=0,na,INDEX('Q3-1'!A:A,MATCH(F24,'Q3-1'!C:C,0))),"-")</f>
        <v>7</v>
      </c>
      <c r="L24" s="8">
        <f>IFERROR(IF(INDEX('Q3-2'!A:A,MATCH(F24,'Q3-2'!C:C,0))=0,na,INDEX('Q3-2'!A:A,MATCH(F24,'Q3-2'!C:C,0))),"-")</f>
        <v>33</v>
      </c>
      <c r="M24" s="8">
        <f>IFERROR(IF(INDEX('Q4-1'!A:A,MATCH(F24,'Q4-1'!C:C,0))=0,na,INDEX('Q4-1'!A:A,MATCH(F24,'Q4-1'!C:C,0))),"-")</f>
        <v>19</v>
      </c>
      <c r="N24" s="8">
        <f>IFERROR(IF(INDEX('Q4-2'!A:A,MATCH(F24,'Q4-2'!C:C,0))=0,na,INDEX('Q4-2'!A:A,MATCH(F24,'Q4-2'!C:C,0))),"-")</f>
        <v>14</v>
      </c>
      <c r="O24" s="8">
        <f t="shared" si="1"/>
        <v>7</v>
      </c>
      <c r="P24" s="8">
        <f t="shared" si="2"/>
        <v>14</v>
      </c>
      <c r="Q24" s="8">
        <f t="shared" si="3"/>
        <v>19</v>
      </c>
      <c r="R24" s="8">
        <f t="shared" si="4"/>
        <v>40</v>
      </c>
      <c r="S24" s="8">
        <f t="shared" si="5"/>
        <v>20</v>
      </c>
      <c r="T24" s="8">
        <f t="shared" si="6"/>
        <v>25</v>
      </c>
    </row>
    <row r="25" spans="1:20" x14ac:dyDescent="0.25">
      <c r="A25" s="8">
        <f t="shared" si="0"/>
        <v>24</v>
      </c>
      <c r="B25" s="8" t="s">
        <v>682</v>
      </c>
      <c r="C25" s="8" t="s">
        <v>683</v>
      </c>
      <c r="D25" s="8">
        <v>2008</v>
      </c>
      <c r="E25" s="8" t="s">
        <v>22</v>
      </c>
      <c r="F25" s="8" t="s">
        <v>431</v>
      </c>
      <c r="G25" s="8">
        <f>IFERROR(IF(INDEX('Q1-1'!A:A,MATCH(F25,'Q1-1'!C:C,0))=0,na,INDEX('Q1-1'!A:A,MATCH(F25,'Q1-1'!C:C,0))),"-")</f>
        <v>29</v>
      </c>
      <c r="H25" s="8">
        <f>IFERROR(IF(INDEX('Q1-2'!A:A,MATCH(F25,'Q1-2'!C:C,0))=0,na,INDEX('Q1-2'!A:A,MATCH(F25,'Q1-2'!C:C,0))),"-")</f>
        <v>24</v>
      </c>
      <c r="I25" s="8">
        <f>IFERROR(IF(INDEX('Q2-1'!A:A,MATCH(F25,'Q2-1'!C:C,0))=0,na,INDEX('Q2-1'!A:A,MATCH(F25,'Q2-1'!C:C,0))),"-")</f>
        <v>22</v>
      </c>
      <c r="J25" s="8">
        <f>IFERROR(IF(INDEX('Q2-2'!A:A,MATCH(F25,'Q2-2'!C:C,0))=0,na,INDEX('Q2-2'!A:A,MATCH(F25,'Q2-2'!C:C,0))),"-")</f>
        <v>15</v>
      </c>
      <c r="K25" s="8">
        <f>IFERROR(IF(INDEX('Q3-1'!A:A,MATCH(F25,'Q3-1'!C:C,0))=0,na,INDEX('Q3-1'!A:A,MATCH(F25,'Q3-1'!C:C,0))),"-")</f>
        <v>9</v>
      </c>
      <c r="L25" s="8">
        <f>IFERROR(IF(INDEX('Q3-2'!A:A,MATCH(F25,'Q3-2'!C:C,0))=0,na,INDEX('Q3-2'!A:A,MATCH(F25,'Q3-2'!C:C,0))),"-")</f>
        <v>17</v>
      </c>
      <c r="M25" s="8">
        <f>IFERROR(IF(INDEX('Q4-1'!A:A,MATCH(F25,'Q4-1'!C:C,0))=0,na,INDEX('Q4-1'!A:A,MATCH(F25,'Q4-1'!C:C,0))),"-")</f>
        <v>27</v>
      </c>
      <c r="N25" s="8">
        <f>IFERROR(IF(INDEX('Q4-2'!A:A,MATCH(F25,'Q4-2'!C:C,0))=0,na,INDEX('Q4-2'!A:A,MATCH(F25,'Q4-2'!C:C,0))),"-")</f>
        <v>27</v>
      </c>
      <c r="O25" s="8">
        <f t="shared" si="1"/>
        <v>9</v>
      </c>
      <c r="P25" s="8">
        <f t="shared" si="2"/>
        <v>15</v>
      </c>
      <c r="Q25" s="8">
        <f t="shared" si="3"/>
        <v>17</v>
      </c>
      <c r="R25" s="8">
        <f t="shared" si="4"/>
        <v>41</v>
      </c>
      <c r="S25" s="8">
        <f t="shared" si="5"/>
        <v>22</v>
      </c>
      <c r="T25" s="8">
        <f t="shared" si="6"/>
        <v>24</v>
      </c>
    </row>
    <row r="26" spans="1:20" x14ac:dyDescent="0.25">
      <c r="A26" s="8">
        <f t="shared" si="0"/>
        <v>25</v>
      </c>
      <c r="B26" s="8" t="s">
        <v>628</v>
      </c>
      <c r="C26" s="8" t="s">
        <v>629</v>
      </c>
      <c r="D26" s="8">
        <v>2007</v>
      </c>
      <c r="E26" s="8" t="s">
        <v>26</v>
      </c>
      <c r="F26" s="8" t="s">
        <v>489</v>
      </c>
      <c r="G26" s="8" t="str">
        <f>IFERROR(IF(INDEX('Q1-1'!A:A,MATCH(F26,'Q1-1'!C:C,0))=0,na,INDEX('Q1-1'!A:A,MATCH(F26,'Q1-1'!C:C,0))),"-")</f>
        <v>-</v>
      </c>
      <c r="H26" s="8" t="str">
        <f>IFERROR(IF(INDEX('Q1-2'!A:A,MATCH(F26,'Q1-2'!C:C,0))=0,na,INDEX('Q1-2'!A:A,MATCH(F26,'Q1-2'!C:C,0))),"-")</f>
        <v>-</v>
      </c>
      <c r="I26" s="8">
        <f>IFERROR(IF(INDEX('Q2-1'!A:A,MATCH(F26,'Q2-1'!C:C,0))=0,na,INDEX('Q2-1'!A:A,MATCH(F26,'Q2-1'!C:C,0))),"-")</f>
        <v>17</v>
      </c>
      <c r="J26" s="8">
        <f>IFERROR(IF(INDEX('Q2-2'!A:A,MATCH(F26,'Q2-2'!C:C,0))=0,na,INDEX('Q2-2'!A:A,MATCH(F26,'Q2-2'!C:C,0))),"-")</f>
        <v>26</v>
      </c>
      <c r="K26" s="8">
        <f>IFERROR(IF(INDEX('Q3-1'!A:A,MATCH(F26,'Q3-1'!C:C,0))=0,na,INDEX('Q3-1'!A:A,MATCH(F26,'Q3-1'!C:C,0))),"-")</f>
        <v>15</v>
      </c>
      <c r="L26" s="8">
        <f>IFERROR(IF(INDEX('Q3-2'!A:A,MATCH(F26,'Q3-2'!C:C,0))=0,na,INDEX('Q3-2'!A:A,MATCH(F26,'Q3-2'!C:C,0))),"-")</f>
        <v>27</v>
      </c>
      <c r="M26" s="8">
        <f>IFERROR(IF(INDEX('Q4-1'!A:A,MATCH(F26,'Q4-1'!C:C,0))=0,na,INDEX('Q4-1'!A:A,MATCH(F26,'Q4-1'!C:C,0))),"-")</f>
        <v>16</v>
      </c>
      <c r="N26" s="8">
        <f>IFERROR(IF(INDEX('Q4-2'!A:A,MATCH(F26,'Q4-2'!C:C,0))=0,na,INDEX('Q4-2'!A:A,MATCH(F26,'Q4-2'!C:C,0))),"-")</f>
        <v>16</v>
      </c>
      <c r="O26" s="8">
        <f t="shared" si="1"/>
        <v>15</v>
      </c>
      <c r="P26" s="8">
        <f t="shared" si="2"/>
        <v>16</v>
      </c>
      <c r="Q26" s="8">
        <f t="shared" si="3"/>
        <v>16</v>
      </c>
      <c r="R26" s="8">
        <f t="shared" si="4"/>
        <v>47</v>
      </c>
      <c r="S26" s="8">
        <f t="shared" si="5"/>
        <v>17</v>
      </c>
      <c r="T26" s="8">
        <f t="shared" si="6"/>
        <v>26</v>
      </c>
    </row>
    <row r="27" spans="1:20" x14ac:dyDescent="0.25">
      <c r="A27" s="8">
        <f t="shared" si="0"/>
        <v>25</v>
      </c>
      <c r="B27" s="8" t="s">
        <v>650</v>
      </c>
      <c r="C27" s="8" t="s">
        <v>651</v>
      </c>
      <c r="D27" s="8">
        <v>2008</v>
      </c>
      <c r="E27" s="8" t="s">
        <v>26</v>
      </c>
      <c r="F27" s="8" t="s">
        <v>439</v>
      </c>
      <c r="G27" s="8">
        <f>IFERROR(IF(INDEX('Q1-1'!A:A,MATCH(F27,'Q1-1'!C:C,0))=0,na,INDEX('Q1-1'!A:A,MATCH(F27,'Q1-1'!C:C,0))),"-")</f>
        <v>33</v>
      </c>
      <c r="H27" s="8">
        <f>IFERROR(IF(INDEX('Q1-2'!A:A,MATCH(F27,'Q1-2'!C:C,0))=0,na,INDEX('Q1-2'!A:A,MATCH(F27,'Q1-2'!C:C,0))),"-")</f>
        <v>21</v>
      </c>
      <c r="I27" s="8">
        <f>IFERROR(IF(INDEX('Q2-1'!A:A,MATCH(F27,'Q2-1'!C:C,0))=0,na,INDEX('Q2-1'!A:A,MATCH(F27,'Q2-1'!C:C,0))),"-")</f>
        <v>13</v>
      </c>
      <c r="J27" s="8">
        <f>IFERROR(IF(INDEX('Q2-2'!A:A,MATCH(F27,'Q2-2'!C:C,0))=0,na,INDEX('Q2-2'!A:A,MATCH(F27,'Q2-2'!C:C,0))),"-")</f>
        <v>13</v>
      </c>
      <c r="K27" s="8">
        <f>IFERROR(IF(INDEX('Q3-1'!A:A,MATCH(F27,'Q3-1'!C:C,0))=0,na,INDEX('Q3-1'!A:A,MATCH(F27,'Q3-1'!C:C,0))),"-")</f>
        <v>37</v>
      </c>
      <c r="L27" s="8">
        <f>IFERROR(IF(INDEX('Q3-2'!A:A,MATCH(F27,'Q3-2'!C:C,0))=0,na,INDEX('Q3-2'!A:A,MATCH(F27,'Q3-2'!C:C,0))),"-")</f>
        <v>37</v>
      </c>
      <c r="M27" s="8">
        <f>IFERROR(IF(INDEX('Q4-1'!A:A,MATCH(F27,'Q4-1'!C:C,0))=0,na,INDEX('Q4-1'!A:A,MATCH(F27,'Q4-1'!C:C,0))),"-")</f>
        <v>29</v>
      </c>
      <c r="N27" s="8">
        <f>IFERROR(IF(INDEX('Q4-2'!A:A,MATCH(F27,'Q4-2'!C:C,0))=0,na,INDEX('Q4-2'!A:A,MATCH(F27,'Q4-2'!C:C,0))),"-")</f>
        <v>26</v>
      </c>
      <c r="O27" s="8">
        <f t="shared" si="1"/>
        <v>13</v>
      </c>
      <c r="P27" s="8">
        <f t="shared" si="2"/>
        <v>13</v>
      </c>
      <c r="Q27" s="8">
        <f t="shared" si="3"/>
        <v>21</v>
      </c>
      <c r="R27" s="8">
        <f t="shared" si="4"/>
        <v>47</v>
      </c>
      <c r="S27" s="8">
        <f t="shared" si="5"/>
        <v>26</v>
      </c>
      <c r="T27" s="8">
        <f t="shared" si="6"/>
        <v>29</v>
      </c>
    </row>
    <row r="28" spans="1:20" x14ac:dyDescent="0.25">
      <c r="A28" s="8">
        <f t="shared" si="0"/>
        <v>27</v>
      </c>
      <c r="B28" s="8" t="s">
        <v>632</v>
      </c>
      <c r="C28" s="8" t="s">
        <v>633</v>
      </c>
      <c r="D28" s="8">
        <v>2007</v>
      </c>
      <c r="E28" s="8" t="s">
        <v>26</v>
      </c>
      <c r="F28" s="8" t="s">
        <v>487</v>
      </c>
      <c r="G28" s="8" t="str">
        <f>IFERROR(IF(INDEX('Q1-1'!A:A,MATCH(F28,'Q1-1'!C:C,0))=0,na,INDEX('Q1-1'!A:A,MATCH(F28,'Q1-1'!C:C,0))),"-")</f>
        <v>-</v>
      </c>
      <c r="H28" s="8">
        <f>IFERROR(IF(INDEX('Q1-2'!A:A,MATCH(F28,'Q1-2'!C:C,0))=0,na,INDEX('Q1-2'!A:A,MATCH(F28,'Q1-2'!C:C,0))),"-")</f>
        <v>28</v>
      </c>
      <c r="I28" s="8">
        <f>IFERROR(IF(INDEX('Q2-1'!A:A,MATCH(F28,'Q2-1'!C:C,0))=0,na,INDEX('Q2-1'!A:A,MATCH(F28,'Q2-1'!C:C,0))),"-")</f>
        <v>14</v>
      </c>
      <c r="J28" s="8">
        <f>IFERROR(IF(INDEX('Q2-2'!A:A,MATCH(F28,'Q2-2'!C:C,0))=0,na,INDEX('Q2-2'!A:A,MATCH(F28,'Q2-2'!C:C,0))),"-")</f>
        <v>19</v>
      </c>
      <c r="K28" s="8">
        <f>IFERROR(IF(INDEX('Q3-1'!A:A,MATCH(F28,'Q3-1'!C:C,0))=0,na,INDEX('Q3-1'!A:A,MATCH(F28,'Q3-1'!C:C,0))),"-")</f>
        <v>29</v>
      </c>
      <c r="L28" s="8">
        <f>IFERROR(IF(INDEX('Q3-2'!A:A,MATCH(F28,'Q3-2'!C:C,0))=0,na,INDEX('Q3-2'!A:A,MATCH(F28,'Q3-2'!C:C,0))),"-")</f>
        <v>22</v>
      </c>
      <c r="M28" s="8">
        <f>IFERROR(IF(INDEX('Q4-1'!A:A,MATCH(F28,'Q4-1'!C:C,0))=0,na,INDEX('Q4-1'!A:A,MATCH(F28,'Q4-1'!C:C,0))),"-")</f>
        <v>17</v>
      </c>
      <c r="N28" s="8">
        <f>IFERROR(IF(INDEX('Q4-2'!A:A,MATCH(F28,'Q4-2'!C:C,0))=0,na,INDEX('Q4-2'!A:A,MATCH(F28,'Q4-2'!C:C,0))),"-")</f>
        <v>20</v>
      </c>
      <c r="O28" s="8">
        <f t="shared" si="1"/>
        <v>14</v>
      </c>
      <c r="P28" s="8">
        <f t="shared" si="2"/>
        <v>17</v>
      </c>
      <c r="Q28" s="8">
        <f t="shared" si="3"/>
        <v>19</v>
      </c>
      <c r="R28" s="8">
        <f t="shared" si="4"/>
        <v>50</v>
      </c>
      <c r="S28" s="8">
        <f t="shared" si="5"/>
        <v>20</v>
      </c>
      <c r="T28" s="8">
        <f t="shared" si="6"/>
        <v>22</v>
      </c>
    </row>
    <row r="29" spans="1:20" x14ac:dyDescent="0.25">
      <c r="A29" s="8">
        <f t="shared" si="0"/>
        <v>28</v>
      </c>
      <c r="B29" s="8" t="s">
        <v>608</v>
      </c>
      <c r="C29" s="8" t="s">
        <v>609</v>
      </c>
      <c r="D29" s="8">
        <v>2007</v>
      </c>
      <c r="E29" s="8" t="s">
        <v>49</v>
      </c>
      <c r="F29" s="8" t="s">
        <v>411</v>
      </c>
      <c r="G29" s="8">
        <f>IFERROR(IF(INDEX('Q1-1'!A:A,MATCH(F29,'Q1-1'!C:C,0))=0,na,INDEX('Q1-1'!A:A,MATCH(F29,'Q1-1'!C:C,0))),"-")</f>
        <v>19</v>
      </c>
      <c r="H29" s="8">
        <f>IFERROR(IF(INDEX('Q1-2'!A:A,MATCH(F29,'Q1-2'!C:C,0))=0,na,INDEX('Q1-2'!A:A,MATCH(F29,'Q1-2'!C:C,0))),"-")</f>
        <v>20</v>
      </c>
      <c r="I29" s="8">
        <f>IFERROR(IF(INDEX('Q2-1'!A:A,MATCH(F29,'Q2-1'!C:C,0))=0,na,INDEX('Q2-1'!A:A,MATCH(F29,'Q2-1'!C:C,0))),"-")</f>
        <v>33</v>
      </c>
      <c r="J29" s="8">
        <f>IFERROR(IF(INDEX('Q2-2'!A:A,MATCH(F29,'Q2-2'!C:C,0))=0,na,INDEX('Q2-2'!A:A,MATCH(F29,'Q2-2'!C:C,0))),"-")</f>
        <v>33</v>
      </c>
      <c r="K29" s="8">
        <f>IFERROR(IF(INDEX('Q3-1'!A:A,MATCH(F29,'Q3-1'!C:C,0))=0,na,INDEX('Q3-1'!A:A,MATCH(F29,'Q3-1'!C:C,0))),"-")</f>
        <v>12</v>
      </c>
      <c r="L29" s="8">
        <f>IFERROR(IF(INDEX('Q3-2'!A:A,MATCH(F29,'Q3-2'!C:C,0))=0,na,INDEX('Q3-2'!A:A,MATCH(F29,'Q3-2'!C:C,0))),"-")</f>
        <v>25</v>
      </c>
      <c r="M29" s="8">
        <f>IFERROR(IF(INDEX('Q4-1'!A:A,MATCH(F29,'Q4-1'!C:C,0))=0,na,INDEX('Q4-1'!A:A,MATCH(F29,'Q4-1'!C:C,0))),"-")</f>
        <v>21</v>
      </c>
      <c r="N29" s="8">
        <f>IFERROR(IF(INDEX('Q4-2'!A:A,MATCH(F29,'Q4-2'!C:C,0))=0,na,INDEX('Q4-2'!A:A,MATCH(F29,'Q4-2'!C:C,0))),"-")</f>
        <v>23</v>
      </c>
      <c r="O29" s="8">
        <f t="shared" si="1"/>
        <v>12</v>
      </c>
      <c r="P29" s="8">
        <f t="shared" si="2"/>
        <v>19</v>
      </c>
      <c r="Q29" s="8">
        <f t="shared" si="3"/>
        <v>20</v>
      </c>
      <c r="R29" s="8">
        <f t="shared" si="4"/>
        <v>51</v>
      </c>
      <c r="S29" s="8">
        <f t="shared" si="5"/>
        <v>21</v>
      </c>
      <c r="T29" s="8">
        <f t="shared" si="6"/>
        <v>23</v>
      </c>
    </row>
    <row r="30" spans="1:20" x14ac:dyDescent="0.25">
      <c r="A30" s="8">
        <f t="shared" si="0"/>
        <v>29</v>
      </c>
      <c r="B30" s="8" t="s">
        <v>692</v>
      </c>
      <c r="C30" s="8" t="s">
        <v>646</v>
      </c>
      <c r="D30" s="8">
        <v>2007</v>
      </c>
      <c r="E30" s="8" t="s">
        <v>30</v>
      </c>
      <c r="F30" s="8" t="s">
        <v>415</v>
      </c>
      <c r="G30" s="8">
        <f>IFERROR(IF(INDEX('Q1-1'!A:A,MATCH(F30,'Q1-1'!C:C,0))=0,na,INDEX('Q1-1'!A:A,MATCH(F30,'Q1-1'!C:C,0))),"-")</f>
        <v>21</v>
      </c>
      <c r="H30" s="8">
        <f>IFERROR(IF(INDEX('Q1-2'!A:A,MATCH(F30,'Q1-2'!C:C,0))=0,na,INDEX('Q1-2'!A:A,MATCH(F30,'Q1-2'!C:C,0))),"-")</f>
        <v>19</v>
      </c>
      <c r="I30" s="8">
        <f>IFERROR(IF(INDEX('Q2-1'!A:A,MATCH(F30,'Q2-1'!C:C,0))=0,na,INDEX('Q2-1'!A:A,MATCH(F30,'Q2-1'!C:C,0))),"-")</f>
        <v>39</v>
      </c>
      <c r="J30" s="8">
        <f>IFERROR(IF(INDEX('Q2-2'!A:A,MATCH(F30,'Q2-2'!C:C,0))=0,na,INDEX('Q2-2'!A:A,MATCH(F30,'Q2-2'!C:C,0))),"-")</f>
        <v>30</v>
      </c>
      <c r="K30" s="8">
        <f>IFERROR(IF(INDEX('Q3-1'!A:A,MATCH(F30,'Q3-1'!C:C,0))=0,na,INDEX('Q3-1'!A:A,MATCH(F30,'Q3-1'!C:C,0))),"-")</f>
        <v>28</v>
      </c>
      <c r="L30" s="8">
        <f>IFERROR(IF(INDEX('Q3-2'!A:A,MATCH(F30,'Q3-2'!C:C,0))=0,na,INDEX('Q3-2'!A:A,MATCH(F30,'Q3-2'!C:C,0))),"-")</f>
        <v>30</v>
      </c>
      <c r="M30" s="8">
        <f>IFERROR(IF(INDEX('Q4-1'!A:A,MATCH(F30,'Q4-1'!C:C,0))=0,na,INDEX('Q4-1'!A:A,MATCH(F30,'Q4-1'!C:C,0))),"-")</f>
        <v>13</v>
      </c>
      <c r="N30" s="8">
        <f>IFERROR(IF(INDEX('Q4-2'!A:A,MATCH(F30,'Q4-2'!C:C,0))=0,na,INDEX('Q4-2'!A:A,MATCH(F30,'Q4-2'!C:C,0))),"-")</f>
        <v>28</v>
      </c>
      <c r="O30" s="8">
        <f t="shared" si="1"/>
        <v>13</v>
      </c>
      <c r="P30" s="8">
        <f t="shared" si="2"/>
        <v>19</v>
      </c>
      <c r="Q30" s="8">
        <f t="shared" si="3"/>
        <v>21</v>
      </c>
      <c r="R30" s="8">
        <f t="shared" si="4"/>
        <v>53</v>
      </c>
      <c r="S30" s="8">
        <f t="shared" si="5"/>
        <v>28</v>
      </c>
      <c r="T30" s="8">
        <f t="shared" si="6"/>
        <v>28</v>
      </c>
    </row>
    <row r="31" spans="1:20" x14ac:dyDescent="0.25">
      <c r="A31" s="8">
        <f t="shared" si="0"/>
        <v>29</v>
      </c>
      <c r="B31" s="8" t="s">
        <v>696</v>
      </c>
      <c r="C31" s="8" t="s">
        <v>697</v>
      </c>
      <c r="D31" s="8">
        <v>2007</v>
      </c>
      <c r="E31" s="8" t="s">
        <v>22</v>
      </c>
      <c r="F31" s="8" t="s">
        <v>421</v>
      </c>
      <c r="G31" s="8">
        <f>IFERROR(IF(INDEX('Q1-1'!A:A,MATCH(F31,'Q1-1'!C:C,0))=0,na,INDEX('Q1-1'!A:A,MATCH(F31,'Q1-1'!C:C,0))),"-")</f>
        <v>24</v>
      </c>
      <c r="H31" s="8" t="str">
        <f>IFERROR(IF(INDEX('Q1-2'!A:A,MATCH(F31,'Q1-2'!C:C,0))=0,na,INDEX('Q1-2'!A:A,MATCH(F31,'Q1-2'!C:C,0))),"-")</f>
        <v>-</v>
      </c>
      <c r="I31" s="8">
        <f>IFERROR(IF(INDEX('Q2-1'!A:A,MATCH(F31,'Q2-1'!C:C,0))=0,na,INDEX('Q2-1'!A:A,MATCH(F31,'Q2-1'!C:C,0))),"-")</f>
        <v>34</v>
      </c>
      <c r="J31" s="8">
        <f>IFERROR(IF(INDEX('Q2-2'!A:A,MATCH(F31,'Q2-2'!C:C,0))=0,na,INDEX('Q2-2'!A:A,MATCH(F31,'Q2-2'!C:C,0))),"-")</f>
        <v>32</v>
      </c>
      <c r="K31" s="8">
        <f>IFERROR(IF(INDEX('Q3-1'!A:A,MATCH(F31,'Q3-1'!C:C,0))=0,na,INDEX('Q3-1'!A:A,MATCH(F31,'Q3-1'!C:C,0))),"-")</f>
        <v>16</v>
      </c>
      <c r="L31" s="8">
        <f>IFERROR(IF(INDEX('Q3-2'!A:A,MATCH(F31,'Q3-2'!C:C,0))=0,na,INDEX('Q3-2'!A:A,MATCH(F31,'Q3-2'!C:C,0))),"-")</f>
        <v>13</v>
      </c>
      <c r="M31" s="8">
        <f>IFERROR(IF(INDEX('Q4-1'!A:A,MATCH(F31,'Q4-1'!C:C,0))=0,na,INDEX('Q4-1'!A:A,MATCH(F31,'Q4-1'!C:C,0))),"-")</f>
        <v>34</v>
      </c>
      <c r="N31" s="8">
        <f>IFERROR(IF(INDEX('Q4-2'!A:A,MATCH(F31,'Q4-2'!C:C,0))=0,na,INDEX('Q4-2'!A:A,MATCH(F31,'Q4-2'!C:C,0))),"-")</f>
        <v>30</v>
      </c>
      <c r="O31" s="8">
        <f t="shared" si="1"/>
        <v>13</v>
      </c>
      <c r="P31" s="8">
        <f t="shared" si="2"/>
        <v>16</v>
      </c>
      <c r="Q31" s="8">
        <f t="shared" si="3"/>
        <v>24</v>
      </c>
      <c r="R31" s="8">
        <f t="shared" si="4"/>
        <v>53</v>
      </c>
      <c r="S31" s="8">
        <f t="shared" si="5"/>
        <v>30</v>
      </c>
      <c r="T31" s="8">
        <f t="shared" si="6"/>
        <v>32</v>
      </c>
    </row>
    <row r="32" spans="1:20" x14ac:dyDescent="0.25">
      <c r="A32" s="4">
        <f t="shared" si="0"/>
        <v>31</v>
      </c>
      <c r="B32" s="4" t="s">
        <v>614</v>
      </c>
      <c r="C32" s="4" t="s">
        <v>615</v>
      </c>
      <c r="D32" s="4">
        <v>2007</v>
      </c>
      <c r="E32" s="4" t="s">
        <v>26</v>
      </c>
      <c r="F32" s="4" t="s">
        <v>500</v>
      </c>
      <c r="G32" s="4" t="str">
        <f>IFERROR(IF(INDEX('Q1-1'!A:A,MATCH(F32,'Q1-1'!C:C,0))=0,na,INDEX('Q1-1'!A:A,MATCH(F32,'Q1-1'!C:C,0))),"-")</f>
        <v>-</v>
      </c>
      <c r="H32" s="4">
        <f>IFERROR(IF(INDEX('Q1-2'!A:A,MATCH(F32,'Q1-2'!C:C,0))=0,na,INDEX('Q1-2'!A:A,MATCH(F32,'Q1-2'!C:C,0))),"-")</f>
        <v>31</v>
      </c>
      <c r="I32" s="4">
        <f>IFERROR(IF(INDEX('Q2-1'!A:A,MATCH(F32,'Q2-1'!C:C,0))=0,na,INDEX('Q2-1'!A:A,MATCH(F32,'Q2-1'!C:C,0))),"-")</f>
        <v>36</v>
      </c>
      <c r="J32" s="4">
        <f>IFERROR(IF(INDEX('Q2-2'!A:A,MATCH(F32,'Q2-2'!C:C,0))=0,na,INDEX('Q2-2'!A:A,MATCH(F32,'Q2-2'!C:C,0))),"-")</f>
        <v>29</v>
      </c>
      <c r="K32" s="4">
        <f>IFERROR(IF(INDEX('Q3-1'!A:A,MATCH(F32,'Q3-1'!C:C,0))=0,na,INDEX('Q3-1'!A:A,MATCH(F32,'Q3-1'!C:C,0))),"-")</f>
        <v>23</v>
      </c>
      <c r="L32" s="4">
        <f>IFERROR(IF(INDEX('Q3-2'!A:A,MATCH(F32,'Q3-2'!C:C,0))=0,na,INDEX('Q3-2'!A:A,MATCH(F32,'Q3-2'!C:C,0))),"-")</f>
        <v>16</v>
      </c>
      <c r="M32" s="4">
        <f>IFERROR(IF(INDEX('Q4-1'!A:A,MATCH(F32,'Q4-1'!C:C,0))=0,na,INDEX('Q4-1'!A:A,MATCH(F32,'Q4-1'!C:C,0))),"-")</f>
        <v>23</v>
      </c>
      <c r="N32" s="4">
        <f>IFERROR(IF(INDEX('Q4-2'!A:A,MATCH(F32,'Q4-2'!C:C,0))=0,na,INDEX('Q4-2'!A:A,MATCH(F32,'Q4-2'!C:C,0))),"-")</f>
        <v>18</v>
      </c>
      <c r="O32" s="4">
        <f t="shared" si="1"/>
        <v>16</v>
      </c>
      <c r="P32" s="4">
        <f t="shared" si="2"/>
        <v>18</v>
      </c>
      <c r="Q32" s="4">
        <f t="shared" si="3"/>
        <v>23</v>
      </c>
      <c r="R32" s="4">
        <f t="shared" si="4"/>
        <v>57</v>
      </c>
      <c r="S32" s="4">
        <f t="shared" si="5"/>
        <v>23</v>
      </c>
      <c r="T32" s="4">
        <f t="shared" si="6"/>
        <v>29</v>
      </c>
    </row>
    <row r="33" spans="1:20" x14ac:dyDescent="0.25">
      <c r="A33" s="4">
        <f t="shared" si="0"/>
        <v>32</v>
      </c>
      <c r="B33" s="4" t="s">
        <v>28</v>
      </c>
      <c r="C33" s="4" t="s">
        <v>603</v>
      </c>
      <c r="D33" s="4">
        <v>2007</v>
      </c>
      <c r="E33" s="4" t="s">
        <v>30</v>
      </c>
      <c r="F33" s="4" t="s">
        <v>447</v>
      </c>
      <c r="G33" s="4">
        <f>IFERROR(IF(INDEX('Q1-1'!A:A,MATCH(F33,'Q1-1'!C:C,0))=0,na,INDEX('Q1-1'!A:A,MATCH(F33,'Q1-1'!C:C,0))),"-")</f>
        <v>37</v>
      </c>
      <c r="H33" s="4">
        <f>IFERROR(IF(INDEX('Q1-2'!A:A,MATCH(F33,'Q1-2'!C:C,0))=0,na,INDEX('Q1-2'!A:A,MATCH(F33,'Q1-2'!C:C,0))),"-")</f>
        <v>15</v>
      </c>
      <c r="I33" s="4">
        <f>IFERROR(IF(INDEX('Q2-1'!A:A,MATCH(F33,'Q2-1'!C:C,0))=0,na,INDEX('Q2-1'!A:A,MATCH(F33,'Q2-1'!C:C,0))),"-")</f>
        <v>30</v>
      </c>
      <c r="J33" s="4">
        <f>IFERROR(IF(INDEX('Q2-2'!A:A,MATCH(F33,'Q2-2'!C:C,0))=0,na,INDEX('Q2-2'!A:A,MATCH(F33,'Q2-2'!C:C,0))),"-")</f>
        <v>23</v>
      </c>
      <c r="K33" s="4">
        <f>IFERROR(IF(INDEX('Q3-1'!A:A,MATCH(F33,'Q3-1'!C:C,0))=0,na,INDEX('Q3-1'!A:A,MATCH(F33,'Q3-1'!C:C,0))),"-")</f>
        <v>26</v>
      </c>
      <c r="L33" s="4">
        <f>IFERROR(IF(INDEX('Q3-2'!A:A,MATCH(F33,'Q3-2'!C:C,0))=0,na,INDEX('Q3-2'!A:A,MATCH(F33,'Q3-2'!C:C,0))),"-")</f>
        <v>35</v>
      </c>
      <c r="M33" s="4">
        <f>IFERROR(IF(INDEX('Q4-1'!A:A,MATCH(F33,'Q4-1'!C:C,0))=0,na,INDEX('Q4-1'!A:A,MATCH(F33,'Q4-1'!C:C,0))),"-")</f>
        <v>26</v>
      </c>
      <c r="N33" s="4">
        <f>IFERROR(IF(INDEX('Q4-2'!A:A,MATCH(F33,'Q4-2'!C:C,0))=0,na,INDEX('Q4-2'!A:A,MATCH(F33,'Q4-2'!C:C,0))),"-")</f>
        <v>22</v>
      </c>
      <c r="O33" s="4">
        <f t="shared" si="1"/>
        <v>15</v>
      </c>
      <c r="P33" s="4">
        <f t="shared" si="2"/>
        <v>22</v>
      </c>
      <c r="Q33" s="4">
        <f t="shared" si="3"/>
        <v>23</v>
      </c>
      <c r="R33" s="4">
        <f t="shared" si="4"/>
        <v>60</v>
      </c>
      <c r="S33" s="4">
        <f t="shared" si="5"/>
        <v>26</v>
      </c>
      <c r="T33" s="4">
        <f t="shared" si="6"/>
        <v>26</v>
      </c>
    </row>
    <row r="34" spans="1:20" x14ac:dyDescent="0.25">
      <c r="A34" s="4">
        <f t="shared" ref="A34:A69" si="7">IFERROR(RANK(R34,R:R,1),"-")</f>
        <v>33</v>
      </c>
      <c r="B34" s="4" t="s">
        <v>703</v>
      </c>
      <c r="C34" s="4" t="s">
        <v>704</v>
      </c>
      <c r="D34" s="4">
        <v>2008</v>
      </c>
      <c r="E34" s="4" t="s">
        <v>49</v>
      </c>
      <c r="F34" s="4" t="s">
        <v>433</v>
      </c>
      <c r="G34" s="4">
        <f>IFERROR(IF(INDEX('Q1-1'!A:A,MATCH(F34,'Q1-1'!C:C,0))=0,na,INDEX('Q1-1'!A:A,MATCH(F34,'Q1-1'!C:C,0))),"-")</f>
        <v>30</v>
      </c>
      <c r="H34" s="4">
        <f>IFERROR(IF(INDEX('Q1-2'!A:A,MATCH(F34,'Q1-2'!C:C,0))=0,na,INDEX('Q1-2'!A:A,MATCH(F34,'Q1-2'!C:C,0))),"-")</f>
        <v>23</v>
      </c>
      <c r="I34" s="4">
        <f>IFERROR(IF(INDEX('Q2-1'!A:A,MATCH(F34,'Q2-1'!C:C,0))=0,na,INDEX('Q2-1'!A:A,MATCH(F34,'Q2-1'!C:C,0))),"-")</f>
        <v>41</v>
      </c>
      <c r="J34" s="4">
        <f>IFERROR(IF(INDEX('Q2-2'!A:A,MATCH(F34,'Q2-2'!C:C,0))=0,na,INDEX('Q2-2'!A:A,MATCH(F34,'Q2-2'!C:C,0))),"-")</f>
        <v>40</v>
      </c>
      <c r="K34" s="4">
        <f>IFERROR(IF(INDEX('Q3-1'!A:A,MATCH(F34,'Q3-1'!C:C,0))=0,na,INDEX('Q3-1'!A:A,MATCH(F34,'Q3-1'!C:C,0))),"-")</f>
        <v>32</v>
      </c>
      <c r="L34" s="4">
        <f>IFERROR(IF(INDEX('Q3-2'!A:A,MATCH(F34,'Q3-2'!C:C,0))=0,na,INDEX('Q3-2'!A:A,MATCH(F34,'Q3-2'!C:C,0))),"-")</f>
        <v>19</v>
      </c>
      <c r="M34" s="4">
        <f>IFERROR(IF(INDEX('Q4-1'!A:A,MATCH(F34,'Q4-1'!C:C,0))=0,na,INDEX('Q4-1'!A:A,MATCH(F34,'Q4-1'!C:C,0))),"-")</f>
        <v>28</v>
      </c>
      <c r="N34" s="4">
        <f>IFERROR(IF(INDEX('Q4-2'!A:A,MATCH(F34,'Q4-2'!C:C,0))=0,na,INDEX('Q4-2'!A:A,MATCH(F34,'Q4-2'!C:C,0))),"-")</f>
        <v>24</v>
      </c>
      <c r="O34" s="4">
        <f t="shared" ref="O34:O65" si="8">IFERROR(SMALL(G34:N34,1),"-")</f>
        <v>19</v>
      </c>
      <c r="P34" s="4">
        <f t="shared" ref="P34:P69" si="9">IFERROR(SMALL(G34:N34,2),"-")</f>
        <v>23</v>
      </c>
      <c r="Q34" s="4">
        <f t="shared" ref="Q34:Q69" si="10">IFERROR(SMALL(G34:N34,3),"-")</f>
        <v>24</v>
      </c>
      <c r="R34" s="4">
        <f t="shared" ref="R34:R65" si="11">IFERROR(O34+P34+Q34,"-")</f>
        <v>66</v>
      </c>
      <c r="S34" s="4">
        <f t="shared" ref="S34:S69" si="12">IFERROR(SMALL(G34:N34,4),"-")</f>
        <v>28</v>
      </c>
      <c r="T34" s="4">
        <f t="shared" ref="T34:T69" si="13">IFERROR(SMALL(G34:N34,5),"-")</f>
        <v>30</v>
      </c>
    </row>
    <row r="35" spans="1:20" x14ac:dyDescent="0.25">
      <c r="A35" s="4">
        <f t="shared" si="7"/>
        <v>34</v>
      </c>
      <c r="B35" s="4" t="s">
        <v>621</v>
      </c>
      <c r="C35" s="4" t="s">
        <v>622</v>
      </c>
      <c r="D35" s="4">
        <v>2007</v>
      </c>
      <c r="E35" s="4" t="s">
        <v>49</v>
      </c>
      <c r="F35" s="4" t="s">
        <v>407</v>
      </c>
      <c r="G35" s="4">
        <f>IFERROR(IF(INDEX('Q1-1'!A:A,MATCH(F35,'Q1-1'!C:C,0))=0,na,INDEX('Q1-1'!A:A,MATCH(F35,'Q1-1'!C:C,0))),"-")</f>
        <v>17</v>
      </c>
      <c r="H35" s="4">
        <f>IFERROR(IF(INDEX('Q1-2'!A:A,MATCH(F35,'Q1-2'!C:C,0))=0,na,INDEX('Q1-2'!A:A,MATCH(F35,'Q1-2'!C:C,0))),"-")</f>
        <v>17</v>
      </c>
      <c r="I35" s="4">
        <f>IFERROR(IF(INDEX('Q2-1'!A:A,MATCH(F35,'Q2-1'!C:C,0))=0,na,INDEX('Q2-1'!A:A,MATCH(F35,'Q2-1'!C:C,0))),"-")</f>
        <v>37</v>
      </c>
      <c r="J35" s="4">
        <f>IFERROR(IF(INDEX('Q2-2'!A:A,MATCH(F35,'Q2-2'!C:C,0))=0,na,INDEX('Q2-2'!A:A,MATCH(F35,'Q2-2'!C:C,0))),"-")</f>
        <v>37</v>
      </c>
      <c r="K35" s="4" t="str">
        <f>IFERROR(IF(INDEX('Q3-1'!A:A,MATCH(F35,'Q3-1'!C:C,0))=0,na,INDEX('Q3-1'!A:A,MATCH(F35,'Q3-1'!C:C,0))),"-")</f>
        <v>-</v>
      </c>
      <c r="L35" s="4" t="str">
        <f>IFERROR(IF(INDEX('Q3-2'!A:A,MATCH(F35,'Q3-2'!C:C,0))=0,na,INDEX('Q3-2'!A:A,MATCH(F35,'Q3-2'!C:C,0))),"-")</f>
        <v>-</v>
      </c>
      <c r="M35" s="4" t="str">
        <f>IFERROR(IF(INDEX('Q4-1'!A:A,MATCH(F35,'Q4-1'!C:C,0))=0,na,INDEX('Q4-1'!A:A,MATCH(F35,'Q4-1'!C:C,0))),"-")</f>
        <v>-</v>
      </c>
      <c r="N35" s="4" t="str">
        <f>IFERROR(IF(INDEX('Q4-2'!A:A,MATCH(F35,'Q4-2'!C:C,0))=0,na,INDEX('Q4-2'!A:A,MATCH(F35,'Q4-2'!C:C,0))),"-")</f>
        <v>-</v>
      </c>
      <c r="O35" s="4">
        <f t="shared" si="8"/>
        <v>17</v>
      </c>
      <c r="P35" s="4">
        <f t="shared" si="9"/>
        <v>17</v>
      </c>
      <c r="Q35" s="4">
        <f t="shared" si="10"/>
        <v>37</v>
      </c>
      <c r="R35" s="4">
        <f t="shared" si="11"/>
        <v>71</v>
      </c>
      <c r="S35" s="4">
        <f t="shared" si="12"/>
        <v>37</v>
      </c>
      <c r="T35" s="4" t="str">
        <f t="shared" si="13"/>
        <v>-</v>
      </c>
    </row>
    <row r="36" spans="1:20" x14ac:dyDescent="0.25">
      <c r="A36" s="4">
        <f t="shared" si="7"/>
        <v>35</v>
      </c>
      <c r="B36" s="4" t="s">
        <v>659</v>
      </c>
      <c r="C36" s="4" t="s">
        <v>660</v>
      </c>
      <c r="D36" s="4">
        <v>2007</v>
      </c>
      <c r="E36" s="4" t="s">
        <v>26</v>
      </c>
      <c r="F36" s="4" t="s">
        <v>429</v>
      </c>
      <c r="G36" s="4">
        <f>IFERROR(IF(INDEX('Q1-1'!A:A,MATCH(F36,'Q1-1'!C:C,0))=0,na,INDEX('Q1-1'!A:A,MATCH(F36,'Q1-1'!C:C,0))),"-")</f>
        <v>28</v>
      </c>
      <c r="H36" s="4">
        <f>IFERROR(IF(INDEX('Q1-2'!A:A,MATCH(F36,'Q1-2'!C:C,0))=0,na,INDEX('Q1-2'!A:A,MATCH(F36,'Q1-2'!C:C,0))),"-")</f>
        <v>34</v>
      </c>
      <c r="I36" s="4">
        <f>IFERROR(IF(INDEX('Q2-1'!A:A,MATCH(F36,'Q2-1'!C:C,0))=0,na,INDEX('Q2-1'!A:A,MATCH(F36,'Q2-1'!C:C,0))),"-")</f>
        <v>21</v>
      </c>
      <c r="J36" s="4">
        <f>IFERROR(IF(INDEX('Q2-2'!A:A,MATCH(F36,'Q2-2'!C:C,0))=0,na,INDEX('Q2-2'!A:A,MATCH(F36,'Q2-2'!C:C,0))),"-")</f>
        <v>24</v>
      </c>
      <c r="K36" s="4">
        <f>IFERROR(IF(INDEX('Q3-1'!A:A,MATCH(F36,'Q3-1'!C:C,0))=0,na,INDEX('Q3-1'!A:A,MATCH(F36,'Q3-1'!C:C,0))),"-")</f>
        <v>35</v>
      </c>
      <c r="L36" s="4">
        <f>IFERROR(IF(INDEX('Q3-2'!A:A,MATCH(F36,'Q3-2'!C:C,0))=0,na,INDEX('Q3-2'!A:A,MATCH(F36,'Q3-2'!C:C,0))),"-")</f>
        <v>40</v>
      </c>
      <c r="M36" s="4">
        <f>IFERROR(IF(INDEX('Q4-1'!A:A,MATCH(F36,'Q4-1'!C:C,0))=0,na,INDEX('Q4-1'!A:A,MATCH(F36,'Q4-1'!C:C,0))),"-")</f>
        <v>32</v>
      </c>
      <c r="N36" s="4">
        <f>IFERROR(IF(INDEX('Q4-2'!A:A,MATCH(F36,'Q4-2'!C:C,0))=0,na,INDEX('Q4-2'!A:A,MATCH(F36,'Q4-2'!C:C,0))),"-")</f>
        <v>51</v>
      </c>
      <c r="O36" s="4">
        <f t="shared" si="8"/>
        <v>21</v>
      </c>
      <c r="P36" s="4">
        <f t="shared" si="9"/>
        <v>24</v>
      </c>
      <c r="Q36" s="4">
        <f t="shared" si="10"/>
        <v>28</v>
      </c>
      <c r="R36" s="4">
        <f t="shared" si="11"/>
        <v>73</v>
      </c>
      <c r="S36" s="4">
        <f t="shared" si="12"/>
        <v>32</v>
      </c>
      <c r="T36" s="4">
        <f t="shared" si="13"/>
        <v>34</v>
      </c>
    </row>
    <row r="37" spans="1:20" x14ac:dyDescent="0.25">
      <c r="A37" s="4">
        <f t="shared" si="7"/>
        <v>36</v>
      </c>
      <c r="B37" s="4" t="s">
        <v>705</v>
      </c>
      <c r="C37" s="4" t="s">
        <v>706</v>
      </c>
      <c r="D37" s="4">
        <v>2008</v>
      </c>
      <c r="E37" s="4" t="s">
        <v>49</v>
      </c>
      <c r="F37" s="4" t="s">
        <v>417</v>
      </c>
      <c r="G37" s="4">
        <f>IFERROR(IF(INDEX('Q1-1'!A:A,MATCH(F37,'Q1-1'!C:C,0))=0,na,INDEX('Q1-1'!A:A,MATCH(F37,'Q1-1'!C:C,0))),"-")</f>
        <v>22</v>
      </c>
      <c r="H37" s="4">
        <f>IFERROR(IF(INDEX('Q1-2'!A:A,MATCH(F37,'Q1-2'!C:C,0))=0,na,INDEX('Q1-2'!A:A,MATCH(F37,'Q1-2'!C:C,0))),"-")</f>
        <v>28</v>
      </c>
      <c r="I37" s="4">
        <f>IFERROR(IF(INDEX('Q2-1'!A:A,MATCH(F37,'Q2-1'!C:C,0))=0,na,INDEX('Q2-1'!A:A,MATCH(F37,'Q2-1'!C:C,0))),"-")</f>
        <v>52</v>
      </c>
      <c r="J37" s="4">
        <f>IFERROR(IF(INDEX('Q2-2'!A:A,MATCH(F37,'Q2-2'!C:C,0))=0,na,INDEX('Q2-2'!A:A,MATCH(F37,'Q2-2'!C:C,0))),"-")</f>
        <v>44</v>
      </c>
      <c r="K37" s="4">
        <f>IFERROR(IF(INDEX('Q3-1'!A:A,MATCH(F37,'Q3-1'!C:C,0))=0,na,INDEX('Q3-1'!A:A,MATCH(F37,'Q3-1'!C:C,0))),"-")</f>
        <v>33</v>
      </c>
      <c r="L37" s="4">
        <f>IFERROR(IF(INDEX('Q3-2'!A:A,MATCH(F37,'Q3-2'!C:C,0))=0,na,INDEX('Q3-2'!A:A,MATCH(F37,'Q3-2'!C:C,0))),"-")</f>
        <v>32</v>
      </c>
      <c r="M37" s="4">
        <f>IFERROR(IF(INDEX('Q4-1'!A:A,MATCH(F37,'Q4-1'!C:C,0))=0,na,INDEX('Q4-1'!A:A,MATCH(F37,'Q4-1'!C:C,0))),"-")</f>
        <v>24</v>
      </c>
      <c r="N37" s="4">
        <f>IFERROR(IF(INDEX('Q4-2'!A:A,MATCH(F37,'Q4-2'!C:C,0))=0,na,INDEX('Q4-2'!A:A,MATCH(F37,'Q4-2'!C:C,0))),"-")</f>
        <v>38</v>
      </c>
      <c r="O37" s="4">
        <f t="shared" si="8"/>
        <v>22</v>
      </c>
      <c r="P37" s="4">
        <f t="shared" si="9"/>
        <v>24</v>
      </c>
      <c r="Q37" s="4">
        <f t="shared" si="10"/>
        <v>28</v>
      </c>
      <c r="R37" s="4">
        <f t="shared" si="11"/>
        <v>74</v>
      </c>
      <c r="S37" s="4">
        <f t="shared" si="12"/>
        <v>32</v>
      </c>
      <c r="T37" s="4">
        <f t="shared" si="13"/>
        <v>33</v>
      </c>
    </row>
    <row r="38" spans="1:20" x14ac:dyDescent="0.25">
      <c r="A38" s="4">
        <f t="shared" si="7"/>
        <v>37</v>
      </c>
      <c r="B38" s="4" t="s">
        <v>72</v>
      </c>
      <c r="C38" s="4" t="s">
        <v>625</v>
      </c>
      <c r="D38" s="4">
        <v>2008</v>
      </c>
      <c r="E38" s="4" t="s">
        <v>26</v>
      </c>
      <c r="F38" s="4" t="s">
        <v>491</v>
      </c>
      <c r="G38" s="4" t="str">
        <f>IFERROR(IF(INDEX('Q1-1'!A:A,MATCH(F38,'Q1-1'!C:C,0))=0,na,INDEX('Q1-1'!A:A,MATCH(F38,'Q1-1'!C:C,0))),"-")</f>
        <v>-</v>
      </c>
      <c r="H38" s="4">
        <f>IFERROR(IF(INDEX('Q1-2'!A:A,MATCH(F38,'Q1-2'!C:C,0))=0,na,INDEX('Q1-2'!A:A,MATCH(F38,'Q1-2'!C:C,0))),"-")</f>
        <v>33</v>
      </c>
      <c r="I38" s="4">
        <f>IFERROR(IF(INDEX('Q2-1'!A:A,MATCH(F38,'Q2-1'!C:C,0))=0,na,INDEX('Q2-1'!A:A,MATCH(F38,'Q2-1'!C:C,0))),"-")</f>
        <v>26</v>
      </c>
      <c r="J38" s="4">
        <f>IFERROR(IF(INDEX('Q2-2'!A:A,MATCH(F38,'Q2-2'!C:C,0))=0,na,INDEX('Q2-2'!A:A,MATCH(F38,'Q2-2'!C:C,0))),"-")</f>
        <v>25</v>
      </c>
      <c r="K38" s="4">
        <f>IFERROR(IF(INDEX('Q3-1'!A:A,MATCH(F38,'Q3-1'!C:C,0))=0,na,INDEX('Q3-1'!A:A,MATCH(F38,'Q3-1'!C:C,0))),"-")</f>
        <v>25</v>
      </c>
      <c r="L38" s="4">
        <f>IFERROR(IF(INDEX('Q3-2'!A:A,MATCH(F38,'Q3-2'!C:C,0))=0,na,INDEX('Q3-2'!A:A,MATCH(F38,'Q3-2'!C:C,0))),"-")</f>
        <v>26</v>
      </c>
      <c r="M38" s="4">
        <f>IFERROR(IF(INDEX('Q4-1'!A:A,MATCH(F38,'Q4-1'!C:C,0))=0,na,INDEX('Q4-1'!A:A,MATCH(F38,'Q4-1'!C:C,0))),"-")</f>
        <v>41</v>
      </c>
      <c r="N38" s="4">
        <f>IFERROR(IF(INDEX('Q4-2'!A:A,MATCH(F38,'Q4-2'!C:C,0))=0,na,INDEX('Q4-2'!A:A,MATCH(F38,'Q4-2'!C:C,0))),"-")</f>
        <v>25</v>
      </c>
      <c r="O38" s="4">
        <f t="shared" si="8"/>
        <v>25</v>
      </c>
      <c r="P38" s="4">
        <f t="shared" si="9"/>
        <v>25</v>
      </c>
      <c r="Q38" s="4">
        <f t="shared" si="10"/>
        <v>25</v>
      </c>
      <c r="R38" s="4">
        <f t="shared" si="11"/>
        <v>75</v>
      </c>
      <c r="S38" s="4">
        <f t="shared" si="12"/>
        <v>26</v>
      </c>
      <c r="T38" s="4">
        <f t="shared" si="13"/>
        <v>26</v>
      </c>
    </row>
    <row r="39" spans="1:20" x14ac:dyDescent="0.25">
      <c r="A39" s="4">
        <f t="shared" si="7"/>
        <v>38</v>
      </c>
      <c r="B39" s="4" t="s">
        <v>636</v>
      </c>
      <c r="C39" s="4" t="s">
        <v>637</v>
      </c>
      <c r="D39" s="4">
        <v>2008</v>
      </c>
      <c r="E39" s="4" t="s">
        <v>122</v>
      </c>
      <c r="F39" s="4" t="s">
        <v>445</v>
      </c>
      <c r="G39" s="4">
        <f>IFERROR(IF(INDEX('Q1-1'!A:A,MATCH(F39,'Q1-1'!C:C,0))=0,na,INDEX('Q1-1'!A:A,MATCH(F39,'Q1-1'!C:C,0))),"-")</f>
        <v>36</v>
      </c>
      <c r="H39" s="4" t="str">
        <f>IFERROR(IF(INDEX('Q1-2'!A:A,MATCH(F39,'Q1-2'!C:C,0))=0,na,INDEX('Q1-2'!A:A,MATCH(F39,'Q1-2'!C:C,0))),"-")</f>
        <v>-</v>
      </c>
      <c r="I39" s="4">
        <f>IFERROR(IF(INDEX('Q2-1'!A:A,MATCH(F39,'Q2-1'!C:C,0))=0,na,INDEX('Q2-1'!A:A,MATCH(F39,'Q2-1'!C:C,0))),"-")</f>
        <v>29</v>
      </c>
      <c r="J39" s="4" t="str">
        <f>IFERROR(IF(INDEX('Q2-2'!A:A,MATCH(F39,'Q2-2'!C:C,0))=0,na,INDEX('Q2-2'!A:A,MATCH(F39,'Q2-2'!C:C,0))),"-")</f>
        <v>-</v>
      </c>
      <c r="K39" s="4" t="str">
        <f>IFERROR(IF(INDEX('Q3-1'!A:A,MATCH(F39,'Q3-1'!C:C,0))=0,na,INDEX('Q3-1'!A:A,MATCH(F39,'Q3-1'!C:C,0))),"-")</f>
        <v>-</v>
      </c>
      <c r="L39" s="4">
        <f>IFERROR(IF(INDEX('Q3-2'!A:A,MATCH(F39,'Q3-2'!C:C,0))=0,na,INDEX('Q3-2'!A:A,MATCH(F39,'Q3-2'!C:C,0))),"-")</f>
        <v>44</v>
      </c>
      <c r="M39" s="4">
        <f>IFERROR(IF(INDEX('Q4-1'!A:A,MATCH(F39,'Q4-1'!C:C,0))=0,na,INDEX('Q4-1'!A:A,MATCH(F39,'Q4-1'!C:C,0))),"-")</f>
        <v>33</v>
      </c>
      <c r="N39" s="4">
        <f>IFERROR(IF(INDEX('Q4-2'!A:A,MATCH(F39,'Q4-2'!C:C,0))=0,na,INDEX('Q4-2'!A:A,MATCH(F39,'Q4-2'!C:C,0))),"-")</f>
        <v>19</v>
      </c>
      <c r="O39" s="4">
        <f t="shared" si="8"/>
        <v>19</v>
      </c>
      <c r="P39" s="4">
        <f t="shared" si="9"/>
        <v>29</v>
      </c>
      <c r="Q39" s="4">
        <f t="shared" si="10"/>
        <v>33</v>
      </c>
      <c r="R39" s="4">
        <f t="shared" si="11"/>
        <v>81</v>
      </c>
      <c r="S39" s="4">
        <f t="shared" si="12"/>
        <v>36</v>
      </c>
      <c r="T39" s="4">
        <f t="shared" si="13"/>
        <v>44</v>
      </c>
    </row>
    <row r="40" spans="1:20" x14ac:dyDescent="0.25">
      <c r="A40" s="4">
        <f t="shared" si="7"/>
        <v>39</v>
      </c>
      <c r="B40" s="4" t="s">
        <v>700</v>
      </c>
      <c r="C40" s="4" t="s">
        <v>609</v>
      </c>
      <c r="D40" s="4">
        <v>2008</v>
      </c>
      <c r="E40" s="4" t="s">
        <v>30</v>
      </c>
      <c r="F40" s="4" t="s">
        <v>425</v>
      </c>
      <c r="G40" s="4">
        <f>IFERROR(IF(INDEX('Q1-1'!A:A,MATCH(F40,'Q1-1'!C:C,0))=0,na,INDEX('Q1-1'!A:A,MATCH(F40,'Q1-1'!C:C,0))),"-")</f>
        <v>26</v>
      </c>
      <c r="H40" s="4">
        <f>IFERROR(IF(INDEX('Q1-2'!A:A,MATCH(F40,'Q1-2'!C:C,0))=0,na,INDEX('Q1-2'!A:A,MATCH(F40,'Q1-2'!C:C,0))),"-")</f>
        <v>27</v>
      </c>
      <c r="I40" s="4">
        <f>IFERROR(IF(INDEX('Q2-1'!A:A,MATCH(F40,'Q2-1'!C:C,0))=0,na,INDEX('Q2-1'!A:A,MATCH(F40,'Q2-1'!C:C,0))),"-")</f>
        <v>32</v>
      </c>
      <c r="J40" s="4" t="str">
        <f>IFERROR(IF(INDEX('Q2-2'!A:A,MATCH(F40,'Q2-2'!C:C,0))=0,na,INDEX('Q2-2'!A:A,MATCH(F40,'Q2-2'!C:C,0))),"-")</f>
        <v>-</v>
      </c>
      <c r="K40" s="4" t="str">
        <f>IFERROR(IF(INDEX('Q3-1'!A:A,MATCH(F40,'Q3-1'!C:C,0))=0,na,INDEX('Q3-1'!A:A,MATCH(F40,'Q3-1'!C:C,0))),"-")</f>
        <v>-</v>
      </c>
      <c r="L40" s="4">
        <f>IFERROR(IF(INDEX('Q3-2'!A:A,MATCH(F40,'Q3-2'!C:C,0))=0,na,INDEX('Q3-2'!A:A,MATCH(F40,'Q3-2'!C:C,0))),"-")</f>
        <v>42</v>
      </c>
      <c r="M40" s="4">
        <f>IFERROR(IF(INDEX('Q4-1'!A:A,MATCH(F40,'Q4-1'!C:C,0))=0,na,INDEX('Q4-1'!A:A,MATCH(F40,'Q4-1'!C:C,0))),"-")</f>
        <v>41</v>
      </c>
      <c r="N40" s="4">
        <f>IFERROR(IF(INDEX('Q4-2'!A:A,MATCH(F40,'Q4-2'!C:C,0))=0,na,INDEX('Q4-2'!A:A,MATCH(F40,'Q4-2'!C:C,0))),"-")</f>
        <v>39</v>
      </c>
      <c r="O40" s="4">
        <f t="shared" si="8"/>
        <v>26</v>
      </c>
      <c r="P40" s="4">
        <f t="shared" si="9"/>
        <v>27</v>
      </c>
      <c r="Q40" s="4">
        <f t="shared" si="10"/>
        <v>32</v>
      </c>
      <c r="R40" s="4">
        <f t="shared" si="11"/>
        <v>85</v>
      </c>
      <c r="S40" s="4">
        <f t="shared" si="12"/>
        <v>39</v>
      </c>
      <c r="T40" s="4">
        <f t="shared" si="13"/>
        <v>41</v>
      </c>
    </row>
    <row r="41" spans="1:20" x14ac:dyDescent="0.25">
      <c r="A41" s="4">
        <f t="shared" si="7"/>
        <v>40</v>
      </c>
      <c r="B41" s="4" t="s">
        <v>707</v>
      </c>
      <c r="C41" s="4" t="s">
        <v>708</v>
      </c>
      <c r="D41" s="4">
        <v>2008</v>
      </c>
      <c r="E41" s="4" t="s">
        <v>30</v>
      </c>
      <c r="F41" s="4" t="s">
        <v>423</v>
      </c>
      <c r="G41" s="4">
        <f>IFERROR(IF(INDEX('Q1-1'!A:A,MATCH(F41,'Q1-1'!C:C,0))=0,na,INDEX('Q1-1'!A:A,MATCH(F41,'Q1-1'!C:C,0))),"-")</f>
        <v>25</v>
      </c>
      <c r="H41" s="4">
        <f>IFERROR(IF(INDEX('Q1-2'!A:A,MATCH(F41,'Q1-2'!C:C,0))=0,na,INDEX('Q1-2'!A:A,MATCH(F41,'Q1-2'!C:C,0))),"-")</f>
        <v>26</v>
      </c>
      <c r="I41" s="4">
        <f>IFERROR(IF(INDEX('Q2-1'!A:A,MATCH(F41,'Q2-1'!C:C,0))=0,na,INDEX('Q2-1'!A:A,MATCH(F41,'Q2-1'!C:C,0))),"-")</f>
        <v>48</v>
      </c>
      <c r="J41" s="4">
        <f>IFERROR(IF(INDEX('Q2-2'!A:A,MATCH(F41,'Q2-2'!C:C,0))=0,na,INDEX('Q2-2'!A:A,MATCH(F41,'Q2-2'!C:C,0))),"-")</f>
        <v>39</v>
      </c>
      <c r="K41" s="4">
        <f>IFERROR(IF(INDEX('Q3-1'!A:A,MATCH(F41,'Q3-1'!C:C,0))=0,na,INDEX('Q3-1'!A:A,MATCH(F41,'Q3-1'!C:C,0))),"-")</f>
        <v>38</v>
      </c>
      <c r="L41" s="4">
        <f>IFERROR(IF(INDEX('Q3-2'!A:A,MATCH(F41,'Q3-2'!C:C,0))=0,na,INDEX('Q3-2'!A:A,MATCH(F41,'Q3-2'!C:C,0))),"-")</f>
        <v>36</v>
      </c>
      <c r="M41" s="4">
        <f>IFERROR(IF(INDEX('Q4-1'!A:A,MATCH(F41,'Q4-1'!C:C,0))=0,na,INDEX('Q4-1'!A:A,MATCH(F41,'Q4-1'!C:C,0))),"-")</f>
        <v>38</v>
      </c>
      <c r="N41" s="4">
        <f>IFERROR(IF(INDEX('Q4-2'!A:A,MATCH(F41,'Q4-2'!C:C,0))=0,na,INDEX('Q4-2'!A:A,MATCH(F41,'Q4-2'!C:C,0))),"-")</f>
        <v>52</v>
      </c>
      <c r="O41" s="4">
        <f t="shared" si="8"/>
        <v>25</v>
      </c>
      <c r="P41" s="4">
        <f t="shared" si="9"/>
        <v>26</v>
      </c>
      <c r="Q41" s="4">
        <f t="shared" si="10"/>
        <v>36</v>
      </c>
      <c r="R41" s="4">
        <f t="shared" si="11"/>
        <v>87</v>
      </c>
      <c r="S41" s="4">
        <f t="shared" si="12"/>
        <v>38</v>
      </c>
      <c r="T41" s="4">
        <f t="shared" si="13"/>
        <v>38</v>
      </c>
    </row>
    <row r="42" spans="1:20" x14ac:dyDescent="0.25">
      <c r="A42" s="4">
        <f t="shared" si="7"/>
        <v>41</v>
      </c>
      <c r="B42" s="4" t="s">
        <v>652</v>
      </c>
      <c r="C42" s="4" t="s">
        <v>622</v>
      </c>
      <c r="D42" s="4">
        <v>2008</v>
      </c>
      <c r="E42" s="4" t="s">
        <v>26</v>
      </c>
      <c r="F42" s="4" t="s">
        <v>435</v>
      </c>
      <c r="G42" s="4">
        <f>IFERROR(IF(INDEX('Q1-1'!A:A,MATCH(F42,'Q1-1'!C:C,0))=0,na,INDEX('Q1-1'!A:A,MATCH(F42,'Q1-1'!C:C,0))),"-")</f>
        <v>31</v>
      </c>
      <c r="H42" s="4">
        <f>IFERROR(IF(INDEX('Q1-2'!A:A,MATCH(F42,'Q1-2'!C:C,0))=0,na,INDEX('Q1-2'!A:A,MATCH(F42,'Q1-2'!C:C,0))),"-")</f>
        <v>30</v>
      </c>
      <c r="I42" s="4">
        <f>IFERROR(IF(INDEX('Q2-1'!A:A,MATCH(F42,'Q2-1'!C:C,0))=0,na,INDEX('Q2-1'!A:A,MATCH(F42,'Q2-1'!C:C,0))),"-")</f>
        <v>34</v>
      </c>
      <c r="J42" s="4" t="str">
        <f>IFERROR(IF(INDEX('Q2-2'!A:A,MATCH(F42,'Q2-2'!C:C,0))=0,na,INDEX('Q2-2'!A:A,MATCH(F42,'Q2-2'!C:C,0))),"-")</f>
        <v>-</v>
      </c>
      <c r="K42" s="4">
        <f>IFERROR(IF(INDEX('Q3-1'!A:A,MATCH(F42,'Q3-1'!C:C,0))=0,na,INDEX('Q3-1'!A:A,MATCH(F42,'Q3-1'!C:C,0))),"-")</f>
        <v>34</v>
      </c>
      <c r="L42" s="4">
        <f>IFERROR(IF(INDEX('Q3-2'!A:A,MATCH(F42,'Q3-2'!C:C,0))=0,na,INDEX('Q3-2'!A:A,MATCH(F42,'Q3-2'!C:C,0))),"-")</f>
        <v>31</v>
      </c>
      <c r="M42" s="4">
        <f>IFERROR(IF(INDEX('Q4-1'!A:A,MATCH(F42,'Q4-1'!C:C,0))=0,na,INDEX('Q4-1'!A:A,MATCH(F42,'Q4-1'!C:C,0))),"-")</f>
        <v>40</v>
      </c>
      <c r="N42" s="4">
        <f>IFERROR(IF(INDEX('Q4-2'!A:A,MATCH(F42,'Q4-2'!C:C,0))=0,na,INDEX('Q4-2'!A:A,MATCH(F42,'Q4-2'!C:C,0))),"-")</f>
        <v>32</v>
      </c>
      <c r="O42" s="4">
        <f t="shared" si="8"/>
        <v>30</v>
      </c>
      <c r="P42" s="4">
        <f t="shared" si="9"/>
        <v>31</v>
      </c>
      <c r="Q42" s="4">
        <f t="shared" si="10"/>
        <v>31</v>
      </c>
      <c r="R42" s="4">
        <f t="shared" si="11"/>
        <v>92</v>
      </c>
      <c r="S42" s="4">
        <f t="shared" si="12"/>
        <v>32</v>
      </c>
      <c r="T42" s="4">
        <f t="shared" si="13"/>
        <v>34</v>
      </c>
    </row>
    <row r="43" spans="1:20" x14ac:dyDescent="0.25">
      <c r="A43" s="4">
        <f t="shared" si="7"/>
        <v>42</v>
      </c>
      <c r="B43" s="4" t="s">
        <v>657</v>
      </c>
      <c r="C43" s="4" t="s">
        <v>658</v>
      </c>
      <c r="D43" s="4">
        <v>2007</v>
      </c>
      <c r="E43" s="4" t="s">
        <v>22</v>
      </c>
      <c r="F43" s="4" t="s">
        <v>502</v>
      </c>
      <c r="G43" s="4" t="str">
        <f>IFERROR(IF(INDEX('Q1-1'!A:A,MATCH(F43,'Q1-1'!C:C,0))=0,na,INDEX('Q1-1'!A:A,MATCH(F43,'Q1-1'!C:C,0))),"-")</f>
        <v>-</v>
      </c>
      <c r="H43" s="4" t="str">
        <f>IFERROR(IF(INDEX('Q1-2'!A:A,MATCH(F43,'Q1-2'!C:C,0))=0,na,INDEX('Q1-2'!A:A,MATCH(F43,'Q1-2'!C:C,0))),"-")</f>
        <v>-</v>
      </c>
      <c r="I43" s="4">
        <f>IFERROR(IF(INDEX('Q2-1'!A:A,MATCH(F43,'Q2-1'!C:C,0))=0,na,INDEX('Q2-1'!A:A,MATCH(F43,'Q2-1'!C:C,0))),"-")</f>
        <v>45</v>
      </c>
      <c r="J43" s="4">
        <f>IFERROR(IF(INDEX('Q2-2'!A:A,MATCH(F43,'Q2-2'!C:C,0))=0,na,INDEX('Q2-2'!A:A,MATCH(F43,'Q2-2'!C:C,0))),"-")</f>
        <v>36</v>
      </c>
      <c r="K43" s="4">
        <f>IFERROR(IF(INDEX('Q3-1'!A:A,MATCH(F43,'Q3-1'!C:C,0))=0,na,INDEX('Q3-1'!A:A,MATCH(F43,'Q3-1'!C:C,0))),"-")</f>
        <v>30</v>
      </c>
      <c r="L43" s="4">
        <f>IFERROR(IF(INDEX('Q3-2'!A:A,MATCH(F43,'Q3-2'!C:C,0))=0,na,INDEX('Q3-2'!A:A,MATCH(F43,'Q3-2'!C:C,0))),"-")</f>
        <v>29</v>
      </c>
      <c r="M43" s="4">
        <f>IFERROR(IF(INDEX('Q4-1'!A:A,MATCH(F43,'Q4-1'!C:C,0))=0,na,INDEX('Q4-1'!A:A,MATCH(F43,'Q4-1'!C:C,0))),"-")</f>
        <v>37</v>
      </c>
      <c r="N43" s="4">
        <f>IFERROR(IF(INDEX('Q4-2'!A:A,MATCH(F43,'Q4-2'!C:C,0))=0,na,INDEX('Q4-2'!A:A,MATCH(F43,'Q4-2'!C:C,0))),"-")</f>
        <v>34</v>
      </c>
      <c r="O43" s="4">
        <f t="shared" si="8"/>
        <v>29</v>
      </c>
      <c r="P43" s="4">
        <f t="shared" si="9"/>
        <v>30</v>
      </c>
      <c r="Q43" s="4">
        <f t="shared" si="10"/>
        <v>34</v>
      </c>
      <c r="R43" s="4">
        <f t="shared" si="11"/>
        <v>93</v>
      </c>
      <c r="S43" s="4">
        <f t="shared" si="12"/>
        <v>36</v>
      </c>
      <c r="T43" s="4">
        <f t="shared" si="13"/>
        <v>37</v>
      </c>
    </row>
    <row r="44" spans="1:20" x14ac:dyDescent="0.25">
      <c r="A44" s="4">
        <f t="shared" si="7"/>
        <v>43</v>
      </c>
      <c r="B44" s="4" t="s">
        <v>634</v>
      </c>
      <c r="C44" s="4" t="s">
        <v>635</v>
      </c>
      <c r="D44" s="4">
        <v>2008</v>
      </c>
      <c r="E44" s="4" t="s">
        <v>49</v>
      </c>
      <c r="F44" s="4" t="s">
        <v>455</v>
      </c>
      <c r="G44" s="4">
        <f>IFERROR(IF(INDEX('Q1-1'!A:A,MATCH(F44,'Q1-1'!C:C,0))=0,na,INDEX('Q1-1'!A:A,MATCH(F44,'Q1-1'!C:C,0))),"-")</f>
        <v>41</v>
      </c>
      <c r="H44" s="4">
        <f>IFERROR(IF(INDEX('Q1-2'!A:A,MATCH(F44,'Q1-2'!C:C,0))=0,na,INDEX('Q1-2'!A:A,MATCH(F44,'Q1-2'!C:C,0))),"-")</f>
        <v>44</v>
      </c>
      <c r="I44" s="4">
        <f>IFERROR(IF(INDEX('Q2-1'!A:A,MATCH(F44,'Q2-1'!C:C,0))=0,na,INDEX('Q2-1'!A:A,MATCH(F44,'Q2-1'!C:C,0))),"-")</f>
        <v>42</v>
      </c>
      <c r="J44" s="4">
        <f>IFERROR(IF(INDEX('Q2-2'!A:A,MATCH(F44,'Q2-2'!C:C,0))=0,na,INDEX('Q2-2'!A:A,MATCH(F44,'Q2-2'!C:C,0))),"-")</f>
        <v>43</v>
      </c>
      <c r="K44" s="4">
        <f>IFERROR(IF(INDEX('Q3-1'!A:A,MATCH(F44,'Q3-1'!C:C,0))=0,na,INDEX('Q3-1'!A:A,MATCH(F44,'Q3-1'!C:C,0))),"-")</f>
        <v>31</v>
      </c>
      <c r="L44" s="4">
        <f>IFERROR(IF(INDEX('Q3-2'!A:A,MATCH(F44,'Q3-2'!C:C,0))=0,na,INDEX('Q3-2'!A:A,MATCH(F44,'Q3-2'!C:C,0))),"-")</f>
        <v>28</v>
      </c>
      <c r="M44" s="4">
        <f>IFERROR(IF(INDEX('Q4-1'!A:A,MATCH(F44,'Q4-1'!C:C,0))=0,na,INDEX('Q4-1'!A:A,MATCH(F44,'Q4-1'!C:C,0))),"-")</f>
        <v>35</v>
      </c>
      <c r="N44" s="4">
        <f>IFERROR(IF(INDEX('Q4-2'!A:A,MATCH(F44,'Q4-2'!C:C,0))=0,na,INDEX('Q4-2'!A:A,MATCH(F44,'Q4-2'!C:C,0))),"-")</f>
        <v>35</v>
      </c>
      <c r="O44" s="4">
        <f t="shared" si="8"/>
        <v>28</v>
      </c>
      <c r="P44" s="4">
        <f t="shared" si="9"/>
        <v>31</v>
      </c>
      <c r="Q44" s="4">
        <f t="shared" si="10"/>
        <v>35</v>
      </c>
      <c r="R44" s="4">
        <f t="shared" si="11"/>
        <v>94</v>
      </c>
      <c r="S44" s="4">
        <f t="shared" si="12"/>
        <v>35</v>
      </c>
      <c r="T44" s="4">
        <f t="shared" si="13"/>
        <v>41</v>
      </c>
    </row>
    <row r="45" spans="1:20" x14ac:dyDescent="0.25">
      <c r="A45" s="4">
        <f t="shared" si="7"/>
        <v>44</v>
      </c>
      <c r="B45" s="4" t="s">
        <v>604</v>
      </c>
      <c r="C45" s="4" t="s">
        <v>605</v>
      </c>
      <c r="D45" s="4">
        <v>2008</v>
      </c>
      <c r="E45" s="4" t="s">
        <v>30</v>
      </c>
      <c r="F45" s="4" t="s">
        <v>443</v>
      </c>
      <c r="G45" s="4">
        <f>IFERROR(IF(INDEX('Q1-1'!A:A,MATCH(F45,'Q1-1'!C:C,0))=0,na,INDEX('Q1-1'!A:A,MATCH(F45,'Q1-1'!C:C,0))),"-")</f>
        <v>35</v>
      </c>
      <c r="H45" s="4">
        <f>IFERROR(IF(INDEX('Q1-2'!A:A,MATCH(F45,'Q1-2'!C:C,0))=0,na,INDEX('Q1-2'!A:A,MATCH(F45,'Q1-2'!C:C,0))),"-")</f>
        <v>32</v>
      </c>
      <c r="I45" s="4">
        <f>IFERROR(IF(INDEX('Q2-1'!A:A,MATCH(F45,'Q2-1'!C:C,0))=0,na,INDEX('Q2-1'!A:A,MATCH(F45,'Q2-1'!C:C,0))),"-")</f>
        <v>43</v>
      </c>
      <c r="J45" s="4">
        <f>IFERROR(IF(INDEX('Q2-2'!A:A,MATCH(F45,'Q2-2'!C:C,0))=0,na,INDEX('Q2-2'!A:A,MATCH(F45,'Q2-2'!C:C,0))),"-")</f>
        <v>41</v>
      </c>
      <c r="K45" s="4">
        <f>IFERROR(IF(INDEX('Q3-1'!A:A,MATCH(F45,'Q3-1'!C:C,0))=0,na,INDEX('Q3-1'!A:A,MATCH(F45,'Q3-1'!C:C,0))),"-")</f>
        <v>43</v>
      </c>
      <c r="L45" s="4">
        <f>IFERROR(IF(INDEX('Q3-2'!A:A,MATCH(F45,'Q3-2'!C:C,0))=0,na,INDEX('Q3-2'!A:A,MATCH(F45,'Q3-2'!C:C,0))),"-")</f>
        <v>48</v>
      </c>
      <c r="M45" s="4">
        <f>IFERROR(IF(INDEX('Q4-1'!A:A,MATCH(F45,'Q4-1'!C:C,0))=0,na,INDEX('Q4-1'!A:A,MATCH(F45,'Q4-1'!C:C,0))),"-")</f>
        <v>30</v>
      </c>
      <c r="N45" s="4">
        <f>IFERROR(IF(INDEX('Q4-2'!A:A,MATCH(F45,'Q4-2'!C:C,0))=0,na,INDEX('Q4-2'!A:A,MATCH(F45,'Q4-2'!C:C,0))),"-")</f>
        <v>37</v>
      </c>
      <c r="O45" s="4">
        <f t="shared" si="8"/>
        <v>30</v>
      </c>
      <c r="P45" s="4">
        <f t="shared" si="9"/>
        <v>32</v>
      </c>
      <c r="Q45" s="4">
        <f t="shared" si="10"/>
        <v>35</v>
      </c>
      <c r="R45" s="4">
        <f t="shared" si="11"/>
        <v>97</v>
      </c>
      <c r="S45" s="4">
        <f t="shared" si="12"/>
        <v>37</v>
      </c>
      <c r="T45" s="4">
        <f t="shared" si="13"/>
        <v>41</v>
      </c>
    </row>
    <row r="46" spans="1:20" x14ac:dyDescent="0.25">
      <c r="A46" s="4">
        <f t="shared" si="7"/>
        <v>45</v>
      </c>
      <c r="B46" s="4" t="s">
        <v>619</v>
      </c>
      <c r="C46" s="4" t="s">
        <v>620</v>
      </c>
      <c r="D46" s="4">
        <v>2007</v>
      </c>
      <c r="E46" s="4" t="s">
        <v>30</v>
      </c>
      <c r="F46" s="4" t="s">
        <v>467</v>
      </c>
      <c r="G46" s="4">
        <f>IFERROR(IF(INDEX('Q1-1'!A:A,MATCH(F46,'Q1-1'!C:C,0))=0,na,INDEX('Q1-1'!A:A,MATCH(F46,'Q1-1'!C:C,0))),"-")</f>
        <v>47</v>
      </c>
      <c r="H46" s="4">
        <f>IFERROR(IF(INDEX('Q1-2'!A:A,MATCH(F46,'Q1-2'!C:C,0))=0,na,INDEX('Q1-2'!A:A,MATCH(F46,'Q1-2'!C:C,0))),"-")</f>
        <v>38</v>
      </c>
      <c r="I46" s="4">
        <f>IFERROR(IF(INDEX('Q2-1'!A:A,MATCH(F46,'Q2-1'!C:C,0))=0,na,INDEX('Q2-1'!A:A,MATCH(F46,'Q2-1'!C:C,0))),"-")</f>
        <v>38</v>
      </c>
      <c r="J46" s="4">
        <f>IFERROR(IF(INDEX('Q2-2'!A:A,MATCH(F46,'Q2-2'!C:C,0))=0,na,INDEX('Q2-2'!A:A,MATCH(F46,'Q2-2'!C:C,0))),"-")</f>
        <v>35</v>
      </c>
      <c r="K46" s="4">
        <f>IFERROR(IF(INDEX('Q3-1'!A:A,MATCH(F46,'Q3-1'!C:C,0))=0,na,INDEX('Q3-1'!A:A,MATCH(F46,'Q3-1'!C:C,0))),"-")</f>
        <v>36</v>
      </c>
      <c r="L46" s="4">
        <f>IFERROR(IF(INDEX('Q3-2'!A:A,MATCH(F46,'Q3-2'!C:C,0))=0,na,INDEX('Q3-2'!A:A,MATCH(F46,'Q3-2'!C:C,0))),"-")</f>
        <v>34</v>
      </c>
      <c r="M46" s="4">
        <f>IFERROR(IF(INDEX('Q4-1'!A:A,MATCH(F46,'Q4-1'!C:C,0))=0,na,INDEX('Q4-1'!A:A,MATCH(F46,'Q4-1'!C:C,0))),"-")</f>
        <v>43</v>
      </c>
      <c r="N46" s="4">
        <f>IFERROR(IF(INDEX('Q4-2'!A:A,MATCH(F46,'Q4-2'!C:C,0))=0,na,INDEX('Q4-2'!A:A,MATCH(F46,'Q4-2'!C:C,0))),"-")</f>
        <v>36</v>
      </c>
      <c r="O46" s="4">
        <f t="shared" si="8"/>
        <v>34</v>
      </c>
      <c r="P46" s="4">
        <f t="shared" si="9"/>
        <v>35</v>
      </c>
      <c r="Q46" s="4">
        <f t="shared" si="10"/>
        <v>36</v>
      </c>
      <c r="R46" s="4">
        <f t="shared" si="11"/>
        <v>105</v>
      </c>
      <c r="S46" s="4">
        <f t="shared" si="12"/>
        <v>36</v>
      </c>
      <c r="T46" s="4">
        <f t="shared" si="13"/>
        <v>38</v>
      </c>
    </row>
    <row r="47" spans="1:20" x14ac:dyDescent="0.25">
      <c r="A47" s="4">
        <f t="shared" si="7"/>
        <v>46</v>
      </c>
      <c r="B47" s="4" t="s">
        <v>687</v>
      </c>
      <c r="C47" s="4" t="s">
        <v>673</v>
      </c>
      <c r="D47" s="4">
        <v>2008</v>
      </c>
      <c r="E47" s="4" t="s">
        <v>26</v>
      </c>
      <c r="F47" s="4" t="s">
        <v>441</v>
      </c>
      <c r="G47" s="4">
        <f>IFERROR(IF(INDEX('Q1-1'!A:A,MATCH(F47,'Q1-1'!C:C,0))=0,na,INDEX('Q1-1'!A:A,MATCH(F47,'Q1-1'!C:C,0))),"-")</f>
        <v>34</v>
      </c>
      <c r="H47" s="4">
        <f>IFERROR(IF(INDEX('Q1-2'!A:A,MATCH(F47,'Q1-2'!C:C,0))=0,na,INDEX('Q1-2'!A:A,MATCH(F47,'Q1-2'!C:C,0))),"-")</f>
        <v>37</v>
      </c>
      <c r="I47" s="4">
        <f>IFERROR(IF(INDEX('Q2-1'!A:A,MATCH(F47,'Q2-1'!C:C,0))=0,na,INDEX('Q2-1'!A:A,MATCH(F47,'Q2-1'!C:C,0))),"-")</f>
        <v>50</v>
      </c>
      <c r="J47" s="4">
        <f>IFERROR(IF(INDEX('Q2-2'!A:A,MATCH(F47,'Q2-2'!C:C,0))=0,na,INDEX('Q2-2'!A:A,MATCH(F47,'Q2-2'!C:C,0))),"-")</f>
        <v>38</v>
      </c>
      <c r="K47" s="4">
        <f>IFERROR(IF(INDEX('Q3-1'!A:A,MATCH(F47,'Q3-1'!C:C,0))=0,na,INDEX('Q3-1'!A:A,MATCH(F47,'Q3-1'!C:C,0))),"-")</f>
        <v>41</v>
      </c>
      <c r="L47" s="4">
        <f>IFERROR(IF(INDEX('Q3-2'!A:A,MATCH(F47,'Q3-2'!C:C,0))=0,na,INDEX('Q3-2'!A:A,MATCH(F47,'Q3-2'!C:C,0))),"-")</f>
        <v>38</v>
      </c>
      <c r="M47" s="4">
        <f>IFERROR(IF(INDEX('Q4-1'!A:A,MATCH(F47,'Q4-1'!C:C,0))=0,na,INDEX('Q4-1'!A:A,MATCH(F47,'Q4-1'!C:C,0))),"-")</f>
        <v>45</v>
      </c>
      <c r="N47" s="4" t="str">
        <f>IFERROR(IF(INDEX('Q4-2'!A:A,MATCH(F47,'Q4-2'!C:C,0))=0,na,INDEX('Q4-2'!A:A,MATCH(F47,'Q4-2'!C:C,0))),"-")</f>
        <v>-</v>
      </c>
      <c r="O47" s="4">
        <f t="shared" si="8"/>
        <v>34</v>
      </c>
      <c r="P47" s="4">
        <f t="shared" si="9"/>
        <v>37</v>
      </c>
      <c r="Q47" s="4">
        <f t="shared" si="10"/>
        <v>38</v>
      </c>
      <c r="R47" s="4">
        <f t="shared" si="11"/>
        <v>109</v>
      </c>
      <c r="S47" s="4">
        <f t="shared" si="12"/>
        <v>38</v>
      </c>
      <c r="T47" s="4">
        <f t="shared" si="13"/>
        <v>41</v>
      </c>
    </row>
    <row r="48" spans="1:20" x14ac:dyDescent="0.25">
      <c r="A48" s="4">
        <f t="shared" si="7"/>
        <v>47</v>
      </c>
      <c r="B48" s="4" t="s">
        <v>653</v>
      </c>
      <c r="C48" s="4" t="s">
        <v>654</v>
      </c>
      <c r="D48" s="4">
        <v>2008</v>
      </c>
      <c r="E48" s="4" t="s">
        <v>49</v>
      </c>
      <c r="F48" s="4" t="s">
        <v>451</v>
      </c>
      <c r="G48" s="4">
        <f>IFERROR(IF(INDEX('Q1-1'!A:A,MATCH(F48,'Q1-1'!C:C,0))=0,na,INDEX('Q1-1'!A:A,MATCH(F48,'Q1-1'!C:C,0))),"-")</f>
        <v>39</v>
      </c>
      <c r="H48" s="4">
        <f>IFERROR(IF(INDEX('Q1-2'!A:A,MATCH(F48,'Q1-2'!C:C,0))=0,na,INDEX('Q1-2'!A:A,MATCH(F48,'Q1-2'!C:C,0))),"-")</f>
        <v>42</v>
      </c>
      <c r="I48" s="4">
        <f>IFERROR(IF(INDEX('Q2-1'!A:A,MATCH(F48,'Q2-1'!C:C,0))=0,na,INDEX('Q2-1'!A:A,MATCH(F48,'Q2-1'!C:C,0))),"-")</f>
        <v>40</v>
      </c>
      <c r="J48" s="4">
        <f>IFERROR(IF(INDEX('Q2-2'!A:A,MATCH(F48,'Q2-2'!C:C,0))=0,na,INDEX('Q2-2'!A:A,MATCH(F48,'Q2-2'!C:C,0))),"-")</f>
        <v>34</v>
      </c>
      <c r="K48" s="4" t="str">
        <f>IFERROR(IF(INDEX('Q3-1'!A:A,MATCH(F48,'Q3-1'!C:C,0))=0,na,INDEX('Q3-1'!A:A,MATCH(F48,'Q3-1'!C:C,0))),"-")</f>
        <v>-</v>
      </c>
      <c r="L48" s="4">
        <f>IFERROR(IF(INDEX('Q3-2'!A:A,MATCH(F48,'Q3-2'!C:C,0))=0,na,INDEX('Q3-2'!A:A,MATCH(F48,'Q3-2'!C:C,0))),"-")</f>
        <v>41</v>
      </c>
      <c r="M48" s="4">
        <f>IFERROR(IF(INDEX('Q4-1'!A:A,MATCH(F48,'Q4-1'!C:C,0))=0,na,INDEX('Q4-1'!A:A,MATCH(F48,'Q4-1'!C:C,0))),"-")</f>
        <v>39</v>
      </c>
      <c r="N48" s="4">
        <f>IFERROR(IF(INDEX('Q4-2'!A:A,MATCH(F48,'Q4-2'!C:C,0))=0,na,INDEX('Q4-2'!A:A,MATCH(F48,'Q4-2'!C:C,0))),"-")</f>
        <v>43</v>
      </c>
      <c r="O48" s="4">
        <f t="shared" si="8"/>
        <v>34</v>
      </c>
      <c r="P48" s="4">
        <f t="shared" si="9"/>
        <v>39</v>
      </c>
      <c r="Q48" s="4">
        <f t="shared" si="10"/>
        <v>39</v>
      </c>
      <c r="R48" s="4">
        <f t="shared" si="11"/>
        <v>112</v>
      </c>
      <c r="S48" s="4">
        <f t="shared" si="12"/>
        <v>40</v>
      </c>
      <c r="T48" s="4">
        <f t="shared" si="13"/>
        <v>41</v>
      </c>
    </row>
    <row r="49" spans="1:20" x14ac:dyDescent="0.25">
      <c r="A49" s="4">
        <f t="shared" si="7"/>
        <v>48</v>
      </c>
      <c r="B49" s="4" t="s">
        <v>630</v>
      </c>
      <c r="C49" s="4" t="s">
        <v>631</v>
      </c>
      <c r="D49" s="4">
        <v>2008</v>
      </c>
      <c r="E49" s="4" t="s">
        <v>49</v>
      </c>
      <c r="F49" s="4" t="s">
        <v>437</v>
      </c>
      <c r="G49" s="4">
        <f>IFERROR(IF(INDEX('Q1-1'!A:A,MATCH(F49,'Q1-1'!C:C,0))=0,na,INDEX('Q1-1'!A:A,MATCH(F49,'Q1-1'!C:C,0))),"-")</f>
        <v>32</v>
      </c>
      <c r="H49" s="4">
        <f>IFERROR(IF(INDEX('Q1-2'!A:A,MATCH(F49,'Q1-2'!C:C,0))=0,na,INDEX('Q1-2'!A:A,MATCH(F49,'Q1-2'!C:C,0))),"-")</f>
        <v>35</v>
      </c>
      <c r="I49" s="4">
        <f>IFERROR(IF(INDEX('Q2-1'!A:A,MATCH(F49,'Q2-1'!C:C,0))=0,na,INDEX('Q2-1'!A:A,MATCH(F49,'Q2-1'!C:C,0))),"-")</f>
        <v>55</v>
      </c>
      <c r="J49" s="4">
        <f>IFERROR(IF(INDEX('Q2-2'!A:A,MATCH(F49,'Q2-2'!C:C,0))=0,na,INDEX('Q2-2'!A:A,MATCH(F49,'Q2-2'!C:C,0))),"-")</f>
        <v>49</v>
      </c>
      <c r="K49" s="4" t="str">
        <f>IFERROR(IF(INDEX('Q3-1'!A:A,MATCH(F49,'Q3-1'!C:C,0))=0,na,INDEX('Q3-1'!A:A,MATCH(F49,'Q3-1'!C:C,0))),"-")</f>
        <v>-</v>
      </c>
      <c r="L49" s="4" t="str">
        <f>IFERROR(IF(INDEX('Q3-2'!A:A,MATCH(F49,'Q3-2'!C:C,0))=0,na,INDEX('Q3-2'!A:A,MATCH(F49,'Q3-2'!C:C,0))),"-")</f>
        <v>-</v>
      </c>
      <c r="M49" s="4" t="str">
        <f>IFERROR(IF(INDEX('Q4-1'!A:A,MATCH(F49,'Q4-1'!C:C,0))=0,na,INDEX('Q4-1'!A:A,MATCH(F49,'Q4-1'!C:C,0))),"-")</f>
        <v>-</v>
      </c>
      <c r="N49" s="4" t="str">
        <f>IFERROR(IF(INDEX('Q4-2'!A:A,MATCH(F49,'Q4-2'!C:C,0))=0,na,INDEX('Q4-2'!A:A,MATCH(F49,'Q4-2'!C:C,0))),"-")</f>
        <v>-</v>
      </c>
      <c r="O49" s="4">
        <f t="shared" si="8"/>
        <v>32</v>
      </c>
      <c r="P49" s="4">
        <f t="shared" si="9"/>
        <v>35</v>
      </c>
      <c r="Q49" s="4">
        <f t="shared" si="10"/>
        <v>49</v>
      </c>
      <c r="R49" s="4">
        <f t="shared" si="11"/>
        <v>116</v>
      </c>
      <c r="S49" s="4">
        <f t="shared" si="12"/>
        <v>55</v>
      </c>
      <c r="T49" s="4" t="str">
        <f t="shared" si="13"/>
        <v>-</v>
      </c>
    </row>
    <row r="50" spans="1:20" x14ac:dyDescent="0.25">
      <c r="A50" s="4">
        <f t="shared" si="7"/>
        <v>49</v>
      </c>
      <c r="B50" s="4" t="s">
        <v>638</v>
      </c>
      <c r="C50" s="4" t="s">
        <v>639</v>
      </c>
      <c r="D50" s="4">
        <v>2007</v>
      </c>
      <c r="E50" s="4" t="s">
        <v>30</v>
      </c>
      <c r="F50" s="4" t="s">
        <v>449</v>
      </c>
      <c r="G50" s="4">
        <f>IFERROR(IF(INDEX('Q1-1'!A:A,MATCH(F50,'Q1-1'!C:C,0))=0,na,INDEX('Q1-1'!A:A,MATCH(F50,'Q1-1'!C:C,0))),"-")</f>
        <v>38</v>
      </c>
      <c r="H50" s="4">
        <f>IFERROR(IF(INDEX('Q1-2'!A:A,MATCH(F50,'Q1-2'!C:C,0))=0,na,INDEX('Q1-2'!A:A,MATCH(F50,'Q1-2'!C:C,0))),"-")</f>
        <v>39</v>
      </c>
      <c r="I50" s="4" t="str">
        <f>IFERROR(IF(INDEX('Q2-1'!A:A,MATCH(F50,'Q2-1'!C:C,0))=0,na,INDEX('Q2-1'!A:A,MATCH(F50,'Q2-1'!C:C,0))),"-")</f>
        <v>-</v>
      </c>
      <c r="J50" s="4" t="str">
        <f>IFERROR(IF(INDEX('Q2-2'!A:A,MATCH(F50,'Q2-2'!C:C,0))=0,na,INDEX('Q2-2'!A:A,MATCH(F50,'Q2-2'!C:C,0))),"-")</f>
        <v>-</v>
      </c>
      <c r="K50" s="4" t="str">
        <f>IFERROR(IF(INDEX('Q3-1'!A:A,MATCH(F50,'Q3-1'!C:C,0))=0,na,INDEX('Q3-1'!A:A,MATCH(F50,'Q3-1'!C:C,0))),"-")</f>
        <v>-</v>
      </c>
      <c r="L50" s="4" t="str">
        <f>IFERROR(IF(INDEX('Q3-2'!A:A,MATCH(F50,'Q3-2'!C:C,0))=0,na,INDEX('Q3-2'!A:A,MATCH(F50,'Q3-2'!C:C,0))),"-")</f>
        <v>-</v>
      </c>
      <c r="M50" s="4">
        <f>IFERROR(IF(INDEX('Q4-1'!A:A,MATCH(F50,'Q4-1'!C:C,0))=0,na,INDEX('Q4-1'!A:A,MATCH(F50,'Q4-1'!C:C,0))),"-")</f>
        <v>47</v>
      </c>
      <c r="N50" s="4">
        <f>IFERROR(IF(INDEX('Q4-2'!A:A,MATCH(F50,'Q4-2'!C:C,0))=0,na,INDEX('Q4-2'!A:A,MATCH(F50,'Q4-2'!C:C,0))),"-")</f>
        <v>44</v>
      </c>
      <c r="O50" s="4">
        <f t="shared" si="8"/>
        <v>38</v>
      </c>
      <c r="P50" s="4">
        <f t="shared" si="9"/>
        <v>39</v>
      </c>
      <c r="Q50" s="4">
        <f t="shared" si="10"/>
        <v>44</v>
      </c>
      <c r="R50" s="4">
        <f t="shared" si="11"/>
        <v>121</v>
      </c>
      <c r="S50" s="4">
        <f t="shared" si="12"/>
        <v>47</v>
      </c>
      <c r="T50" s="4" t="str">
        <f t="shared" si="13"/>
        <v>-</v>
      </c>
    </row>
    <row r="51" spans="1:20" x14ac:dyDescent="0.25">
      <c r="A51" s="4">
        <f t="shared" si="7"/>
        <v>49</v>
      </c>
      <c r="B51" s="4" t="s">
        <v>642</v>
      </c>
      <c r="C51" s="4" t="s">
        <v>643</v>
      </c>
      <c r="D51" s="4">
        <v>2008</v>
      </c>
      <c r="E51" s="4" t="s">
        <v>22</v>
      </c>
      <c r="F51" s="4" t="s">
        <v>497</v>
      </c>
      <c r="G51" s="4" t="str">
        <f>IFERROR(IF(INDEX('Q1-1'!A:A,MATCH(F51,'Q1-1'!C:C,0))=0,na,INDEX('Q1-1'!A:A,MATCH(F51,'Q1-1'!C:C,0))),"-")</f>
        <v>-</v>
      </c>
      <c r="H51" s="4" t="str">
        <f>IFERROR(IF(INDEX('Q1-2'!A:A,MATCH(F51,'Q1-2'!C:C,0))=0,na,INDEX('Q1-2'!A:A,MATCH(F51,'Q1-2'!C:C,0))),"-")</f>
        <v>-</v>
      </c>
      <c r="I51" s="4">
        <f>IFERROR(IF(INDEX('Q2-1'!A:A,MATCH(F51,'Q2-1'!C:C,0))=0,na,INDEX('Q2-1'!A:A,MATCH(F51,'Q2-1'!C:C,0))),"-")</f>
        <v>59</v>
      </c>
      <c r="J51" s="4">
        <f>IFERROR(IF(INDEX('Q2-2'!A:A,MATCH(F51,'Q2-2'!C:C,0))=0,na,INDEX('Q2-2'!A:A,MATCH(F51,'Q2-2'!C:C,0))),"-")</f>
        <v>56</v>
      </c>
      <c r="K51" s="4">
        <f>IFERROR(IF(INDEX('Q3-1'!A:A,MATCH(F51,'Q3-1'!C:C,0))=0,na,INDEX('Q3-1'!A:A,MATCH(F51,'Q3-1'!C:C,0))),"-")</f>
        <v>42</v>
      </c>
      <c r="L51" s="4">
        <f>IFERROR(IF(INDEX('Q3-2'!A:A,MATCH(F51,'Q3-2'!C:C,0))=0,na,INDEX('Q3-2'!A:A,MATCH(F51,'Q3-2'!C:C,0))),"-")</f>
        <v>39</v>
      </c>
      <c r="M51" s="4">
        <f>IFERROR(IF(INDEX('Q4-1'!A:A,MATCH(F51,'Q4-1'!C:C,0))=0,na,INDEX('Q4-1'!A:A,MATCH(F51,'Q4-1'!C:C,0))),"-")</f>
        <v>48</v>
      </c>
      <c r="N51" s="4">
        <f>IFERROR(IF(INDEX('Q4-2'!A:A,MATCH(F51,'Q4-2'!C:C,0))=0,na,INDEX('Q4-2'!A:A,MATCH(F51,'Q4-2'!C:C,0))),"-")</f>
        <v>40</v>
      </c>
      <c r="O51" s="4">
        <f t="shared" si="8"/>
        <v>39</v>
      </c>
      <c r="P51" s="4">
        <f t="shared" si="9"/>
        <v>40</v>
      </c>
      <c r="Q51" s="4">
        <f t="shared" si="10"/>
        <v>42</v>
      </c>
      <c r="R51" s="4">
        <f t="shared" si="11"/>
        <v>121</v>
      </c>
      <c r="S51" s="4">
        <f t="shared" si="12"/>
        <v>48</v>
      </c>
      <c r="T51" s="4">
        <f t="shared" si="13"/>
        <v>56</v>
      </c>
    </row>
    <row r="52" spans="1:20" x14ac:dyDescent="0.25">
      <c r="A52" s="4">
        <f t="shared" si="7"/>
        <v>51</v>
      </c>
      <c r="B52" s="4" t="s">
        <v>646</v>
      </c>
      <c r="C52" s="4" t="s">
        <v>647</v>
      </c>
      <c r="D52" s="4">
        <v>2008</v>
      </c>
      <c r="E52" s="4" t="s">
        <v>30</v>
      </c>
      <c r="F52" s="4" t="s">
        <v>474</v>
      </c>
      <c r="G52" s="4" t="str">
        <f>IFERROR(IF(INDEX('Q1-1'!A:A,MATCH(F52,'Q1-1'!C:C,0))=0,na,INDEX('Q1-1'!A:A,MATCH(F52,'Q1-1'!C:C,0))),"-")</f>
        <v>-</v>
      </c>
      <c r="H52" s="4" t="str">
        <f>IFERROR(IF(INDEX('Q1-2'!A:A,MATCH(F52,'Q1-2'!C:C,0))=0,na,INDEX('Q1-2'!A:A,MATCH(F52,'Q1-2'!C:C,0))),"-")</f>
        <v>-</v>
      </c>
      <c r="I52" s="4">
        <f>IFERROR(IF(INDEX('Q2-1'!A:A,MATCH(F52,'Q2-1'!C:C,0))=0,na,INDEX('Q2-1'!A:A,MATCH(F52,'Q2-1'!C:C,0))),"-")</f>
        <v>44</v>
      </c>
      <c r="J52" s="4">
        <f>IFERROR(IF(INDEX('Q2-2'!A:A,MATCH(F52,'Q2-2'!C:C,0))=0,na,INDEX('Q2-2'!A:A,MATCH(F52,'Q2-2'!C:C,0))),"-")</f>
        <v>42</v>
      </c>
      <c r="K52" s="4">
        <f>IFERROR(IF(INDEX('Q3-1'!A:A,MATCH(F52,'Q3-1'!C:C,0))=0,na,INDEX('Q3-1'!A:A,MATCH(F52,'Q3-1'!C:C,0))),"-")</f>
        <v>40</v>
      </c>
      <c r="L52" s="4">
        <f>IFERROR(IF(INDEX('Q3-2'!A:A,MATCH(F52,'Q3-2'!C:C,0))=0,na,INDEX('Q3-2'!A:A,MATCH(F52,'Q3-2'!C:C,0))),"-")</f>
        <v>45</v>
      </c>
      <c r="M52" s="4">
        <f>IFERROR(IF(INDEX('Q4-1'!A:A,MATCH(F52,'Q4-1'!C:C,0))=0,na,INDEX('Q4-1'!A:A,MATCH(F52,'Q4-1'!C:C,0))),"-")</f>
        <v>44</v>
      </c>
      <c r="N52" s="4">
        <f>IFERROR(IF(INDEX('Q4-2'!A:A,MATCH(F52,'Q4-2'!C:C,0))=0,na,INDEX('Q4-2'!A:A,MATCH(F52,'Q4-2'!C:C,0))),"-")</f>
        <v>41</v>
      </c>
      <c r="O52" s="4">
        <f t="shared" si="8"/>
        <v>40</v>
      </c>
      <c r="P52" s="4">
        <f t="shared" si="9"/>
        <v>41</v>
      </c>
      <c r="Q52" s="4">
        <f t="shared" si="10"/>
        <v>42</v>
      </c>
      <c r="R52" s="4">
        <f t="shared" si="11"/>
        <v>123</v>
      </c>
      <c r="S52" s="4">
        <f t="shared" si="12"/>
        <v>44</v>
      </c>
      <c r="T52" s="4">
        <f t="shared" si="13"/>
        <v>44</v>
      </c>
    </row>
    <row r="53" spans="1:20" x14ac:dyDescent="0.25">
      <c r="A53" s="4">
        <f t="shared" si="7"/>
        <v>52</v>
      </c>
      <c r="B53" s="4" t="s">
        <v>668</v>
      </c>
      <c r="C53" s="4" t="s">
        <v>669</v>
      </c>
      <c r="D53" s="4">
        <v>2007</v>
      </c>
      <c r="E53" s="4" t="s">
        <v>30</v>
      </c>
      <c r="F53" s="4" t="s">
        <v>453</v>
      </c>
      <c r="G53" s="4">
        <f>IFERROR(IF(INDEX('Q1-1'!A:A,MATCH(F53,'Q1-1'!C:C,0))=0,na,INDEX('Q1-1'!A:A,MATCH(F53,'Q1-1'!C:C,0))),"-")</f>
        <v>40</v>
      </c>
      <c r="H53" s="4">
        <f>IFERROR(IF(INDEX('Q1-2'!A:A,MATCH(F53,'Q1-2'!C:C,0))=0,na,INDEX('Q1-2'!A:A,MATCH(F53,'Q1-2'!C:C,0))),"-")</f>
        <v>43</v>
      </c>
      <c r="I53" s="4">
        <f>IFERROR(IF(INDEX('Q2-1'!A:A,MATCH(F53,'Q2-1'!C:C,0))=0,na,INDEX('Q2-1'!A:A,MATCH(F53,'Q2-1'!C:C,0))),"-")</f>
        <v>49</v>
      </c>
      <c r="J53" s="4">
        <f>IFERROR(IF(INDEX('Q2-2'!A:A,MATCH(F53,'Q2-2'!C:C,0))=0,na,INDEX('Q2-2'!A:A,MATCH(F53,'Q2-2'!C:C,0))),"-")</f>
        <v>45</v>
      </c>
      <c r="K53" s="4">
        <f>IFERROR(IF(INDEX('Q3-1'!A:A,MATCH(F53,'Q3-1'!C:C,0))=0,na,INDEX('Q3-1'!A:A,MATCH(F53,'Q3-1'!C:C,0))),"-")</f>
        <v>44</v>
      </c>
      <c r="L53" s="4">
        <f>IFERROR(IF(INDEX('Q3-2'!A:A,MATCH(F53,'Q3-2'!C:C,0))=0,na,INDEX('Q3-2'!A:A,MATCH(F53,'Q3-2'!C:C,0))),"-")</f>
        <v>46</v>
      </c>
      <c r="M53" s="4">
        <f>IFERROR(IF(INDEX('Q4-1'!A:A,MATCH(F53,'Q4-1'!C:C,0))=0,na,INDEX('Q4-1'!A:A,MATCH(F53,'Q4-1'!C:C,0))),"-")</f>
        <v>49</v>
      </c>
      <c r="N53" s="4">
        <f>IFERROR(IF(INDEX('Q4-2'!A:A,MATCH(F53,'Q4-2'!C:C,0))=0,na,INDEX('Q4-2'!A:A,MATCH(F53,'Q4-2'!C:C,0))),"-")</f>
        <v>42</v>
      </c>
      <c r="O53" s="4">
        <f t="shared" si="8"/>
        <v>40</v>
      </c>
      <c r="P53" s="4">
        <f t="shared" si="9"/>
        <v>42</v>
      </c>
      <c r="Q53" s="4">
        <f t="shared" si="10"/>
        <v>43</v>
      </c>
      <c r="R53" s="4">
        <f t="shared" si="11"/>
        <v>125</v>
      </c>
      <c r="S53" s="4">
        <f t="shared" si="12"/>
        <v>44</v>
      </c>
      <c r="T53" s="4">
        <f t="shared" si="13"/>
        <v>45</v>
      </c>
    </row>
    <row r="54" spans="1:20" x14ac:dyDescent="0.25">
      <c r="A54" s="4">
        <f t="shared" si="7"/>
        <v>53</v>
      </c>
      <c r="B54" s="4" t="s">
        <v>640</v>
      </c>
      <c r="C54" s="4" t="s">
        <v>641</v>
      </c>
      <c r="D54" s="4">
        <v>2008</v>
      </c>
      <c r="E54" s="4" t="s">
        <v>49</v>
      </c>
      <c r="F54" s="4" t="s">
        <v>457</v>
      </c>
      <c r="G54" s="4">
        <f>IFERROR(IF(INDEX('Q1-1'!A:A,MATCH(F54,'Q1-1'!C:C,0))=0,na,INDEX('Q1-1'!A:A,MATCH(F54,'Q1-1'!C:C,0))),"-")</f>
        <v>42</v>
      </c>
      <c r="H54" s="4">
        <f>IFERROR(IF(INDEX('Q1-2'!A:A,MATCH(F54,'Q1-2'!C:C,0))=0,na,INDEX('Q1-2'!A:A,MATCH(F54,'Q1-2'!C:C,0))),"-")</f>
        <v>41</v>
      </c>
      <c r="I54" s="4">
        <f>IFERROR(IF(INDEX('Q2-1'!A:A,MATCH(F54,'Q2-1'!C:C,0))=0,na,INDEX('Q2-1'!A:A,MATCH(F54,'Q2-1'!C:C,0))),"-")</f>
        <v>56</v>
      </c>
      <c r="J54" s="4">
        <f>IFERROR(IF(INDEX('Q2-2'!A:A,MATCH(F54,'Q2-2'!C:C,0))=0,na,INDEX('Q2-2'!A:A,MATCH(F54,'Q2-2'!C:C,0))),"-")</f>
        <v>51</v>
      </c>
      <c r="K54" s="4">
        <f>IFERROR(IF(INDEX('Q3-1'!A:A,MATCH(F54,'Q3-1'!C:C,0))=0,na,INDEX('Q3-1'!A:A,MATCH(F54,'Q3-1'!C:C,0))),"-")</f>
        <v>50</v>
      </c>
      <c r="L54" s="4">
        <f>IFERROR(IF(INDEX('Q3-2'!A:A,MATCH(F54,'Q3-2'!C:C,0))=0,na,INDEX('Q3-2'!A:A,MATCH(F54,'Q3-2'!C:C,0))),"-")</f>
        <v>54</v>
      </c>
      <c r="M54" s="4">
        <f>IFERROR(IF(INDEX('Q4-1'!A:A,MATCH(F54,'Q4-1'!C:C,0))=0,na,INDEX('Q4-1'!A:A,MATCH(F54,'Q4-1'!C:C,0))),"-")</f>
        <v>52</v>
      </c>
      <c r="N54" s="4">
        <f>IFERROR(IF(INDEX('Q4-2'!A:A,MATCH(F54,'Q4-2'!C:C,0))=0,na,INDEX('Q4-2'!A:A,MATCH(F54,'Q4-2'!C:C,0))),"-")</f>
        <v>47</v>
      </c>
      <c r="O54" s="4">
        <f t="shared" si="8"/>
        <v>41</v>
      </c>
      <c r="P54" s="4">
        <f t="shared" si="9"/>
        <v>42</v>
      </c>
      <c r="Q54" s="4">
        <f t="shared" si="10"/>
        <v>47</v>
      </c>
      <c r="R54" s="4">
        <f t="shared" si="11"/>
        <v>130</v>
      </c>
      <c r="S54" s="4">
        <f t="shared" si="12"/>
        <v>50</v>
      </c>
      <c r="T54" s="4">
        <f t="shared" si="13"/>
        <v>51</v>
      </c>
    </row>
    <row r="55" spans="1:20" x14ac:dyDescent="0.25">
      <c r="A55" s="4">
        <f t="shared" si="7"/>
        <v>53</v>
      </c>
      <c r="B55" s="4" t="s">
        <v>666</v>
      </c>
      <c r="C55" s="4" t="s">
        <v>667</v>
      </c>
      <c r="D55" s="4">
        <v>2008</v>
      </c>
      <c r="E55" s="4" t="s">
        <v>26</v>
      </c>
      <c r="F55" s="4" t="s">
        <v>459</v>
      </c>
      <c r="G55" s="4">
        <f>IFERROR(IF(INDEX('Q1-1'!A:A,MATCH(F55,'Q1-1'!C:C,0))=0,na,INDEX('Q1-1'!A:A,MATCH(F55,'Q1-1'!C:C,0))),"-")</f>
        <v>43</v>
      </c>
      <c r="H55" s="4">
        <f>IFERROR(IF(INDEX('Q1-2'!A:A,MATCH(F55,'Q1-2'!C:C,0))=0,na,INDEX('Q1-2'!A:A,MATCH(F55,'Q1-2'!C:C,0))),"-")</f>
        <v>40</v>
      </c>
      <c r="I55" s="4">
        <f>IFERROR(IF(INDEX('Q2-1'!A:A,MATCH(F55,'Q2-1'!C:C,0))=0,na,INDEX('Q2-1'!A:A,MATCH(F55,'Q2-1'!C:C,0))),"-")</f>
        <v>51</v>
      </c>
      <c r="J55" s="4">
        <f>IFERROR(IF(INDEX('Q2-2'!A:A,MATCH(F55,'Q2-2'!C:C,0))=0,na,INDEX('Q2-2'!A:A,MATCH(F55,'Q2-2'!C:C,0))),"-")</f>
        <v>47</v>
      </c>
      <c r="K55" s="4" t="str">
        <f>IFERROR(IF(INDEX('Q3-1'!A:A,MATCH(F55,'Q3-1'!C:C,0))=0,na,INDEX('Q3-1'!A:A,MATCH(F55,'Q3-1'!C:C,0))),"-")</f>
        <v>-</v>
      </c>
      <c r="L55" s="4" t="str">
        <f>IFERROR(IF(INDEX('Q3-2'!A:A,MATCH(F55,'Q3-2'!C:C,0))=0,na,INDEX('Q3-2'!A:A,MATCH(F55,'Q3-2'!C:C,0))),"-")</f>
        <v>-</v>
      </c>
      <c r="M55" s="4" t="str">
        <f>IFERROR(IF(INDEX('Q4-1'!A:A,MATCH(F55,'Q4-1'!C:C,0))=0,na,INDEX('Q4-1'!A:A,MATCH(F55,'Q4-1'!C:C,0))),"-")</f>
        <v>-</v>
      </c>
      <c r="N55" s="4" t="str">
        <f>IFERROR(IF(INDEX('Q4-2'!A:A,MATCH(F55,'Q4-2'!C:C,0))=0,na,INDEX('Q4-2'!A:A,MATCH(F55,'Q4-2'!C:C,0))),"-")</f>
        <v>-</v>
      </c>
      <c r="O55" s="4">
        <f t="shared" si="8"/>
        <v>40</v>
      </c>
      <c r="P55" s="4">
        <f t="shared" si="9"/>
        <v>43</v>
      </c>
      <c r="Q55" s="4">
        <f t="shared" si="10"/>
        <v>47</v>
      </c>
      <c r="R55" s="4">
        <f t="shared" si="11"/>
        <v>130</v>
      </c>
      <c r="S55" s="4">
        <f t="shared" si="12"/>
        <v>51</v>
      </c>
      <c r="T55" s="4" t="str">
        <f t="shared" si="13"/>
        <v>-</v>
      </c>
    </row>
    <row r="56" spans="1:20" x14ac:dyDescent="0.25">
      <c r="A56" s="4">
        <f t="shared" si="7"/>
        <v>55</v>
      </c>
      <c r="B56" s="4" t="s">
        <v>604</v>
      </c>
      <c r="C56" s="4" t="s">
        <v>606</v>
      </c>
      <c r="D56" s="4">
        <v>2008</v>
      </c>
      <c r="E56" s="4" t="s">
        <v>26</v>
      </c>
      <c r="F56" s="4" t="s">
        <v>461</v>
      </c>
      <c r="G56" s="4">
        <f>IFERROR(IF(INDEX('Q1-1'!A:A,MATCH(F56,'Q1-1'!C:C,0))=0,na,INDEX('Q1-1'!A:A,MATCH(F56,'Q1-1'!C:C,0))),"-")</f>
        <v>44</v>
      </c>
      <c r="H56" s="4" t="str">
        <f>IFERROR(IF(INDEX('Q1-2'!A:A,MATCH(F56,'Q1-2'!C:C,0))=0,na,INDEX('Q1-2'!A:A,MATCH(F56,'Q1-2'!C:C,0))),"-")</f>
        <v>-</v>
      </c>
      <c r="I56" s="4">
        <f>IFERROR(IF(INDEX('Q2-1'!A:A,MATCH(F56,'Q2-1'!C:C,0))=0,na,INDEX('Q2-1'!A:A,MATCH(F56,'Q2-1'!C:C,0))),"-")</f>
        <v>46</v>
      </c>
      <c r="J56" s="4">
        <f>IFERROR(IF(INDEX('Q2-2'!A:A,MATCH(F56,'Q2-2'!C:C,0))=0,na,INDEX('Q2-2'!A:A,MATCH(F56,'Q2-2'!C:C,0))),"-")</f>
        <v>46</v>
      </c>
      <c r="K56" s="4">
        <f>IFERROR(IF(INDEX('Q3-1'!A:A,MATCH(F56,'Q3-1'!C:C,0))=0,na,INDEX('Q3-1'!A:A,MATCH(F56,'Q3-1'!C:C,0))),"-")</f>
        <v>45</v>
      </c>
      <c r="L56" s="4">
        <f>IFERROR(IF(INDEX('Q3-2'!A:A,MATCH(F56,'Q3-2'!C:C,0))=0,na,INDEX('Q3-2'!A:A,MATCH(F56,'Q3-2'!C:C,0))),"-")</f>
        <v>47</v>
      </c>
      <c r="M56" s="4" t="str">
        <f>IFERROR(IF(INDEX('Q4-1'!A:A,MATCH(F56,'Q4-1'!C:C,0))=0,na,INDEX('Q4-1'!A:A,MATCH(F56,'Q4-1'!C:C,0))),"-")</f>
        <v>-</v>
      </c>
      <c r="N56" s="4" t="str">
        <f>IFERROR(IF(INDEX('Q4-2'!A:A,MATCH(F56,'Q4-2'!C:C,0))=0,na,INDEX('Q4-2'!A:A,MATCH(F56,'Q4-2'!C:C,0))),"-")</f>
        <v>-</v>
      </c>
      <c r="O56" s="4">
        <f t="shared" si="8"/>
        <v>44</v>
      </c>
      <c r="P56" s="4">
        <f t="shared" si="9"/>
        <v>45</v>
      </c>
      <c r="Q56" s="4">
        <f t="shared" si="10"/>
        <v>46</v>
      </c>
      <c r="R56" s="4">
        <f t="shared" si="11"/>
        <v>135</v>
      </c>
      <c r="S56" s="4">
        <f t="shared" si="12"/>
        <v>46</v>
      </c>
      <c r="T56" s="4">
        <f t="shared" si="13"/>
        <v>47</v>
      </c>
    </row>
    <row r="57" spans="1:20" x14ac:dyDescent="0.25">
      <c r="A57" s="4">
        <f t="shared" si="7"/>
        <v>56</v>
      </c>
      <c r="B57" s="4" t="s">
        <v>695</v>
      </c>
      <c r="C57" s="4" t="s">
        <v>625</v>
      </c>
      <c r="D57" s="4">
        <v>2007</v>
      </c>
      <c r="E57" s="4" t="s">
        <v>49</v>
      </c>
      <c r="F57" s="4" t="s">
        <v>495</v>
      </c>
      <c r="G57" s="4" t="str">
        <f>IFERROR(IF(INDEX('Q1-1'!A:A,MATCH(F57,'Q1-1'!C:C,0))=0,na,INDEX('Q1-1'!A:A,MATCH(F57,'Q1-1'!C:C,0))),"-")</f>
        <v>-</v>
      </c>
      <c r="H57" s="4">
        <f>IFERROR(IF(INDEX('Q1-2'!A:A,MATCH(F57,'Q1-2'!C:C,0))=0,na,INDEX('Q1-2'!A:A,MATCH(F57,'Q1-2'!C:C,0))),"-")</f>
        <v>45</v>
      </c>
      <c r="I57" s="4">
        <f>IFERROR(IF(INDEX('Q2-1'!A:A,MATCH(F57,'Q2-1'!C:C,0))=0,na,INDEX('Q2-1'!A:A,MATCH(F57,'Q2-1'!C:C,0))),"-")</f>
        <v>57</v>
      </c>
      <c r="J57" s="4">
        <f>IFERROR(IF(INDEX('Q2-2'!A:A,MATCH(F57,'Q2-2'!C:C,0))=0,na,INDEX('Q2-2'!A:A,MATCH(F57,'Q2-2'!C:C,0))),"-")</f>
        <v>52</v>
      </c>
      <c r="K57" s="4" t="str">
        <f>IFERROR(IF(INDEX('Q3-1'!A:A,MATCH(F57,'Q3-1'!C:C,0))=0,na,INDEX('Q3-1'!A:A,MATCH(F57,'Q3-1'!C:C,0))),"-")</f>
        <v>-</v>
      </c>
      <c r="L57" s="4" t="str">
        <f>IFERROR(IF(INDEX('Q3-2'!A:A,MATCH(F57,'Q3-2'!C:C,0))=0,na,INDEX('Q3-2'!A:A,MATCH(F57,'Q3-2'!C:C,0))),"-")</f>
        <v>-</v>
      </c>
      <c r="M57" s="4">
        <f>IFERROR(IF(INDEX('Q4-1'!A:A,MATCH(F57,'Q4-1'!C:C,0))=0,na,INDEX('Q4-1'!A:A,MATCH(F57,'Q4-1'!C:C,0))),"-")</f>
        <v>46</v>
      </c>
      <c r="N57" s="4">
        <f>IFERROR(IF(INDEX('Q4-2'!A:A,MATCH(F57,'Q4-2'!C:C,0))=0,na,INDEX('Q4-2'!A:A,MATCH(F57,'Q4-2'!C:C,0))),"-")</f>
        <v>45</v>
      </c>
      <c r="O57" s="4">
        <f t="shared" si="8"/>
        <v>45</v>
      </c>
      <c r="P57" s="4">
        <f t="shared" si="9"/>
        <v>45</v>
      </c>
      <c r="Q57" s="4">
        <f t="shared" si="10"/>
        <v>46</v>
      </c>
      <c r="R57" s="4">
        <f t="shared" si="11"/>
        <v>136</v>
      </c>
      <c r="S57" s="4">
        <f t="shared" si="12"/>
        <v>52</v>
      </c>
      <c r="T57" s="4">
        <f t="shared" si="13"/>
        <v>57</v>
      </c>
    </row>
    <row r="58" spans="1:20" x14ac:dyDescent="0.25">
      <c r="A58" s="4">
        <f t="shared" si="7"/>
        <v>57</v>
      </c>
      <c r="B58" s="4" t="s">
        <v>670</v>
      </c>
      <c r="C58" s="4" t="s">
        <v>671</v>
      </c>
      <c r="D58" s="4">
        <v>2008</v>
      </c>
      <c r="E58" s="4" t="s">
        <v>22</v>
      </c>
      <c r="F58" s="4" t="s">
        <v>480</v>
      </c>
      <c r="G58" s="4" t="str">
        <f>IFERROR(IF(INDEX('Q1-1'!A:A,MATCH(F58,'Q1-1'!C:C,0))=0,na,INDEX('Q1-1'!A:A,MATCH(F58,'Q1-1'!C:C,0))),"-")</f>
        <v>-</v>
      </c>
      <c r="H58" s="4" t="str">
        <f>IFERROR(IF(INDEX('Q1-2'!A:A,MATCH(F58,'Q1-2'!C:C,0))=0,na,INDEX('Q1-2'!A:A,MATCH(F58,'Q1-2'!C:C,0))),"-")</f>
        <v>-</v>
      </c>
      <c r="I58" s="4">
        <f>IFERROR(IF(INDEX('Q2-1'!A:A,MATCH(F58,'Q2-1'!C:C,0))=0,na,INDEX('Q2-1'!A:A,MATCH(F58,'Q2-1'!C:C,0))),"-")</f>
        <v>47</v>
      </c>
      <c r="J58" s="4">
        <f>IFERROR(IF(INDEX('Q2-2'!A:A,MATCH(F58,'Q2-2'!C:C,0))=0,na,INDEX('Q2-2'!A:A,MATCH(F58,'Q2-2'!C:C,0))),"-")</f>
        <v>48</v>
      </c>
      <c r="K58" s="4" t="str">
        <f>IFERROR(IF(INDEX('Q3-1'!A:A,MATCH(F58,'Q3-1'!C:C,0))=0,na,INDEX('Q3-1'!A:A,MATCH(F58,'Q3-1'!C:C,0))),"-")</f>
        <v>-</v>
      </c>
      <c r="L58" s="4">
        <f>IFERROR(IF(INDEX('Q3-2'!A:A,MATCH(F58,'Q3-2'!C:C,0))=0,na,INDEX('Q3-2'!A:A,MATCH(F58,'Q3-2'!C:C,0))),"-")</f>
        <v>43</v>
      </c>
      <c r="M58" s="4" t="str">
        <f>IFERROR(IF(INDEX('Q4-1'!A:A,MATCH(F58,'Q4-1'!C:C,0))=0,na,INDEX('Q4-1'!A:A,MATCH(F58,'Q4-1'!C:C,0))),"-")</f>
        <v>-</v>
      </c>
      <c r="N58" s="4" t="str">
        <f>IFERROR(IF(INDEX('Q4-2'!A:A,MATCH(F58,'Q4-2'!C:C,0))=0,na,INDEX('Q4-2'!A:A,MATCH(F58,'Q4-2'!C:C,0))),"-")</f>
        <v>-</v>
      </c>
      <c r="O58" s="4">
        <f t="shared" si="8"/>
        <v>43</v>
      </c>
      <c r="P58" s="4">
        <f t="shared" si="9"/>
        <v>47</v>
      </c>
      <c r="Q58" s="4">
        <f t="shared" si="10"/>
        <v>48</v>
      </c>
      <c r="R58" s="4">
        <f t="shared" si="11"/>
        <v>138</v>
      </c>
      <c r="S58" s="4" t="str">
        <f t="shared" si="12"/>
        <v>-</v>
      </c>
      <c r="T58" s="4" t="str">
        <f t="shared" si="13"/>
        <v>-</v>
      </c>
    </row>
    <row r="59" spans="1:20" x14ac:dyDescent="0.25">
      <c r="A59" s="4">
        <f t="shared" si="7"/>
        <v>58</v>
      </c>
      <c r="B59" s="4" t="s">
        <v>648</v>
      </c>
      <c r="C59" s="4" t="s">
        <v>649</v>
      </c>
      <c r="D59" s="4">
        <v>2007</v>
      </c>
      <c r="E59" s="4" t="s">
        <v>30</v>
      </c>
      <c r="F59" s="4" t="s">
        <v>493</v>
      </c>
      <c r="G59" s="4" t="str">
        <f>IFERROR(IF(INDEX('Q1-1'!A:A,MATCH(F59,'Q1-1'!C:C,0))=0,na,INDEX('Q1-1'!A:A,MATCH(F59,'Q1-1'!C:C,0))),"-")</f>
        <v>-</v>
      </c>
      <c r="H59" s="4" t="str">
        <f>IFERROR(IF(INDEX('Q1-2'!A:A,MATCH(F59,'Q1-2'!C:C,0))=0,na,INDEX('Q1-2'!A:A,MATCH(F59,'Q1-2'!C:C,0))),"-")</f>
        <v>-</v>
      </c>
      <c r="I59" s="4">
        <f>IFERROR(IF(INDEX('Q2-1'!A:A,MATCH(F59,'Q2-1'!C:C,0))=0,na,INDEX('Q2-1'!A:A,MATCH(F59,'Q2-1'!C:C,0))),"-")</f>
        <v>58</v>
      </c>
      <c r="J59" s="4">
        <f>IFERROR(IF(INDEX('Q2-2'!A:A,MATCH(F59,'Q2-2'!C:C,0))=0,na,INDEX('Q2-2'!A:A,MATCH(F59,'Q2-2'!C:C,0))),"-")</f>
        <v>54</v>
      </c>
      <c r="K59" s="4">
        <f>IFERROR(IF(INDEX('Q3-1'!A:A,MATCH(F59,'Q3-1'!C:C,0))=0,na,INDEX('Q3-1'!A:A,MATCH(F59,'Q3-1'!C:C,0))),"-")</f>
        <v>46</v>
      </c>
      <c r="L59" s="4">
        <f>IFERROR(IF(INDEX('Q3-2'!A:A,MATCH(F59,'Q3-2'!C:C,0))=0,na,INDEX('Q3-2'!A:A,MATCH(F59,'Q3-2'!C:C,0))),"-")</f>
        <v>49</v>
      </c>
      <c r="M59" s="4">
        <f>IFERROR(IF(INDEX('Q4-1'!A:A,MATCH(F59,'Q4-1'!C:C,0))=0,na,INDEX('Q4-1'!A:A,MATCH(F59,'Q4-1'!C:C,0))),"-")</f>
        <v>51</v>
      </c>
      <c r="N59" s="4">
        <f>IFERROR(IF(INDEX('Q4-2'!A:A,MATCH(F59,'Q4-2'!C:C,0))=0,na,INDEX('Q4-2'!A:A,MATCH(F59,'Q4-2'!C:C,0))),"-")</f>
        <v>46</v>
      </c>
      <c r="O59" s="4">
        <f t="shared" si="8"/>
        <v>46</v>
      </c>
      <c r="P59" s="4">
        <f t="shared" si="9"/>
        <v>46</v>
      </c>
      <c r="Q59" s="4">
        <f t="shared" si="10"/>
        <v>49</v>
      </c>
      <c r="R59" s="4">
        <f t="shared" si="11"/>
        <v>141</v>
      </c>
      <c r="S59" s="4">
        <f t="shared" si="12"/>
        <v>51</v>
      </c>
      <c r="T59" s="4">
        <f t="shared" si="13"/>
        <v>54</v>
      </c>
    </row>
    <row r="60" spans="1:20" x14ac:dyDescent="0.25">
      <c r="A60" s="4">
        <f t="shared" si="7"/>
        <v>59</v>
      </c>
      <c r="B60" s="4" t="s">
        <v>623</v>
      </c>
      <c r="C60" s="4" t="s">
        <v>624</v>
      </c>
      <c r="D60" s="4">
        <v>2008</v>
      </c>
      <c r="E60" s="4" t="s">
        <v>26</v>
      </c>
      <c r="F60" s="4" t="s">
        <v>469</v>
      </c>
      <c r="G60" s="4">
        <f>IFERROR(IF(INDEX('Q1-1'!A:A,MATCH(F60,'Q1-1'!C:C,0))=0,na,INDEX('Q1-1'!A:A,MATCH(F60,'Q1-1'!C:C,0))),"-")</f>
        <v>48</v>
      </c>
      <c r="H60" s="4">
        <f>IFERROR(IF(INDEX('Q1-2'!A:A,MATCH(F60,'Q1-2'!C:C,0))=0,na,INDEX('Q1-2'!A:A,MATCH(F60,'Q1-2'!C:C,0))),"-")</f>
        <v>48</v>
      </c>
      <c r="I60" s="4">
        <f>IFERROR(IF(INDEX('Q2-1'!A:A,MATCH(F60,'Q2-1'!C:C,0))=0,na,INDEX('Q2-1'!A:A,MATCH(F60,'Q2-1'!C:C,0))),"-")</f>
        <v>53</v>
      </c>
      <c r="J60" s="4">
        <f>IFERROR(IF(INDEX('Q2-2'!A:A,MATCH(F60,'Q2-2'!C:C,0))=0,na,INDEX('Q2-2'!A:A,MATCH(F60,'Q2-2'!C:C,0))),"-")</f>
        <v>53</v>
      </c>
      <c r="K60" s="4">
        <f>IFERROR(IF(INDEX('Q3-1'!A:A,MATCH(F60,'Q3-1'!C:C,0))=0,na,INDEX('Q3-1'!A:A,MATCH(F60,'Q3-1'!C:C,0))),"-")</f>
        <v>48</v>
      </c>
      <c r="L60" s="4">
        <f>IFERROR(IF(INDEX('Q3-2'!A:A,MATCH(F60,'Q3-2'!C:C,0))=0,na,INDEX('Q3-2'!A:A,MATCH(F60,'Q3-2'!C:C,0))),"-")</f>
        <v>50</v>
      </c>
      <c r="M60" s="4">
        <f>IFERROR(IF(INDEX('Q4-1'!A:A,MATCH(F60,'Q4-1'!C:C,0))=0,na,INDEX('Q4-1'!A:A,MATCH(F60,'Q4-1'!C:C,0))),"-")</f>
        <v>53</v>
      </c>
      <c r="N60" s="4">
        <f>IFERROR(IF(INDEX('Q4-2'!A:A,MATCH(F60,'Q4-2'!C:C,0))=0,na,INDEX('Q4-2'!A:A,MATCH(F60,'Q4-2'!C:C,0))),"-")</f>
        <v>49</v>
      </c>
      <c r="O60" s="4">
        <f t="shared" si="8"/>
        <v>48</v>
      </c>
      <c r="P60" s="4">
        <f t="shared" si="9"/>
        <v>48</v>
      </c>
      <c r="Q60" s="4">
        <f t="shared" si="10"/>
        <v>48</v>
      </c>
      <c r="R60" s="4">
        <f t="shared" si="11"/>
        <v>144</v>
      </c>
      <c r="S60" s="4">
        <f t="shared" si="12"/>
        <v>49</v>
      </c>
      <c r="T60" s="4">
        <f t="shared" si="13"/>
        <v>50</v>
      </c>
    </row>
    <row r="61" spans="1:20" x14ac:dyDescent="0.25">
      <c r="A61" s="4">
        <f t="shared" si="7"/>
        <v>60</v>
      </c>
      <c r="B61" s="4" t="s">
        <v>676</v>
      </c>
      <c r="C61" s="4" t="s">
        <v>609</v>
      </c>
      <c r="D61" s="4">
        <v>2008</v>
      </c>
      <c r="E61" s="4" t="s">
        <v>49</v>
      </c>
      <c r="F61" s="4" t="s">
        <v>476</v>
      </c>
      <c r="G61" s="4" t="str">
        <f>IFERROR(IF(INDEX('Q1-1'!A:A,MATCH(F61,'Q1-1'!C:C,0))=0,na,INDEX('Q1-1'!A:A,MATCH(F61,'Q1-1'!C:C,0))),"-")</f>
        <v>-</v>
      </c>
      <c r="H61" s="4" t="str">
        <f>IFERROR(IF(INDEX('Q1-2'!A:A,MATCH(F61,'Q1-2'!C:C,0))=0,na,INDEX('Q1-2'!A:A,MATCH(F61,'Q1-2'!C:C,0))),"-")</f>
        <v>-</v>
      </c>
      <c r="I61" s="4" t="str">
        <f>IFERROR(IF(INDEX('Q2-1'!A:A,MATCH(F61,'Q2-1'!C:C,0))=0,na,INDEX('Q2-1'!A:A,MATCH(F61,'Q2-1'!C:C,0))),"-")</f>
        <v>-</v>
      </c>
      <c r="J61" s="4" t="str">
        <f>IFERROR(IF(INDEX('Q2-2'!A:A,MATCH(F61,'Q2-2'!C:C,0))=0,na,INDEX('Q2-2'!A:A,MATCH(F61,'Q2-2'!C:C,0))),"-")</f>
        <v>-</v>
      </c>
      <c r="K61" s="4">
        <f>IFERROR(IF(INDEX('Q3-1'!A:A,MATCH(F61,'Q3-1'!C:C,0))=0,na,INDEX('Q3-1'!A:A,MATCH(F61,'Q3-1'!C:C,0))),"-")</f>
        <v>49</v>
      </c>
      <c r="L61" s="4">
        <f>IFERROR(IF(INDEX('Q3-2'!A:A,MATCH(F61,'Q3-2'!C:C,0))=0,na,INDEX('Q3-2'!A:A,MATCH(F61,'Q3-2'!C:C,0))),"-")</f>
        <v>52</v>
      </c>
      <c r="M61" s="4">
        <f>IFERROR(IF(INDEX('Q4-1'!A:A,MATCH(F61,'Q4-1'!C:C,0))=0,na,INDEX('Q4-1'!A:A,MATCH(F61,'Q4-1'!C:C,0))),"-")</f>
        <v>50</v>
      </c>
      <c r="N61" s="4">
        <f>IFERROR(IF(INDEX('Q4-2'!A:A,MATCH(F61,'Q4-2'!C:C,0))=0,na,INDEX('Q4-2'!A:A,MATCH(F61,'Q4-2'!C:C,0))),"-")</f>
        <v>50</v>
      </c>
      <c r="O61" s="4">
        <f t="shared" si="8"/>
        <v>49</v>
      </c>
      <c r="P61" s="4">
        <f t="shared" si="9"/>
        <v>50</v>
      </c>
      <c r="Q61" s="4">
        <f t="shared" si="10"/>
        <v>50</v>
      </c>
      <c r="R61" s="4">
        <f t="shared" si="11"/>
        <v>149</v>
      </c>
      <c r="S61" s="4">
        <f t="shared" si="12"/>
        <v>52</v>
      </c>
      <c r="T61" s="4" t="str">
        <f t="shared" si="13"/>
        <v>-</v>
      </c>
    </row>
    <row r="62" spans="1:20" x14ac:dyDescent="0.25">
      <c r="A62" s="4">
        <f t="shared" si="7"/>
        <v>61</v>
      </c>
      <c r="B62" s="4" t="s">
        <v>685</v>
      </c>
      <c r="C62" s="4" t="s">
        <v>686</v>
      </c>
      <c r="D62" s="4">
        <v>2007</v>
      </c>
      <c r="E62" s="4" t="s">
        <v>26</v>
      </c>
      <c r="F62" s="4" t="s">
        <v>482</v>
      </c>
      <c r="G62" s="4" t="str">
        <f>IFERROR(IF(INDEX('Q1-1'!A:A,MATCH(F62,'Q1-1'!C:C,0))=0,na,INDEX('Q1-1'!A:A,MATCH(F62,'Q1-1'!C:C,0))),"-")</f>
        <v>-</v>
      </c>
      <c r="H62" s="4" t="str">
        <f>IFERROR(IF(INDEX('Q1-2'!A:A,MATCH(F62,'Q1-2'!C:C,0))=0,na,INDEX('Q1-2'!A:A,MATCH(F62,'Q1-2'!C:C,0))),"-")</f>
        <v>-</v>
      </c>
      <c r="I62" s="4">
        <f>IFERROR(IF(INDEX('Q2-1'!A:A,MATCH(F62,'Q2-1'!C:C,0))=0,na,INDEX('Q2-1'!A:A,MATCH(F62,'Q2-1'!C:C,0))),"-")</f>
        <v>54</v>
      </c>
      <c r="J62" s="4">
        <f>IFERROR(IF(INDEX('Q2-2'!A:A,MATCH(F62,'Q2-2'!C:C,0))=0,na,INDEX('Q2-2'!A:A,MATCH(F62,'Q2-2'!C:C,0))),"-")</f>
        <v>50</v>
      </c>
      <c r="K62" s="4" t="str">
        <f>IFERROR(IF(INDEX('Q3-1'!A:A,MATCH(F62,'Q3-1'!C:C,0))=0,na,INDEX('Q3-1'!A:A,MATCH(F62,'Q3-1'!C:C,0))),"-")</f>
        <v>-</v>
      </c>
      <c r="L62" s="4" t="str">
        <f>IFERROR(IF(INDEX('Q3-2'!A:A,MATCH(F62,'Q3-2'!C:C,0))=0,na,INDEX('Q3-2'!A:A,MATCH(F62,'Q3-2'!C:C,0))),"-")</f>
        <v>-</v>
      </c>
      <c r="M62" s="4" t="str">
        <f>IFERROR(IF(INDEX('Q4-1'!A:A,MATCH(F62,'Q4-1'!C:C,0))=0,na,INDEX('Q4-1'!A:A,MATCH(F62,'Q4-1'!C:C,0))),"-")</f>
        <v>-</v>
      </c>
      <c r="N62" s="4">
        <f>IFERROR(IF(INDEX('Q4-2'!A:A,MATCH(F62,'Q4-2'!C:C,0))=0,na,INDEX('Q4-2'!A:A,MATCH(F62,'Q4-2'!C:C,0))),"-")</f>
        <v>48</v>
      </c>
      <c r="O62" s="4">
        <f t="shared" si="8"/>
        <v>48</v>
      </c>
      <c r="P62" s="4">
        <f t="shared" si="9"/>
        <v>50</v>
      </c>
      <c r="Q62" s="4">
        <f t="shared" si="10"/>
        <v>54</v>
      </c>
      <c r="R62" s="4">
        <f t="shared" si="11"/>
        <v>152</v>
      </c>
      <c r="S62" s="4" t="str">
        <f t="shared" si="12"/>
        <v>-</v>
      </c>
      <c r="T62" s="4" t="str">
        <f t="shared" si="13"/>
        <v>-</v>
      </c>
    </row>
    <row r="63" spans="1:20" x14ac:dyDescent="0.25">
      <c r="A63" s="4">
        <f t="shared" si="7"/>
        <v>62</v>
      </c>
      <c r="B63" s="4" t="s">
        <v>617</v>
      </c>
      <c r="C63" s="4" t="s">
        <v>618</v>
      </c>
      <c r="D63" s="4">
        <v>2008</v>
      </c>
      <c r="E63" s="4" t="s">
        <v>26</v>
      </c>
      <c r="F63" s="4" t="s">
        <v>507</v>
      </c>
      <c r="G63" s="4" t="str">
        <f>IFERROR(IF(INDEX('Q1-1'!A:A,MATCH(F63,'Q1-1'!C:C,0))=0,na,INDEX('Q1-1'!A:A,MATCH(F63,'Q1-1'!C:C,0))),"-")</f>
        <v>-</v>
      </c>
      <c r="H63" s="4">
        <f>IFERROR(IF(INDEX('Q1-2'!A:A,MATCH(F63,'Q1-2'!C:C,0))=0,na,INDEX('Q1-2'!A:A,MATCH(F63,'Q1-2'!C:C,0))),"-")</f>
        <v>47</v>
      </c>
      <c r="I63" s="4">
        <f>IFERROR(IF(INDEX('Q2-1'!A:A,MATCH(F63,'Q2-1'!C:C,0))=0,na,INDEX('Q2-1'!A:A,MATCH(F63,'Q2-1'!C:C,0))),"-")</f>
        <v>60</v>
      </c>
      <c r="J63" s="4">
        <f>IFERROR(IF(INDEX('Q2-2'!A:A,MATCH(F63,'Q2-2'!C:C,0))=0,na,INDEX('Q2-2'!A:A,MATCH(F63,'Q2-2'!C:C,0))),"-")</f>
        <v>55</v>
      </c>
      <c r="K63" s="4" t="str">
        <f>IFERROR(IF(INDEX('Q3-1'!A:A,MATCH(F63,'Q3-1'!C:C,0))=0,na,INDEX('Q3-1'!A:A,MATCH(F63,'Q3-1'!C:C,0))),"-")</f>
        <v>-</v>
      </c>
      <c r="L63" s="4" t="str">
        <f>IFERROR(IF(INDEX('Q3-2'!A:A,MATCH(F63,'Q3-2'!C:C,0))=0,na,INDEX('Q3-2'!A:A,MATCH(F63,'Q3-2'!C:C,0))),"-")</f>
        <v>-</v>
      </c>
      <c r="M63" s="4" t="str">
        <f>IFERROR(IF(INDEX('Q4-1'!A:A,MATCH(F63,'Q4-1'!C:C,0))=0,na,INDEX('Q4-1'!A:A,MATCH(F63,'Q4-1'!C:C,0))),"-")</f>
        <v>-</v>
      </c>
      <c r="N63" s="4" t="str">
        <f>IFERROR(IF(INDEX('Q4-2'!A:A,MATCH(F63,'Q4-2'!C:C,0))=0,na,INDEX('Q4-2'!A:A,MATCH(F63,'Q4-2'!C:C,0))),"-")</f>
        <v>-</v>
      </c>
      <c r="O63" s="4">
        <f t="shared" si="8"/>
        <v>47</v>
      </c>
      <c r="P63" s="4">
        <f t="shared" si="9"/>
        <v>55</v>
      </c>
      <c r="Q63" s="4">
        <f t="shared" si="10"/>
        <v>60</v>
      </c>
      <c r="R63" s="4">
        <f t="shared" si="11"/>
        <v>162</v>
      </c>
      <c r="S63" s="4" t="str">
        <f t="shared" si="12"/>
        <v>-</v>
      </c>
      <c r="T63" s="4" t="str">
        <f t="shared" si="13"/>
        <v>-</v>
      </c>
    </row>
    <row r="64" spans="1:20" x14ac:dyDescent="0.25">
      <c r="A64" s="4" t="str">
        <f t="shared" si="7"/>
        <v>-</v>
      </c>
      <c r="B64" s="4" t="s">
        <v>604</v>
      </c>
      <c r="C64" s="4" t="s">
        <v>607</v>
      </c>
      <c r="D64" s="4">
        <v>2007</v>
      </c>
      <c r="E64" s="4" t="s">
        <v>30</v>
      </c>
      <c r="F64" s="4" t="s">
        <v>419</v>
      </c>
      <c r="G64" s="4">
        <f>IFERROR(IF(INDEX('Q1-1'!A:A,MATCH(F64,'Q1-1'!C:C,0))=0,na,INDEX('Q1-1'!A:A,MATCH(F64,'Q1-1'!C:C,0))),"-")</f>
        <v>23</v>
      </c>
      <c r="H64" s="4">
        <f>IFERROR(IF(INDEX('Q1-2'!A:A,MATCH(F64,'Q1-2'!C:C,0))=0,na,INDEX('Q1-2'!A:A,MATCH(F64,'Q1-2'!C:C,0))),"-")</f>
        <v>22</v>
      </c>
      <c r="I64" s="4" t="str">
        <f>IFERROR(IF(INDEX('Q2-1'!A:A,MATCH(F64,'Q2-1'!C:C,0))=0,na,INDEX('Q2-1'!A:A,MATCH(F64,'Q2-1'!C:C,0))),"-")</f>
        <v>-</v>
      </c>
      <c r="J64" s="4" t="str">
        <f>IFERROR(IF(INDEX('Q2-2'!A:A,MATCH(F64,'Q2-2'!C:C,0))=0,na,INDEX('Q2-2'!A:A,MATCH(F64,'Q2-2'!C:C,0))),"-")</f>
        <v>-</v>
      </c>
      <c r="K64" s="4" t="str">
        <f>IFERROR(IF(INDEX('Q3-1'!A:A,MATCH(F64,'Q3-1'!C:C,0))=0,na,INDEX('Q3-1'!A:A,MATCH(F64,'Q3-1'!C:C,0))),"-")</f>
        <v>-</v>
      </c>
      <c r="L64" s="4" t="str">
        <f>IFERROR(IF(INDEX('Q3-2'!A:A,MATCH(F64,'Q3-2'!C:C,0))=0,na,INDEX('Q3-2'!A:A,MATCH(F64,'Q3-2'!C:C,0))),"-")</f>
        <v>-</v>
      </c>
      <c r="M64" s="4" t="str">
        <f>IFERROR(IF(INDEX('Q4-1'!A:A,MATCH(F64,'Q4-1'!C:C,0))=0,na,INDEX('Q4-1'!A:A,MATCH(F64,'Q4-1'!C:C,0))),"-")</f>
        <v>-</v>
      </c>
      <c r="N64" s="4" t="str">
        <f>IFERROR(IF(INDEX('Q4-2'!A:A,MATCH(F64,'Q4-2'!C:C,0))=0,na,INDEX('Q4-2'!A:A,MATCH(F64,'Q4-2'!C:C,0))),"-")</f>
        <v>-</v>
      </c>
      <c r="O64" s="4">
        <f t="shared" si="8"/>
        <v>22</v>
      </c>
      <c r="P64" s="4">
        <f t="shared" si="9"/>
        <v>23</v>
      </c>
      <c r="Q64" s="4" t="str">
        <f t="shared" si="10"/>
        <v>-</v>
      </c>
      <c r="R64" s="4" t="str">
        <f t="shared" si="11"/>
        <v>-</v>
      </c>
      <c r="S64" s="4" t="str">
        <f t="shared" si="12"/>
        <v>-</v>
      </c>
      <c r="T64" s="4" t="str">
        <f t="shared" si="13"/>
        <v>-</v>
      </c>
    </row>
    <row r="65" spans="1:20" x14ac:dyDescent="0.25">
      <c r="A65" s="4" t="str">
        <f t="shared" si="7"/>
        <v>-</v>
      </c>
      <c r="B65" s="4" t="s">
        <v>610</v>
      </c>
      <c r="C65" s="4" t="s">
        <v>611</v>
      </c>
      <c r="D65" s="4">
        <v>2007</v>
      </c>
      <c r="E65" s="4" t="s">
        <v>30</v>
      </c>
      <c r="F65" s="4" t="s">
        <v>478</v>
      </c>
      <c r="G65" s="4" t="str">
        <f>IFERROR(IF(INDEX('Q1-1'!A:A,MATCH(F65,'Q1-1'!C:C,0))=0,na,INDEX('Q1-1'!A:A,MATCH(F65,'Q1-1'!C:C,0))),"-")</f>
        <v>-</v>
      </c>
      <c r="H65" s="4" t="str">
        <f>IFERROR(IF(INDEX('Q1-2'!A:A,MATCH(F65,'Q1-2'!C:C,0))=0,na,INDEX('Q1-2'!A:A,MATCH(F65,'Q1-2'!C:C,0))),"-")</f>
        <v>-</v>
      </c>
      <c r="I65" s="4" t="str">
        <f>IFERROR(IF(INDEX('Q2-1'!A:A,MATCH(F65,'Q2-1'!C:C,0))=0,na,INDEX('Q2-1'!A:A,MATCH(F65,'Q2-1'!C:C,0))),"-")</f>
        <v>-</v>
      </c>
      <c r="J65" s="4" t="str">
        <f>IFERROR(IF(INDEX('Q2-2'!A:A,MATCH(F65,'Q2-2'!C:C,0))=0,na,INDEX('Q2-2'!A:A,MATCH(F65,'Q2-2'!C:C,0))),"-")</f>
        <v>-</v>
      </c>
      <c r="K65" s="4" t="str">
        <f>IFERROR(IF(INDEX('Q3-1'!A:A,MATCH(F65,'Q3-1'!C:C,0))=0,na,INDEX('Q3-1'!A:A,MATCH(F65,'Q3-1'!C:C,0))),"-")</f>
        <v>-</v>
      </c>
      <c r="L65" s="4" t="str">
        <f>IFERROR(IF(INDEX('Q3-2'!A:A,MATCH(F65,'Q3-2'!C:C,0))=0,na,INDEX('Q3-2'!A:A,MATCH(F65,'Q3-2'!C:C,0))),"-")</f>
        <v>-</v>
      </c>
      <c r="M65" s="4" t="str">
        <f>IFERROR(IF(INDEX('Q4-1'!A:A,MATCH(F65,'Q4-1'!C:C,0))=0,na,INDEX('Q4-1'!A:A,MATCH(F65,'Q4-1'!C:C,0))),"-")</f>
        <v>-</v>
      </c>
      <c r="N65" s="4" t="str">
        <f>IFERROR(IF(INDEX('Q4-2'!A:A,MATCH(F65,'Q4-2'!C:C,0))=0,na,INDEX('Q4-2'!A:A,MATCH(F65,'Q4-2'!C:C,0))),"-")</f>
        <v>-</v>
      </c>
      <c r="O65" s="4" t="str">
        <f t="shared" si="8"/>
        <v>-</v>
      </c>
      <c r="P65" s="4" t="str">
        <f t="shared" si="9"/>
        <v>-</v>
      </c>
      <c r="Q65" s="4" t="str">
        <f t="shared" si="10"/>
        <v>-</v>
      </c>
      <c r="R65" s="4" t="str">
        <f t="shared" si="11"/>
        <v>-</v>
      </c>
      <c r="S65" s="4" t="str">
        <f t="shared" si="12"/>
        <v>-</v>
      </c>
      <c r="T65" s="4" t="str">
        <f t="shared" si="13"/>
        <v>-</v>
      </c>
    </row>
    <row r="66" spans="1:20" x14ac:dyDescent="0.25">
      <c r="A66" s="4" t="str">
        <f t="shared" si="7"/>
        <v>-</v>
      </c>
      <c r="B66" s="4" t="s">
        <v>616</v>
      </c>
      <c r="C66" s="4" t="s">
        <v>609</v>
      </c>
      <c r="D66" s="4">
        <v>2008</v>
      </c>
      <c r="E66" s="4" t="s">
        <v>22</v>
      </c>
      <c r="F66" s="4" t="s">
        <v>484</v>
      </c>
      <c r="G66" s="4" t="str">
        <f>IFERROR(IF(INDEX('Q1-1'!A:A,MATCH(F66,'Q1-1'!C:C,0))=0,na,INDEX('Q1-1'!A:A,MATCH(F66,'Q1-1'!C:C,0))),"-")</f>
        <v>-</v>
      </c>
      <c r="H66" s="4" t="str">
        <f>IFERROR(IF(INDEX('Q1-2'!A:A,MATCH(F66,'Q1-2'!C:C,0))=0,na,INDEX('Q1-2'!A:A,MATCH(F66,'Q1-2'!C:C,0))),"-")</f>
        <v>-</v>
      </c>
      <c r="I66" s="4" t="str">
        <f>IFERROR(IF(INDEX('Q2-1'!A:A,MATCH(F66,'Q2-1'!C:C,0))=0,na,INDEX('Q2-1'!A:A,MATCH(F66,'Q2-1'!C:C,0))),"-")</f>
        <v>-</v>
      </c>
      <c r="J66" s="4" t="str">
        <f>IFERROR(IF(INDEX('Q2-2'!A:A,MATCH(F66,'Q2-2'!C:C,0))=0,na,INDEX('Q2-2'!A:A,MATCH(F66,'Q2-2'!C:C,0))),"-")</f>
        <v>-</v>
      </c>
      <c r="K66" s="4">
        <f>IFERROR(IF(INDEX('Q3-1'!A:A,MATCH(F66,'Q3-1'!C:C,0))=0,na,INDEX('Q3-1'!A:A,MATCH(F66,'Q3-1'!C:C,0))),"-")</f>
        <v>51</v>
      </c>
      <c r="L66" s="4">
        <f>IFERROR(IF(INDEX('Q3-2'!A:A,MATCH(F66,'Q3-2'!C:C,0))=0,na,INDEX('Q3-2'!A:A,MATCH(F66,'Q3-2'!C:C,0))),"-")</f>
        <v>53</v>
      </c>
      <c r="M66" s="4" t="str">
        <f>IFERROR(IF(INDEX('Q4-1'!A:A,MATCH(F66,'Q4-1'!C:C,0))=0,na,INDEX('Q4-1'!A:A,MATCH(F66,'Q4-1'!C:C,0))),"-")</f>
        <v>-</v>
      </c>
      <c r="N66" s="4" t="str">
        <f>IFERROR(IF(INDEX('Q4-2'!A:A,MATCH(F66,'Q4-2'!C:C,0))=0,na,INDEX('Q4-2'!A:A,MATCH(F66,'Q4-2'!C:C,0))),"-")</f>
        <v>-</v>
      </c>
      <c r="O66" s="4">
        <f t="shared" ref="O66:O69" si="14">IFERROR(SMALL(G66:N66,1),"-")</f>
        <v>51</v>
      </c>
      <c r="P66" s="4">
        <f t="shared" si="9"/>
        <v>53</v>
      </c>
      <c r="Q66" s="4" t="str">
        <f t="shared" si="10"/>
        <v>-</v>
      </c>
      <c r="R66" s="4" t="str">
        <f t="shared" ref="R66:R69" si="15">IFERROR(O66+P66+Q66,"-")</f>
        <v>-</v>
      </c>
      <c r="S66" s="4" t="str">
        <f t="shared" si="12"/>
        <v>-</v>
      </c>
      <c r="T66" s="4" t="str">
        <f t="shared" si="13"/>
        <v>-</v>
      </c>
    </row>
    <row r="67" spans="1:20" ht="15.75" x14ac:dyDescent="0.25">
      <c r="A67" s="4" t="str">
        <f t="shared" si="7"/>
        <v>-</v>
      </c>
      <c r="B67" s="6" t="s">
        <v>1109</v>
      </c>
      <c r="C67" s="6" t="s">
        <v>1108</v>
      </c>
      <c r="D67" s="6">
        <v>2008</v>
      </c>
      <c r="E67" s="4" t="s">
        <v>122</v>
      </c>
      <c r="F67" s="6" t="s">
        <v>997</v>
      </c>
      <c r="G67" s="4" t="str">
        <f>IFERROR(IF(INDEX('Q1-1'!A:A,MATCH(F67,'Q1-1'!C:C,0))=0,na,INDEX('Q1-1'!A:A,MATCH(F67,'Q1-1'!C:C,0))),"-")</f>
        <v>-</v>
      </c>
      <c r="H67" s="4" t="str">
        <f>IFERROR(IF(INDEX('Q1-2'!A:A,MATCH(F67,'Q1-2'!C:C,0))=0,na,INDEX('Q1-2'!A:A,MATCH(F67,'Q1-2'!C:C,0))),"-")</f>
        <v>-</v>
      </c>
      <c r="I67" s="4" t="str">
        <f>IFERROR(IF(INDEX('Q2-1'!A:A,MATCH(F67,'Q2-1'!C:C,0))=0,na,INDEX('Q2-1'!A:A,MATCH(F67,'Q2-1'!C:C,0))),"-")</f>
        <v>-</v>
      </c>
      <c r="J67" s="4" t="str">
        <f>IFERROR(IF(INDEX('Q2-2'!A:A,MATCH(F67,'Q2-2'!C:C,0))=0,na,INDEX('Q2-2'!A:A,MATCH(F67,'Q2-2'!C:C,0))),"-")</f>
        <v>-</v>
      </c>
      <c r="K67" s="4" t="str">
        <f>IFERROR(IF(INDEX('Q3-1'!A:A,MATCH(F67,'Q3-1'!C:C,0))=0,na,INDEX('Q3-1'!A:A,MATCH(F67,'Q3-1'!C:C,0))),"-")</f>
        <v>-</v>
      </c>
      <c r="L67" s="4" t="str">
        <f>IFERROR(IF(INDEX('Q3-2'!A:A,MATCH(F67,'Q3-2'!C:C,0))=0,na,INDEX('Q3-2'!A:A,MATCH(F67,'Q3-2'!C:C,0))),"-")</f>
        <v>-</v>
      </c>
      <c r="M67" s="4" t="str">
        <f>IFERROR(IF(INDEX('Q4-1'!A:A,MATCH(F67,'Q4-1'!C:C,0))=0,na,INDEX('Q4-1'!A:A,MATCH(F67,'Q4-1'!C:C,0))),"-")</f>
        <v>-</v>
      </c>
      <c r="N67" s="4" t="str">
        <f>IFERROR(IF(INDEX('Q4-2'!A:A,MATCH(F67,'Q4-2'!C:C,0))=0,na,INDEX('Q4-2'!A:A,MATCH(F67,'Q4-2'!C:C,0))),"-")</f>
        <v>-</v>
      </c>
      <c r="O67" s="4" t="str">
        <f t="shared" si="14"/>
        <v>-</v>
      </c>
      <c r="P67" s="4" t="str">
        <f t="shared" si="9"/>
        <v>-</v>
      </c>
      <c r="Q67" s="4" t="str">
        <f t="shared" si="10"/>
        <v>-</v>
      </c>
      <c r="R67" s="4" t="str">
        <f t="shared" si="15"/>
        <v>-</v>
      </c>
      <c r="S67" s="4" t="str">
        <f t="shared" si="12"/>
        <v>-</v>
      </c>
      <c r="T67" s="4" t="str">
        <f t="shared" si="13"/>
        <v>-</v>
      </c>
    </row>
    <row r="68" spans="1:20" ht="15.75" x14ac:dyDescent="0.25">
      <c r="A68" s="4" t="str">
        <f t="shared" si="7"/>
        <v>-</v>
      </c>
      <c r="B68" s="6" t="s">
        <v>1111</v>
      </c>
      <c r="C68" s="6" t="s">
        <v>1110</v>
      </c>
      <c r="D68" s="6">
        <v>2007</v>
      </c>
      <c r="E68" s="4" t="s">
        <v>122</v>
      </c>
      <c r="F68" s="6" t="s">
        <v>1000</v>
      </c>
      <c r="G68" s="4" t="str">
        <f>IFERROR(IF(INDEX('Q1-1'!A:A,MATCH(F68,'Q1-1'!C:C,0))=0,na,INDEX('Q1-1'!A:A,MATCH(F68,'Q1-1'!C:C,0))),"-")</f>
        <v>-</v>
      </c>
      <c r="H68" s="4" t="str">
        <f>IFERROR(IF(INDEX('Q1-2'!A:A,MATCH(F68,'Q1-2'!C:C,0))=0,na,INDEX('Q1-2'!A:A,MATCH(F68,'Q1-2'!C:C,0))),"-")</f>
        <v>-</v>
      </c>
      <c r="I68" s="4" t="str">
        <f>IFERROR(IF(INDEX('Q2-1'!A:A,MATCH(F68,'Q2-1'!C:C,0))=0,na,INDEX('Q2-1'!A:A,MATCH(F68,'Q2-1'!C:C,0))),"-")</f>
        <v>-</v>
      </c>
      <c r="J68" s="4" t="str">
        <f>IFERROR(IF(INDEX('Q2-2'!A:A,MATCH(F68,'Q2-2'!C:C,0))=0,na,INDEX('Q2-2'!A:A,MATCH(F68,'Q2-2'!C:C,0))),"-")</f>
        <v>-</v>
      </c>
      <c r="K68" s="4">
        <f>IFERROR(IF(INDEX('Q3-1'!A:A,MATCH(F68,'Q3-1'!C:C,0))=0,na,INDEX('Q3-1'!A:A,MATCH(F68,'Q3-1'!C:C,0))),"-")</f>
        <v>47</v>
      </c>
      <c r="L68" s="4">
        <f>IFERROR(IF(INDEX('Q3-2'!A:A,MATCH(F68,'Q3-2'!C:C,0))=0,na,INDEX('Q3-2'!A:A,MATCH(F68,'Q3-2'!C:C,0))),"-")</f>
        <v>51</v>
      </c>
      <c r="M68" s="4" t="str">
        <f>IFERROR(IF(INDEX('Q4-1'!A:A,MATCH(F68,'Q4-1'!C:C,0))=0,na,INDEX('Q4-1'!A:A,MATCH(F68,'Q4-1'!C:C,0))),"-")</f>
        <v>-</v>
      </c>
      <c r="N68" s="4" t="str">
        <f>IFERROR(IF(INDEX('Q4-2'!A:A,MATCH(F68,'Q4-2'!C:C,0))=0,na,INDEX('Q4-2'!A:A,MATCH(F68,'Q4-2'!C:C,0))),"-")</f>
        <v>-</v>
      </c>
      <c r="O68" s="4">
        <f t="shared" si="14"/>
        <v>47</v>
      </c>
      <c r="P68" s="4">
        <f t="shared" si="9"/>
        <v>51</v>
      </c>
      <c r="Q68" s="4" t="str">
        <f t="shared" si="10"/>
        <v>-</v>
      </c>
      <c r="R68" s="4" t="str">
        <f t="shared" si="15"/>
        <v>-</v>
      </c>
      <c r="S68" s="4" t="str">
        <f t="shared" si="12"/>
        <v>-</v>
      </c>
      <c r="T68" s="4" t="str">
        <f t="shared" si="13"/>
        <v>-</v>
      </c>
    </row>
    <row r="69" spans="1:20" x14ac:dyDescent="0.25">
      <c r="A69" s="4" t="str">
        <f t="shared" si="7"/>
        <v>-</v>
      </c>
      <c r="B69" s="4"/>
      <c r="C69" s="4"/>
      <c r="D69" s="4"/>
      <c r="E69" s="4"/>
      <c r="F69" s="4"/>
      <c r="G69" s="4" t="str">
        <f>IFERROR(IF(INDEX('Q1-1'!A:A,MATCH(F69,'Q1-1'!C:C,0))=0,na,INDEX('Q1-1'!A:A,MATCH(F69,'Q1-1'!C:C,0))),"-")</f>
        <v>-</v>
      </c>
      <c r="H69" s="4" t="str">
        <f>IFERROR(IF(INDEX('Q1-2'!A:A,MATCH(F69,'Q1-2'!C:C,0))=0,na,INDEX('Q1-2'!A:A,MATCH(F69,'Q1-2'!C:C,0))),"-")</f>
        <v>-</v>
      </c>
      <c r="I69" s="4" t="str">
        <f>IFERROR(IF(INDEX('Q2-1'!A:A,MATCH(F69,'Q2-1'!C:C,0))=0,na,INDEX('Q2-1'!A:A,MATCH(F69,'Q2-1'!C:C,0))),"-")</f>
        <v>-</v>
      </c>
      <c r="J69" s="4" t="str">
        <f>IFERROR(IF(INDEX('Q2-2'!A:A,MATCH(F69,'Q2-2'!C:C,0))=0,na,INDEX('Q2-2'!A:A,MATCH(F69,'Q2-2'!C:C,0))),"-")</f>
        <v>-</v>
      </c>
      <c r="K69" s="4" t="str">
        <f>IFERROR(IF(INDEX('Q3-1'!A:A,MATCH(F69,'Q3-1'!C:C,0))=0,na,INDEX('Q3-1'!A:A,MATCH(F69,'Q3-1'!C:C,0))),"-")</f>
        <v>-</v>
      </c>
      <c r="L69" s="4" t="str">
        <f>IFERROR(IF(INDEX('Q3-2'!A:A,MATCH(F69,'Q3-2'!C:C,0))=0,na,INDEX('Q3-2'!A:A,MATCH(F69,'Q3-2'!C:C,0))),"-")</f>
        <v>-</v>
      </c>
      <c r="M69" s="4" t="str">
        <f>IFERROR(IF(INDEX('Q4-1'!A:A,MATCH(F69,'Q4-1'!C:C,0))=0,na,INDEX('Q4-1'!A:A,MATCH(F69,'Q4-1'!C:C,0))),"-")</f>
        <v>-</v>
      </c>
      <c r="N69" s="4" t="str">
        <f>IFERROR(IF(INDEX('Q4-2'!A:A,MATCH(F69,'Q4-2'!C:C,0))=0,na,INDEX('Q4-2'!A:A,MATCH(F69,'Q4-2'!C:C,0))),"-")</f>
        <v>-</v>
      </c>
      <c r="O69" s="4" t="str">
        <f t="shared" si="14"/>
        <v>-</v>
      </c>
      <c r="P69" s="4" t="str">
        <f t="shared" si="9"/>
        <v>-</v>
      </c>
      <c r="Q69" s="4" t="str">
        <f t="shared" si="10"/>
        <v>-</v>
      </c>
      <c r="R69" s="4" t="str">
        <f t="shared" si="15"/>
        <v>-</v>
      </c>
      <c r="S69" s="4" t="str">
        <f t="shared" si="12"/>
        <v>-</v>
      </c>
      <c r="T69" s="4" t="str">
        <f t="shared" si="13"/>
        <v>-</v>
      </c>
    </row>
  </sheetData>
  <sortState xmlns:xlrd2="http://schemas.microsoft.com/office/spreadsheetml/2017/richdata2" ref="A2:T69">
    <sortCondition ref="A2:A69"/>
    <sortCondition ref="S2:S69"/>
    <sortCondition ref="T2:T69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69"/>
  <sheetViews>
    <sheetView tabSelected="1" topLeftCell="A22" workbookViewId="0">
      <selection activeCell="H24" sqref="H24"/>
    </sheetView>
  </sheetViews>
  <sheetFormatPr defaultRowHeight="15" x14ac:dyDescent="0.25"/>
  <cols>
    <col min="6" max="6" width="12.7109375" customWidth="1"/>
  </cols>
  <sheetData>
    <row r="1" spans="1:20" ht="24" x14ac:dyDescent="0.25">
      <c r="A1" s="9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9" t="s">
        <v>16</v>
      </c>
      <c r="G1" s="10" t="s">
        <v>5</v>
      </c>
      <c r="H1" s="10" t="s">
        <v>6</v>
      </c>
      <c r="I1" s="10" t="s">
        <v>7</v>
      </c>
      <c r="J1" s="10" t="s">
        <v>8</v>
      </c>
      <c r="K1" s="10" t="s">
        <v>9</v>
      </c>
      <c r="L1" s="10" t="s">
        <v>10</v>
      </c>
      <c r="M1" s="10" t="s">
        <v>17</v>
      </c>
      <c r="N1" s="10" t="s">
        <v>18</v>
      </c>
      <c r="O1" s="9" t="s">
        <v>11</v>
      </c>
      <c r="P1" s="10" t="s">
        <v>12</v>
      </c>
      <c r="Q1" s="10" t="s">
        <v>19</v>
      </c>
      <c r="R1" s="9" t="s">
        <v>13</v>
      </c>
      <c r="S1" s="10" t="s">
        <v>14</v>
      </c>
      <c r="T1" s="10" t="s">
        <v>15</v>
      </c>
    </row>
    <row r="2" spans="1:20" x14ac:dyDescent="0.25">
      <c r="A2" s="8">
        <f t="shared" ref="A2:A33" si="0">IFERROR(RANK(R2,R:R,1),"-")</f>
        <v>1</v>
      </c>
      <c r="B2" s="8" t="s">
        <v>120</v>
      </c>
      <c r="C2" s="8" t="s">
        <v>758</v>
      </c>
      <c r="D2" s="8">
        <v>2005</v>
      </c>
      <c r="E2" s="8" t="s">
        <v>49</v>
      </c>
      <c r="F2" s="8" t="s">
        <v>255</v>
      </c>
      <c r="G2" s="8">
        <f>IFERROR(IF(INDEX('Q1-1'!A:A,MATCH(F2,'Q1-1'!C:C,0))=0,na,INDEX('Q1-1'!A:A,MATCH(F2,'Q1-1'!C:C,0))),"-")</f>
        <v>1</v>
      </c>
      <c r="H2" s="8">
        <f>IFERROR(IF(INDEX('Q1-2'!A:A,MATCH(F2,'Q1-2'!C:C,0))=0,na,INDEX('Q1-2'!A:A,MATCH(F2,'Q1-2'!C:C,0))),"-")</f>
        <v>1</v>
      </c>
      <c r="I2" s="8">
        <f>IFERROR(IF(INDEX('Q2-1'!A:A,MATCH(F2,'Q2-1'!C:C,0))=0,na,INDEX('Q2-1'!A:A,MATCH(F2,'Q2-1'!C:C,0))),"-")</f>
        <v>2</v>
      </c>
      <c r="J2" s="8">
        <f>IFERROR(IF(INDEX('Q2-2'!A:A,MATCH(F2,'Q2-2'!C:C,0))=0,na,INDEX('Q2-2'!A:A,MATCH(F2,'Q2-2'!C:C,0))),"-")</f>
        <v>2</v>
      </c>
      <c r="K2" s="8">
        <f>IFERROR(IF(INDEX('Q3-1'!A:A,MATCH(F2,'Q3-1'!C:C,0))=0,na,INDEX('Q3-1'!A:A,MATCH(F2,'Q3-1'!C:C,0))),"-")</f>
        <v>2</v>
      </c>
      <c r="L2" s="8">
        <f>IFERROR(IF(INDEX('Q3-2'!A:A,MATCH(F2,'Q3-2'!C:C,0))=0,na,INDEX('Q3-2'!A:A,MATCH(F2,'Q3-2'!C:C,0))),"-")</f>
        <v>1</v>
      </c>
      <c r="M2" s="8">
        <f>IFERROR(IF(INDEX('Q4-1'!A:A,MATCH(F2,'Q4-1'!C:C,0))=0,na,INDEX('Q4-1'!A:A,MATCH(F2,'Q4-1'!C:C,0))),"-")</f>
        <v>4</v>
      </c>
      <c r="N2" s="8">
        <f>IFERROR(IF(INDEX('Q4-2'!A:A,MATCH(F2,'Q4-2'!C:C,0))=0,na,INDEX('Q4-2'!A:A,MATCH(F2,'Q4-2'!C:C,0))),"-")</f>
        <v>3</v>
      </c>
      <c r="O2" s="8">
        <f t="shared" ref="O2:O33" si="1">IFERROR(SMALL(G2:N2,1),"-")</f>
        <v>1</v>
      </c>
      <c r="P2" s="8">
        <f t="shared" ref="P2:P33" si="2">IFERROR(SMALL(G2:N2,2),"-")</f>
        <v>1</v>
      </c>
      <c r="Q2" s="8">
        <f t="shared" ref="Q2:Q33" si="3">IFERROR(SMALL(G2:N2,3),"-")</f>
        <v>1</v>
      </c>
      <c r="R2" s="8">
        <f t="shared" ref="R2:R33" si="4">IFERROR(O2+P2+Q2,"-")</f>
        <v>3</v>
      </c>
      <c r="S2" s="8">
        <f t="shared" ref="S2:S33" si="5">IFERROR(SMALL(G2:N2,4),"-")</f>
        <v>2</v>
      </c>
      <c r="T2" s="8">
        <f t="shared" ref="T2:T33" si="6">IFERROR(SMALL(G2:N2,5),"-")</f>
        <v>2</v>
      </c>
    </row>
    <row r="3" spans="1:20" x14ac:dyDescent="0.25">
      <c r="A3" s="8">
        <f t="shared" si="0"/>
        <v>2</v>
      </c>
      <c r="B3" s="8" t="s">
        <v>664</v>
      </c>
      <c r="C3" s="8" t="s">
        <v>757</v>
      </c>
      <c r="D3" s="8">
        <v>2006</v>
      </c>
      <c r="E3" s="8" t="s">
        <v>22</v>
      </c>
      <c r="F3" s="8" t="s">
        <v>259</v>
      </c>
      <c r="G3" s="8">
        <f>IFERROR(IF(INDEX('Q1-1'!A:A,MATCH(F3,'Q1-1'!C:C,0))=0,na,INDEX('Q1-1'!A:A,MATCH(F3,'Q1-1'!C:C,0))),"-")</f>
        <v>3</v>
      </c>
      <c r="H3" s="8">
        <f>IFERROR(IF(INDEX('Q1-2'!A:A,MATCH(F3,'Q1-2'!C:C,0))=0,na,INDEX('Q1-2'!A:A,MATCH(F3,'Q1-2'!C:C,0))),"-")</f>
        <v>3</v>
      </c>
      <c r="I3" s="8">
        <f>IFERROR(IF(INDEX('Q2-1'!A:A,MATCH(F3,'Q2-1'!C:C,0))=0,na,INDEX('Q2-1'!A:A,MATCH(F3,'Q2-1'!C:C,0))),"-")</f>
        <v>4</v>
      </c>
      <c r="J3" s="8">
        <f>IFERROR(IF(INDEX('Q2-2'!A:A,MATCH(F3,'Q2-2'!C:C,0))=0,na,INDEX('Q2-2'!A:A,MATCH(F3,'Q2-2'!C:C,0))),"-")</f>
        <v>1</v>
      </c>
      <c r="K3" s="8">
        <f>IFERROR(IF(INDEX('Q3-1'!A:A,MATCH(F3,'Q3-1'!C:C,0))=0,na,INDEX('Q3-1'!A:A,MATCH(F3,'Q3-1'!C:C,0))),"-")</f>
        <v>4</v>
      </c>
      <c r="L3" s="8">
        <f>IFERROR(IF(INDEX('Q3-2'!A:A,MATCH(F3,'Q3-2'!C:C,0))=0,na,INDEX('Q3-2'!A:A,MATCH(F3,'Q3-2'!C:C,0))),"-")</f>
        <v>2</v>
      </c>
      <c r="M3" s="8">
        <f>IFERROR(IF(INDEX('Q4-1'!A:A,MATCH(F3,'Q4-1'!C:C,0))=0,na,INDEX('Q4-1'!A:A,MATCH(F3,'Q4-1'!C:C,0))),"-")</f>
        <v>7</v>
      </c>
      <c r="N3" s="8">
        <f>IFERROR(IF(INDEX('Q4-2'!A:A,MATCH(F3,'Q4-2'!C:C,0))=0,na,INDEX('Q4-2'!A:A,MATCH(F3,'Q4-2'!C:C,0))),"-")</f>
        <v>10</v>
      </c>
      <c r="O3" s="8">
        <f t="shared" si="1"/>
        <v>1</v>
      </c>
      <c r="P3" s="8">
        <f t="shared" si="2"/>
        <v>2</v>
      </c>
      <c r="Q3" s="8">
        <f t="shared" si="3"/>
        <v>3</v>
      </c>
      <c r="R3" s="8">
        <f t="shared" si="4"/>
        <v>6</v>
      </c>
      <c r="S3" s="8">
        <f t="shared" si="5"/>
        <v>3</v>
      </c>
      <c r="T3" s="8">
        <f t="shared" si="6"/>
        <v>4</v>
      </c>
    </row>
    <row r="4" spans="1:20" x14ac:dyDescent="0.25">
      <c r="A4" s="8">
        <f t="shared" si="0"/>
        <v>3</v>
      </c>
      <c r="B4" s="8" t="s">
        <v>657</v>
      </c>
      <c r="C4" s="8" t="s">
        <v>756</v>
      </c>
      <c r="D4" s="8">
        <v>2005</v>
      </c>
      <c r="E4" s="8" t="s">
        <v>22</v>
      </c>
      <c r="F4" s="8" t="s">
        <v>263</v>
      </c>
      <c r="G4" s="8">
        <f>IFERROR(IF(INDEX('Q1-1'!A:A,MATCH(F4,'Q1-1'!C:C,0))=0,na,INDEX('Q1-1'!A:A,MATCH(F4,'Q1-1'!C:C,0))),"-")</f>
        <v>5</v>
      </c>
      <c r="H4" s="8" t="str">
        <f>IFERROR(IF(INDEX('Q1-2'!A:A,MATCH(F4,'Q1-2'!C:C,0))=0,na,INDEX('Q1-2'!A:A,MATCH(F4,'Q1-2'!C:C,0))),"-")</f>
        <v>-</v>
      </c>
      <c r="I4" s="8">
        <f>IFERROR(IF(INDEX('Q2-1'!A:A,MATCH(F4,'Q2-1'!C:C,0))=0,na,INDEX('Q2-1'!A:A,MATCH(F4,'Q2-1'!C:C,0))),"-")</f>
        <v>3</v>
      </c>
      <c r="J4" s="8">
        <f>IFERROR(IF(INDEX('Q2-2'!A:A,MATCH(F4,'Q2-2'!C:C,0))=0,na,INDEX('Q2-2'!A:A,MATCH(F4,'Q2-2'!C:C,0))),"-")</f>
        <v>5</v>
      </c>
      <c r="K4" s="8">
        <f>IFERROR(IF(INDEX('Q3-1'!A:A,MATCH(F4,'Q3-1'!C:C,0))=0,na,INDEX('Q3-1'!A:A,MATCH(F4,'Q3-1'!C:C,0))),"-")</f>
        <v>1</v>
      </c>
      <c r="L4" s="8">
        <f>IFERROR(IF(INDEX('Q3-2'!A:A,MATCH(F4,'Q3-2'!C:C,0))=0,na,INDEX('Q3-2'!A:A,MATCH(F4,'Q3-2'!C:C,0))),"-")</f>
        <v>3</v>
      </c>
      <c r="M4" s="8">
        <f>IFERROR(IF(INDEX('Q4-1'!A:A,MATCH(F4,'Q4-1'!C:C,0))=0,na,INDEX('Q4-1'!A:A,MATCH(F4,'Q4-1'!C:C,0))),"-")</f>
        <v>3</v>
      </c>
      <c r="N4" s="8">
        <f>IFERROR(IF(INDEX('Q4-2'!A:A,MATCH(F4,'Q4-2'!C:C,0))=0,na,INDEX('Q4-2'!A:A,MATCH(F4,'Q4-2'!C:C,0))),"-")</f>
        <v>4</v>
      </c>
      <c r="O4" s="8">
        <f t="shared" si="1"/>
        <v>1</v>
      </c>
      <c r="P4" s="8">
        <f t="shared" si="2"/>
        <v>3</v>
      </c>
      <c r="Q4" s="8">
        <f t="shared" si="3"/>
        <v>3</v>
      </c>
      <c r="R4" s="8">
        <f t="shared" si="4"/>
        <v>7</v>
      </c>
      <c r="S4" s="8">
        <f t="shared" si="5"/>
        <v>3</v>
      </c>
      <c r="T4" s="8">
        <f t="shared" si="6"/>
        <v>4</v>
      </c>
    </row>
    <row r="5" spans="1:20" x14ac:dyDescent="0.25">
      <c r="A5" s="8">
        <f t="shared" si="0"/>
        <v>3</v>
      </c>
      <c r="B5" s="8" t="s">
        <v>732</v>
      </c>
      <c r="C5" s="8" t="s">
        <v>733</v>
      </c>
      <c r="D5" s="8">
        <v>2005</v>
      </c>
      <c r="E5" s="8" t="s">
        <v>49</v>
      </c>
      <c r="F5" s="8" t="s">
        <v>267</v>
      </c>
      <c r="G5" s="8">
        <f>IFERROR(IF(INDEX('Q1-1'!A:A,MATCH(F5,'Q1-1'!C:C,0))=0,na,INDEX('Q1-1'!A:A,MATCH(F5,'Q1-1'!C:C,0))),"-")</f>
        <v>7</v>
      </c>
      <c r="H5" s="8">
        <f>IFERROR(IF(INDEX('Q1-2'!A:A,MATCH(F5,'Q1-2'!C:C,0))=0,na,INDEX('Q1-2'!A:A,MATCH(F5,'Q1-2'!C:C,0))),"-")</f>
        <v>5</v>
      </c>
      <c r="I5" s="8">
        <f>IFERROR(IF(INDEX('Q2-1'!A:A,MATCH(F5,'Q2-1'!C:C,0))=0,na,INDEX('Q2-1'!A:A,MATCH(F5,'Q2-1'!C:C,0))),"-")</f>
        <v>16</v>
      </c>
      <c r="J5" s="8">
        <f>IFERROR(IF(INDEX('Q2-2'!A:A,MATCH(F5,'Q2-2'!C:C,0))=0,na,INDEX('Q2-2'!A:A,MATCH(F5,'Q2-2'!C:C,0))),"-")</f>
        <v>9</v>
      </c>
      <c r="K5" s="8">
        <f>IFERROR(IF(INDEX('Q3-1'!A:A,MATCH(F5,'Q3-1'!C:C,0))=0,na,INDEX('Q3-1'!A:A,MATCH(F5,'Q3-1'!C:C,0))),"-")</f>
        <v>9</v>
      </c>
      <c r="L5" s="8">
        <f>IFERROR(IF(INDEX('Q3-2'!A:A,MATCH(F5,'Q3-2'!C:C,0))=0,na,INDEX('Q3-2'!A:A,MATCH(F5,'Q3-2'!C:C,0))),"-")</f>
        <v>11</v>
      </c>
      <c r="M5" s="8">
        <f>IFERROR(IF(INDEX('Q4-1'!A:A,MATCH(F5,'Q4-1'!C:C,0))=0,na,INDEX('Q4-1'!A:A,MATCH(F5,'Q4-1'!C:C,0))),"-")</f>
        <v>1</v>
      </c>
      <c r="N5" s="8">
        <f>IFERROR(IF(INDEX('Q4-2'!A:A,MATCH(F5,'Q4-2'!C:C,0))=0,na,INDEX('Q4-2'!A:A,MATCH(F5,'Q4-2'!C:C,0))),"-")</f>
        <v>1</v>
      </c>
      <c r="O5" s="8">
        <f t="shared" si="1"/>
        <v>1</v>
      </c>
      <c r="P5" s="8">
        <f t="shared" si="2"/>
        <v>1</v>
      </c>
      <c r="Q5" s="8">
        <f t="shared" si="3"/>
        <v>5</v>
      </c>
      <c r="R5" s="8">
        <f t="shared" si="4"/>
        <v>7</v>
      </c>
      <c r="S5" s="8">
        <f t="shared" si="5"/>
        <v>7</v>
      </c>
      <c r="T5" s="8">
        <f t="shared" si="6"/>
        <v>9</v>
      </c>
    </row>
    <row r="6" spans="1:20" x14ac:dyDescent="0.25">
      <c r="A6" s="8">
        <f t="shared" si="0"/>
        <v>3</v>
      </c>
      <c r="B6" s="8" t="s">
        <v>769</v>
      </c>
      <c r="C6" s="8" t="s">
        <v>770</v>
      </c>
      <c r="D6" s="8">
        <v>2005</v>
      </c>
      <c r="E6" s="8" t="s">
        <v>22</v>
      </c>
      <c r="F6" s="8" t="s">
        <v>355</v>
      </c>
      <c r="G6" s="8" t="str">
        <f>IFERROR(IF(INDEX('Q1-1'!A:A,MATCH(F6,'Q1-1'!C:C,0))=0,na,INDEX('Q1-1'!A:A,MATCH(F6,'Q1-1'!C:C,0))),"-")</f>
        <v>-</v>
      </c>
      <c r="H6" s="8" t="str">
        <f>IFERROR(IF(INDEX('Q1-2'!A:A,MATCH(F6,'Q1-2'!C:C,0))=0,na,INDEX('Q1-2'!A:A,MATCH(F6,'Q1-2'!C:C,0))),"-")</f>
        <v>-</v>
      </c>
      <c r="I6" s="8">
        <f>IFERROR(IF(INDEX('Q2-1'!A:A,MATCH(F6,'Q2-1'!C:C,0))=0,na,INDEX('Q2-1'!A:A,MATCH(F6,'Q2-1'!C:C,0))),"-")</f>
        <v>1</v>
      </c>
      <c r="J6" s="8">
        <f>IFERROR(IF(INDEX('Q2-2'!A:A,MATCH(F6,'Q2-2'!C:C,0))=0,na,INDEX('Q2-2'!A:A,MATCH(F6,'Q2-2'!C:C,0))),"-")</f>
        <v>3</v>
      </c>
      <c r="K6" s="8">
        <f>IFERROR(IF(INDEX('Q3-1'!A:A,MATCH(F6,'Q3-1'!C:C,0))=0,na,INDEX('Q3-1'!A:A,MATCH(F6,'Q3-1'!C:C,0))),"-")</f>
        <v>3</v>
      </c>
      <c r="L6" s="8" t="str">
        <f>IFERROR(IF(INDEX('Q3-2'!A:A,MATCH(F6,'Q3-2'!C:C,0))=0,na,INDEX('Q3-2'!A:A,MATCH(F6,'Q3-2'!C:C,0))),"-")</f>
        <v>-</v>
      </c>
      <c r="M6" s="8">
        <f>IFERROR(IF(INDEX('Q4-1'!A:A,MATCH(F6,'Q4-1'!C:C,0))=0,na,INDEX('Q4-1'!A:A,MATCH(F6,'Q4-1'!C:C,0))),"-")</f>
        <v>25</v>
      </c>
      <c r="N6" s="8">
        <f>IFERROR(IF(INDEX('Q4-2'!A:A,MATCH(F6,'Q4-2'!C:C,0))=0,na,INDEX('Q4-2'!A:A,MATCH(F6,'Q4-2'!C:C,0))),"-")</f>
        <v>7</v>
      </c>
      <c r="O6" s="8">
        <f t="shared" si="1"/>
        <v>1</v>
      </c>
      <c r="P6" s="8">
        <f t="shared" si="2"/>
        <v>3</v>
      </c>
      <c r="Q6" s="8">
        <f t="shared" si="3"/>
        <v>3</v>
      </c>
      <c r="R6" s="8">
        <f t="shared" si="4"/>
        <v>7</v>
      </c>
      <c r="S6" s="8">
        <f t="shared" si="5"/>
        <v>7</v>
      </c>
      <c r="T6" s="8">
        <f t="shared" si="6"/>
        <v>25</v>
      </c>
    </row>
    <row r="7" spans="1:20" x14ac:dyDescent="0.25">
      <c r="A7" s="8">
        <f t="shared" si="0"/>
        <v>6</v>
      </c>
      <c r="B7" s="8" t="s">
        <v>788</v>
      </c>
      <c r="C7" s="8" t="s">
        <v>789</v>
      </c>
      <c r="D7" s="8">
        <v>2006</v>
      </c>
      <c r="E7" s="8" t="s">
        <v>22</v>
      </c>
      <c r="F7" s="8" t="s">
        <v>257</v>
      </c>
      <c r="G7" s="8">
        <f>IFERROR(IF(INDEX('Q1-1'!A:A,MATCH(F7,'Q1-1'!C:C,0))=0,na,INDEX('Q1-1'!A:A,MATCH(F7,'Q1-1'!C:C,0))),"-")</f>
        <v>2</v>
      </c>
      <c r="H7" s="8">
        <f>IFERROR(IF(INDEX('Q1-2'!A:A,MATCH(F7,'Q1-2'!C:C,0))=0,na,INDEX('Q1-2'!A:A,MATCH(F7,'Q1-2'!C:C,0))),"-")</f>
        <v>2</v>
      </c>
      <c r="I7" s="8">
        <f>IFERROR(IF(INDEX('Q2-1'!A:A,MATCH(F7,'Q2-1'!C:C,0))=0,na,INDEX('Q2-1'!A:A,MATCH(F7,'Q2-1'!C:C,0))),"-")</f>
        <v>5</v>
      </c>
      <c r="J7" s="8">
        <f>IFERROR(IF(INDEX('Q2-2'!A:A,MATCH(F7,'Q2-2'!C:C,0))=0,na,INDEX('Q2-2'!A:A,MATCH(F7,'Q2-2'!C:C,0))),"-")</f>
        <v>6</v>
      </c>
      <c r="K7" s="8" t="str">
        <f>IFERROR(IF(INDEX('Q3-1'!A:A,MATCH(F7,'Q3-1'!C:C,0))=0,na,INDEX('Q3-1'!A:A,MATCH(F7,'Q3-1'!C:C,0))),"-")</f>
        <v>-</v>
      </c>
      <c r="L7" s="8" t="str">
        <f>IFERROR(IF(INDEX('Q3-2'!A:A,MATCH(F7,'Q3-2'!C:C,0))=0,na,INDEX('Q3-2'!A:A,MATCH(F7,'Q3-2'!C:C,0))),"-")</f>
        <v>-</v>
      </c>
      <c r="M7" s="8" t="str">
        <f>IFERROR(IF(INDEX('Q4-1'!A:A,MATCH(F7,'Q4-1'!C:C,0))=0,na,INDEX('Q4-1'!A:A,MATCH(F7,'Q4-1'!C:C,0))),"-")</f>
        <v>-</v>
      </c>
      <c r="N7" s="8" t="str">
        <f>IFERROR(IF(INDEX('Q4-2'!A:A,MATCH(F7,'Q4-2'!C:C,0))=0,na,INDEX('Q4-2'!A:A,MATCH(F7,'Q4-2'!C:C,0))),"-")</f>
        <v>-</v>
      </c>
      <c r="O7" s="8">
        <f t="shared" si="1"/>
        <v>2</v>
      </c>
      <c r="P7" s="8">
        <f t="shared" si="2"/>
        <v>2</v>
      </c>
      <c r="Q7" s="8">
        <f t="shared" si="3"/>
        <v>5</v>
      </c>
      <c r="R7" s="8">
        <f t="shared" si="4"/>
        <v>9</v>
      </c>
      <c r="S7" s="8">
        <f t="shared" si="5"/>
        <v>6</v>
      </c>
      <c r="T7" s="8" t="str">
        <f t="shared" si="6"/>
        <v>-</v>
      </c>
    </row>
    <row r="8" spans="1:20" x14ac:dyDescent="0.25">
      <c r="A8" s="8">
        <f t="shared" si="0"/>
        <v>7</v>
      </c>
      <c r="B8" s="8" t="s">
        <v>781</v>
      </c>
      <c r="C8" s="8" t="s">
        <v>782</v>
      </c>
      <c r="D8" s="8">
        <v>2005</v>
      </c>
      <c r="E8" s="8" t="s">
        <v>49</v>
      </c>
      <c r="F8" s="8" t="s">
        <v>261</v>
      </c>
      <c r="G8" s="8">
        <f>IFERROR(IF(INDEX('Q1-1'!A:A,MATCH(F8,'Q1-1'!C:C,0))=0,na,INDEX('Q1-1'!A:A,MATCH(F8,'Q1-1'!C:C,0))),"-")</f>
        <v>4</v>
      </c>
      <c r="H8" s="8">
        <f>IFERROR(IF(INDEX('Q1-2'!A:A,MATCH(F8,'Q1-2'!C:C,0))=0,na,INDEX('Q1-2'!A:A,MATCH(F8,'Q1-2'!C:C,0))),"-")</f>
        <v>6</v>
      </c>
      <c r="I8" s="8">
        <f>IFERROR(IF(INDEX('Q2-1'!A:A,MATCH(F8,'Q2-1'!C:C,0))=0,na,INDEX('Q2-1'!A:A,MATCH(F8,'Q2-1'!C:C,0))),"-")</f>
        <v>10</v>
      </c>
      <c r="J8" s="8">
        <f>IFERROR(IF(INDEX('Q2-2'!A:A,MATCH(F8,'Q2-2'!C:C,0))=0,na,INDEX('Q2-2'!A:A,MATCH(F8,'Q2-2'!C:C,0))),"-")</f>
        <v>4</v>
      </c>
      <c r="K8" s="8">
        <f>IFERROR(IF(INDEX('Q3-1'!A:A,MATCH(F8,'Q3-1'!C:C,0))=0,na,INDEX('Q3-1'!A:A,MATCH(F8,'Q3-1'!C:C,0))),"-")</f>
        <v>7</v>
      </c>
      <c r="L8" s="8">
        <f>IFERROR(IF(INDEX('Q3-2'!A:A,MATCH(F8,'Q3-2'!C:C,0))=0,na,INDEX('Q3-2'!A:A,MATCH(F8,'Q3-2'!C:C,0))),"-")</f>
        <v>12</v>
      </c>
      <c r="M8" s="8">
        <f>IFERROR(IF(INDEX('Q4-1'!A:A,MATCH(F8,'Q4-1'!C:C,0))=0,na,INDEX('Q4-1'!A:A,MATCH(F8,'Q4-1'!C:C,0))),"-")</f>
        <v>10</v>
      </c>
      <c r="N8" s="8">
        <f>IFERROR(IF(INDEX('Q4-2'!A:A,MATCH(F8,'Q4-2'!C:C,0))=0,na,INDEX('Q4-2'!A:A,MATCH(F8,'Q4-2'!C:C,0))),"-")</f>
        <v>2</v>
      </c>
      <c r="O8" s="8">
        <f t="shared" si="1"/>
        <v>2</v>
      </c>
      <c r="P8" s="8">
        <f t="shared" si="2"/>
        <v>4</v>
      </c>
      <c r="Q8" s="8">
        <f t="shared" si="3"/>
        <v>4</v>
      </c>
      <c r="R8" s="8">
        <f t="shared" si="4"/>
        <v>10</v>
      </c>
      <c r="S8" s="8">
        <f t="shared" si="5"/>
        <v>6</v>
      </c>
      <c r="T8" s="8">
        <f t="shared" si="6"/>
        <v>7</v>
      </c>
    </row>
    <row r="9" spans="1:20" x14ac:dyDescent="0.25">
      <c r="A9" s="8">
        <f t="shared" si="0"/>
        <v>8</v>
      </c>
      <c r="B9" s="8" t="s">
        <v>32</v>
      </c>
      <c r="C9" s="8" t="s">
        <v>723</v>
      </c>
      <c r="D9" s="8">
        <v>2005</v>
      </c>
      <c r="E9" s="8" t="s">
        <v>22</v>
      </c>
      <c r="F9" s="8" t="s">
        <v>265</v>
      </c>
      <c r="G9" s="8">
        <f>IFERROR(IF(INDEX('Q1-1'!A:A,MATCH(F9,'Q1-1'!C:C,0))=0,na,INDEX('Q1-1'!A:A,MATCH(F9,'Q1-1'!C:C,0))),"-")</f>
        <v>6</v>
      </c>
      <c r="H9" s="8">
        <f>IFERROR(IF(INDEX('Q1-2'!A:A,MATCH(F9,'Q1-2'!C:C,0))=0,na,INDEX('Q1-2'!A:A,MATCH(F9,'Q1-2'!C:C,0))),"-")</f>
        <v>4</v>
      </c>
      <c r="I9" s="8">
        <f>IFERROR(IF(INDEX('Q2-1'!A:A,MATCH(F9,'Q2-1'!C:C,0))=0,na,INDEX('Q2-1'!A:A,MATCH(F9,'Q2-1'!C:C,0))),"-")</f>
        <v>7</v>
      </c>
      <c r="J9" s="8">
        <f>IFERROR(IF(INDEX('Q2-2'!A:A,MATCH(F9,'Q2-2'!C:C,0))=0,na,INDEX('Q2-2'!A:A,MATCH(F9,'Q2-2'!C:C,0))),"-")</f>
        <v>8</v>
      </c>
      <c r="K9" s="8">
        <f>IFERROR(IF(INDEX('Q3-1'!A:A,MATCH(F9,'Q3-1'!C:C,0))=0,na,INDEX('Q3-1'!A:A,MATCH(F9,'Q3-1'!C:C,0))),"-")</f>
        <v>6</v>
      </c>
      <c r="L9" s="8">
        <f>IFERROR(IF(INDEX('Q3-2'!A:A,MATCH(F9,'Q3-2'!C:C,0))=0,na,INDEX('Q3-2'!A:A,MATCH(F9,'Q3-2'!C:C,0))),"-")</f>
        <v>4</v>
      </c>
      <c r="M9" s="8">
        <f>IFERROR(IF(INDEX('Q4-1'!A:A,MATCH(F9,'Q4-1'!C:C,0))=0,na,INDEX('Q4-1'!A:A,MATCH(F9,'Q4-1'!C:C,0))),"-")</f>
        <v>5</v>
      </c>
      <c r="N9" s="8">
        <f>IFERROR(IF(INDEX('Q4-2'!A:A,MATCH(F9,'Q4-2'!C:C,0))=0,na,INDEX('Q4-2'!A:A,MATCH(F9,'Q4-2'!C:C,0))),"-")</f>
        <v>5</v>
      </c>
      <c r="O9" s="8">
        <f t="shared" si="1"/>
        <v>4</v>
      </c>
      <c r="P9" s="8">
        <f t="shared" si="2"/>
        <v>4</v>
      </c>
      <c r="Q9" s="8">
        <f t="shared" si="3"/>
        <v>5</v>
      </c>
      <c r="R9" s="8">
        <f t="shared" si="4"/>
        <v>13</v>
      </c>
      <c r="S9" s="8">
        <f t="shared" si="5"/>
        <v>5</v>
      </c>
      <c r="T9" s="8">
        <f t="shared" si="6"/>
        <v>6</v>
      </c>
    </row>
    <row r="10" spans="1:20" x14ac:dyDescent="0.25">
      <c r="A10" s="8">
        <f t="shared" si="0"/>
        <v>9</v>
      </c>
      <c r="B10" s="8" t="s">
        <v>612</v>
      </c>
      <c r="C10" s="8" t="s">
        <v>731</v>
      </c>
      <c r="D10" s="8">
        <v>2005</v>
      </c>
      <c r="E10" s="8" t="s">
        <v>30</v>
      </c>
      <c r="F10" s="8" t="s">
        <v>269</v>
      </c>
      <c r="G10" s="8">
        <f>IFERROR(IF(INDEX('Q1-1'!A:A,MATCH(F10,'Q1-1'!C:C,0))=0,na,INDEX('Q1-1'!A:A,MATCH(F10,'Q1-1'!C:C,0))),"-")</f>
        <v>8</v>
      </c>
      <c r="H10" s="8">
        <f>IFERROR(IF(INDEX('Q1-2'!A:A,MATCH(F10,'Q1-2'!C:C,0))=0,na,INDEX('Q1-2'!A:A,MATCH(F10,'Q1-2'!C:C,0))),"-")</f>
        <v>10</v>
      </c>
      <c r="I10" s="8">
        <f>IFERROR(IF(INDEX('Q2-1'!A:A,MATCH(F10,'Q2-1'!C:C,0))=0,na,INDEX('Q2-1'!A:A,MATCH(F10,'Q2-1'!C:C,0))),"-")</f>
        <v>6</v>
      </c>
      <c r="J10" s="8">
        <f>IFERROR(IF(INDEX('Q2-2'!A:A,MATCH(F10,'Q2-2'!C:C,0))=0,na,INDEX('Q2-2'!A:A,MATCH(F10,'Q2-2'!C:C,0))),"-")</f>
        <v>7</v>
      </c>
      <c r="K10" s="8">
        <f>IFERROR(IF(INDEX('Q3-1'!A:A,MATCH(F10,'Q3-1'!C:C,0))=0,na,INDEX('Q3-1'!A:A,MATCH(F10,'Q3-1'!C:C,0))),"-")</f>
        <v>5</v>
      </c>
      <c r="L10" s="8">
        <f>IFERROR(IF(INDEX('Q3-2'!A:A,MATCH(F10,'Q3-2'!C:C,0))=0,na,INDEX('Q3-2'!A:A,MATCH(F10,'Q3-2'!C:C,0))),"-")</f>
        <v>6</v>
      </c>
      <c r="M10" s="8">
        <f>IFERROR(IF(INDEX('Q4-1'!A:A,MATCH(F10,'Q4-1'!C:C,0))=0,na,INDEX('Q4-1'!A:A,MATCH(F10,'Q4-1'!C:C,0))),"-")</f>
        <v>13</v>
      </c>
      <c r="N10" s="8" t="str">
        <f>IFERROR(IF(INDEX('Q4-2'!A:A,MATCH(F10,'Q4-2'!C:C,0))=0,na,INDEX('Q4-2'!A:A,MATCH(F10,'Q4-2'!C:C,0))),"-")</f>
        <v>-</v>
      </c>
      <c r="O10" s="8">
        <f t="shared" si="1"/>
        <v>5</v>
      </c>
      <c r="P10" s="8">
        <f t="shared" si="2"/>
        <v>6</v>
      </c>
      <c r="Q10" s="8">
        <f t="shared" si="3"/>
        <v>6</v>
      </c>
      <c r="R10" s="8">
        <f t="shared" si="4"/>
        <v>17</v>
      </c>
      <c r="S10" s="8">
        <f t="shared" si="5"/>
        <v>7</v>
      </c>
      <c r="T10" s="8">
        <f t="shared" si="6"/>
        <v>8</v>
      </c>
    </row>
    <row r="11" spans="1:20" x14ac:dyDescent="0.25">
      <c r="A11" s="8">
        <f t="shared" si="0"/>
        <v>10</v>
      </c>
      <c r="B11" s="8" t="s">
        <v>682</v>
      </c>
      <c r="C11" s="8" t="s">
        <v>771</v>
      </c>
      <c r="D11" s="8">
        <v>2005</v>
      </c>
      <c r="E11" s="8" t="s">
        <v>22</v>
      </c>
      <c r="F11" s="8" t="s">
        <v>277</v>
      </c>
      <c r="G11" s="8">
        <f>IFERROR(IF(INDEX('Q1-1'!A:A,MATCH(F11,'Q1-1'!C:C,0))=0,na,INDEX('Q1-1'!A:A,MATCH(F11,'Q1-1'!C:C,0))),"-")</f>
        <v>12</v>
      </c>
      <c r="H11" s="8" t="str">
        <f>IFERROR(IF(INDEX('Q1-2'!A:A,MATCH(F11,'Q1-2'!C:C,0))=0,na,INDEX('Q1-2'!A:A,MATCH(F11,'Q1-2'!C:C,0))),"-")</f>
        <v>-</v>
      </c>
      <c r="I11" s="8">
        <f>IFERROR(IF(INDEX('Q2-1'!A:A,MATCH(F11,'Q2-1'!C:C,0))=0,na,INDEX('Q2-1'!A:A,MATCH(F11,'Q2-1'!C:C,0))),"-")</f>
        <v>11</v>
      </c>
      <c r="J11" s="8">
        <f>IFERROR(IF(INDEX('Q2-2'!A:A,MATCH(F11,'Q2-2'!C:C,0))=0,na,INDEX('Q2-2'!A:A,MATCH(F11,'Q2-2'!C:C,0))),"-")</f>
        <v>11</v>
      </c>
      <c r="K11" s="8">
        <f>IFERROR(IF(INDEX('Q3-1'!A:A,MATCH(F11,'Q3-1'!C:C,0))=0,na,INDEX('Q3-1'!A:A,MATCH(F11,'Q3-1'!C:C,0))),"-")</f>
        <v>10</v>
      </c>
      <c r="L11" s="8">
        <f>IFERROR(IF(INDEX('Q3-2'!A:A,MATCH(F11,'Q3-2'!C:C,0))=0,na,INDEX('Q3-2'!A:A,MATCH(F11,'Q3-2'!C:C,0))),"-")</f>
        <v>15</v>
      </c>
      <c r="M11" s="8">
        <f>IFERROR(IF(INDEX('Q4-1'!A:A,MATCH(F11,'Q4-1'!C:C,0))=0,na,INDEX('Q4-1'!A:A,MATCH(F11,'Q4-1'!C:C,0))),"-")</f>
        <v>2</v>
      </c>
      <c r="N11" s="8">
        <f>IFERROR(IF(INDEX('Q4-2'!A:A,MATCH(F11,'Q4-2'!C:C,0))=0,na,INDEX('Q4-2'!A:A,MATCH(F11,'Q4-2'!C:C,0))),"-")</f>
        <v>6</v>
      </c>
      <c r="O11" s="8">
        <f t="shared" si="1"/>
        <v>2</v>
      </c>
      <c r="P11" s="8">
        <f t="shared" si="2"/>
        <v>6</v>
      </c>
      <c r="Q11" s="8">
        <f t="shared" si="3"/>
        <v>10</v>
      </c>
      <c r="R11" s="8">
        <f t="shared" si="4"/>
        <v>18</v>
      </c>
      <c r="S11" s="8">
        <f t="shared" si="5"/>
        <v>11</v>
      </c>
      <c r="T11" s="8">
        <f t="shared" si="6"/>
        <v>11</v>
      </c>
    </row>
    <row r="12" spans="1:20" x14ac:dyDescent="0.25">
      <c r="A12" s="8">
        <f t="shared" si="0"/>
        <v>11</v>
      </c>
      <c r="B12" s="8" t="s">
        <v>650</v>
      </c>
      <c r="C12" s="8" t="s">
        <v>753</v>
      </c>
      <c r="D12" s="8">
        <v>2006</v>
      </c>
      <c r="E12" s="8" t="s">
        <v>26</v>
      </c>
      <c r="F12" s="8" t="s">
        <v>271</v>
      </c>
      <c r="G12" s="8">
        <f>IFERROR(IF(INDEX('Q1-1'!A:A,MATCH(F12,'Q1-1'!C:C,0))=0,na,INDEX('Q1-1'!A:A,MATCH(F12,'Q1-1'!C:C,0))),"-")</f>
        <v>9</v>
      </c>
      <c r="H12" s="8">
        <f>IFERROR(IF(INDEX('Q1-2'!A:A,MATCH(F12,'Q1-2'!C:C,0))=0,na,INDEX('Q1-2'!A:A,MATCH(F12,'Q1-2'!C:C,0))),"-")</f>
        <v>9</v>
      </c>
      <c r="I12" s="8">
        <f>IFERROR(IF(INDEX('Q2-1'!A:A,MATCH(F12,'Q2-1'!C:C,0))=0,na,INDEX('Q2-1'!A:A,MATCH(F12,'Q2-1'!C:C,0))),"-")</f>
        <v>8</v>
      </c>
      <c r="J12" s="8">
        <f>IFERROR(IF(INDEX('Q2-2'!A:A,MATCH(F12,'Q2-2'!C:C,0))=0,na,INDEX('Q2-2'!A:A,MATCH(F12,'Q2-2'!C:C,0))),"-")</f>
        <v>14</v>
      </c>
      <c r="K12" s="8">
        <f>IFERROR(IF(INDEX('Q3-1'!A:A,MATCH(F12,'Q3-1'!C:C,0))=0,na,INDEX('Q3-1'!A:A,MATCH(F12,'Q3-1'!C:C,0))),"-")</f>
        <v>11</v>
      </c>
      <c r="L12" s="8">
        <f>IFERROR(IF(INDEX('Q3-2'!A:A,MATCH(F12,'Q3-2'!C:C,0))=0,na,INDEX('Q3-2'!A:A,MATCH(F12,'Q3-2'!C:C,0))),"-")</f>
        <v>5</v>
      </c>
      <c r="M12" s="8" t="str">
        <f>IFERROR(IF(INDEX('Q4-1'!A:A,MATCH(F12,'Q4-1'!C:C,0))=0,na,INDEX('Q4-1'!A:A,MATCH(F12,'Q4-1'!C:C,0))),"-")</f>
        <v>-</v>
      </c>
      <c r="N12" s="8">
        <f>IFERROR(IF(INDEX('Q4-2'!A:A,MATCH(F12,'Q4-2'!C:C,0))=0,na,INDEX('Q4-2'!A:A,MATCH(F12,'Q4-2'!C:C,0))),"-")</f>
        <v>12</v>
      </c>
      <c r="O12" s="8">
        <f t="shared" si="1"/>
        <v>5</v>
      </c>
      <c r="P12" s="8">
        <f t="shared" si="2"/>
        <v>8</v>
      </c>
      <c r="Q12" s="8">
        <f t="shared" si="3"/>
        <v>9</v>
      </c>
      <c r="R12" s="8">
        <f t="shared" si="4"/>
        <v>22</v>
      </c>
      <c r="S12" s="8">
        <f t="shared" si="5"/>
        <v>9</v>
      </c>
      <c r="T12" s="8">
        <f t="shared" si="6"/>
        <v>11</v>
      </c>
    </row>
    <row r="13" spans="1:20" x14ac:dyDescent="0.25">
      <c r="A13" s="8">
        <f t="shared" si="0"/>
        <v>12</v>
      </c>
      <c r="B13" s="8" t="s">
        <v>774</v>
      </c>
      <c r="C13" s="8" t="s">
        <v>775</v>
      </c>
      <c r="D13" s="8">
        <v>2006</v>
      </c>
      <c r="E13" s="8" t="s">
        <v>26</v>
      </c>
      <c r="F13" s="8" t="s">
        <v>360</v>
      </c>
      <c r="G13" s="8" t="str">
        <f>IFERROR(IF(INDEX('Q1-1'!A:A,MATCH(F13,'Q1-1'!C:C,0))=0,na,INDEX('Q1-1'!A:A,MATCH(F13,'Q1-1'!C:C,0))),"-")</f>
        <v>-</v>
      </c>
      <c r="H13" s="8">
        <f>IFERROR(IF(INDEX('Q1-2'!A:A,MATCH(F13,'Q1-2'!C:C,0))=0,na,INDEX('Q1-2'!A:A,MATCH(F13,'Q1-2'!C:C,0))),"-")</f>
        <v>8</v>
      </c>
      <c r="I13" s="8">
        <f>IFERROR(IF(INDEX('Q2-1'!A:A,MATCH(F13,'Q2-1'!C:C,0))=0,na,INDEX('Q2-1'!A:A,MATCH(F13,'Q2-1'!C:C,0))),"-")</f>
        <v>14</v>
      </c>
      <c r="J13" s="8">
        <f>IFERROR(IF(INDEX('Q2-2'!A:A,MATCH(F13,'Q2-2'!C:C,0))=0,na,INDEX('Q2-2'!A:A,MATCH(F13,'Q2-2'!C:C,0))),"-")</f>
        <v>19</v>
      </c>
      <c r="K13" s="8">
        <f>IFERROR(IF(INDEX('Q3-1'!A:A,MATCH(F13,'Q3-1'!C:C,0))=0,na,INDEX('Q3-1'!A:A,MATCH(F13,'Q3-1'!C:C,0))),"-")</f>
        <v>13</v>
      </c>
      <c r="L13" s="8">
        <f>IFERROR(IF(INDEX('Q3-2'!A:A,MATCH(F13,'Q3-2'!C:C,0))=0,na,INDEX('Q3-2'!A:A,MATCH(F13,'Q3-2'!C:C,0))),"-")</f>
        <v>13</v>
      </c>
      <c r="M13" s="8">
        <f>IFERROR(IF(INDEX('Q4-1'!A:A,MATCH(F13,'Q4-1'!C:C,0))=0,na,INDEX('Q4-1'!A:A,MATCH(F13,'Q4-1'!C:C,0))),"-")</f>
        <v>9</v>
      </c>
      <c r="N13" s="8">
        <f>IFERROR(IF(INDEX('Q4-2'!A:A,MATCH(F13,'Q4-2'!C:C,0))=0,na,INDEX('Q4-2'!A:A,MATCH(F13,'Q4-2'!C:C,0))),"-")</f>
        <v>9</v>
      </c>
      <c r="O13" s="8">
        <f t="shared" si="1"/>
        <v>8</v>
      </c>
      <c r="P13" s="8">
        <f t="shared" si="2"/>
        <v>9</v>
      </c>
      <c r="Q13" s="8">
        <f t="shared" si="3"/>
        <v>9</v>
      </c>
      <c r="R13" s="8">
        <f t="shared" si="4"/>
        <v>26</v>
      </c>
      <c r="S13" s="8">
        <f t="shared" si="5"/>
        <v>13</v>
      </c>
      <c r="T13" s="8">
        <f t="shared" si="6"/>
        <v>13</v>
      </c>
    </row>
    <row r="14" spans="1:20" x14ac:dyDescent="0.25">
      <c r="A14" s="8">
        <f t="shared" si="0"/>
        <v>13</v>
      </c>
      <c r="B14" s="8" t="s">
        <v>742</v>
      </c>
      <c r="C14" s="8" t="s">
        <v>743</v>
      </c>
      <c r="D14" s="8">
        <v>2006</v>
      </c>
      <c r="E14" s="8" t="s">
        <v>22</v>
      </c>
      <c r="F14" s="8" t="s">
        <v>275</v>
      </c>
      <c r="G14" s="8">
        <f>IFERROR(IF(INDEX('Q1-1'!A:A,MATCH(F14,'Q1-1'!C:C,0))=0,na,INDEX('Q1-1'!A:A,MATCH(F14,'Q1-1'!C:C,0))),"-")</f>
        <v>11</v>
      </c>
      <c r="H14" s="8">
        <f>IFERROR(IF(INDEX('Q1-2'!A:A,MATCH(F14,'Q1-2'!C:C,0))=0,na,INDEX('Q1-2'!A:A,MATCH(F14,'Q1-2'!C:C,0))),"-")</f>
        <v>19</v>
      </c>
      <c r="I14" s="8" t="str">
        <f>IFERROR(IF(INDEX('Q2-1'!A:A,MATCH(F14,'Q2-1'!C:C,0))=0,na,INDEX('Q2-1'!A:A,MATCH(F14,'Q2-1'!C:C,0))),"-")</f>
        <v>-</v>
      </c>
      <c r="J14" s="8">
        <f>IFERROR(IF(INDEX('Q2-2'!A:A,MATCH(F14,'Q2-2'!C:C,0))=0,na,INDEX('Q2-2'!A:A,MATCH(F14,'Q2-2'!C:C,0))),"-")</f>
        <v>16</v>
      </c>
      <c r="K14" s="8">
        <f>IFERROR(IF(INDEX('Q3-1'!A:A,MATCH(F14,'Q3-1'!C:C,0))=0,na,INDEX('Q3-1'!A:A,MATCH(F14,'Q3-1'!C:C,0))),"-")</f>
        <v>8</v>
      </c>
      <c r="L14" s="8">
        <f>IFERROR(IF(INDEX('Q3-2'!A:A,MATCH(F14,'Q3-2'!C:C,0))=0,na,INDEX('Q3-2'!A:A,MATCH(F14,'Q3-2'!C:C,0))),"-")</f>
        <v>10</v>
      </c>
      <c r="M14" s="8">
        <f>IFERROR(IF(INDEX('Q4-1'!A:A,MATCH(F14,'Q4-1'!C:C,0))=0,na,INDEX('Q4-1'!A:A,MATCH(F14,'Q4-1'!C:C,0))),"-")</f>
        <v>16</v>
      </c>
      <c r="N14" s="8">
        <f>IFERROR(IF(INDEX('Q4-2'!A:A,MATCH(F14,'Q4-2'!C:C,0))=0,na,INDEX('Q4-2'!A:A,MATCH(F14,'Q4-2'!C:C,0))),"-")</f>
        <v>11</v>
      </c>
      <c r="O14" s="8">
        <f t="shared" si="1"/>
        <v>8</v>
      </c>
      <c r="P14" s="8">
        <f t="shared" si="2"/>
        <v>10</v>
      </c>
      <c r="Q14" s="8">
        <f t="shared" si="3"/>
        <v>11</v>
      </c>
      <c r="R14" s="8">
        <f t="shared" si="4"/>
        <v>29</v>
      </c>
      <c r="S14" s="8">
        <f t="shared" si="5"/>
        <v>11</v>
      </c>
      <c r="T14" s="8">
        <f t="shared" si="6"/>
        <v>16</v>
      </c>
    </row>
    <row r="15" spans="1:20" x14ac:dyDescent="0.25">
      <c r="A15" s="8">
        <f t="shared" si="0"/>
        <v>14</v>
      </c>
      <c r="B15" s="8" t="s">
        <v>726</v>
      </c>
      <c r="C15" s="8" t="s">
        <v>727</v>
      </c>
      <c r="D15" s="8">
        <v>2005</v>
      </c>
      <c r="E15" s="8" t="s">
        <v>26</v>
      </c>
      <c r="F15" s="8" t="s">
        <v>273</v>
      </c>
      <c r="G15" s="8">
        <f>IFERROR(IF(INDEX('Q1-1'!A:A,MATCH(F15,'Q1-1'!C:C,0))=0,na,INDEX('Q1-1'!A:A,MATCH(F15,'Q1-1'!C:C,0))),"-")</f>
        <v>10</v>
      </c>
      <c r="H15" s="8">
        <f>IFERROR(IF(INDEX('Q1-2'!A:A,MATCH(F15,'Q1-2'!C:C,0))=0,na,INDEX('Q1-2'!A:A,MATCH(F15,'Q1-2'!C:C,0))),"-")</f>
        <v>7</v>
      </c>
      <c r="I15" s="8">
        <f>IFERROR(IF(INDEX('Q2-1'!A:A,MATCH(F15,'Q2-1'!C:C,0))=0,na,INDEX('Q2-1'!A:A,MATCH(F15,'Q2-1'!C:C,0))),"-")</f>
        <v>15</v>
      </c>
      <c r="J15" s="8">
        <f>IFERROR(IF(INDEX('Q2-2'!A:A,MATCH(F15,'Q2-2'!C:C,0))=0,na,INDEX('Q2-2'!A:A,MATCH(F15,'Q2-2'!C:C,0))),"-")</f>
        <v>13</v>
      </c>
      <c r="K15" s="8">
        <f>IFERROR(IF(INDEX('Q3-1'!A:A,MATCH(F15,'Q3-1'!C:C,0))=0,na,INDEX('Q3-1'!A:A,MATCH(F15,'Q3-1'!C:C,0))),"-")</f>
        <v>20</v>
      </c>
      <c r="L15" s="8" t="str">
        <f>IFERROR(IF(INDEX('Q3-2'!A:A,MATCH(F15,'Q3-2'!C:C,0))=0,na,INDEX('Q3-2'!A:A,MATCH(F15,'Q3-2'!C:C,0))),"-")</f>
        <v>-</v>
      </c>
      <c r="M15" s="8">
        <f>IFERROR(IF(INDEX('Q4-1'!A:A,MATCH(F15,'Q4-1'!C:C,0))=0,na,INDEX('Q4-1'!A:A,MATCH(F15,'Q4-1'!C:C,0))),"-")</f>
        <v>21</v>
      </c>
      <c r="N15" s="8">
        <f>IFERROR(IF(INDEX('Q4-2'!A:A,MATCH(F15,'Q4-2'!C:C,0))=0,na,INDEX('Q4-2'!A:A,MATCH(F15,'Q4-2'!C:C,0))),"-")</f>
        <v>15</v>
      </c>
      <c r="O15" s="8">
        <f t="shared" si="1"/>
        <v>7</v>
      </c>
      <c r="P15" s="8">
        <f t="shared" si="2"/>
        <v>10</v>
      </c>
      <c r="Q15" s="8">
        <f t="shared" si="3"/>
        <v>13</v>
      </c>
      <c r="R15" s="8">
        <f t="shared" si="4"/>
        <v>30</v>
      </c>
      <c r="S15" s="8">
        <f t="shared" si="5"/>
        <v>15</v>
      </c>
      <c r="T15" s="8">
        <f t="shared" si="6"/>
        <v>15</v>
      </c>
    </row>
    <row r="16" spans="1:20" x14ac:dyDescent="0.25">
      <c r="A16" s="8">
        <f t="shared" si="0"/>
        <v>14</v>
      </c>
      <c r="B16" s="8" t="s">
        <v>174</v>
      </c>
      <c r="C16" s="8" t="s">
        <v>787</v>
      </c>
      <c r="D16" s="8">
        <v>2005</v>
      </c>
      <c r="E16" s="8" t="s">
        <v>26</v>
      </c>
      <c r="F16" s="8" t="s">
        <v>295</v>
      </c>
      <c r="G16" s="8">
        <f>IFERROR(IF(INDEX('Q1-1'!A:A,MATCH(F16,'Q1-1'!C:C,0))=0,na,INDEX('Q1-1'!A:A,MATCH(F16,'Q1-1'!C:C,0))),"-")</f>
        <v>21</v>
      </c>
      <c r="H16" s="8">
        <f>IFERROR(IF(INDEX('Q1-2'!A:A,MATCH(F16,'Q1-2'!C:C,0))=0,na,INDEX('Q1-2'!A:A,MATCH(F16,'Q1-2'!C:C,0))),"-")</f>
        <v>22</v>
      </c>
      <c r="I16" s="8">
        <f>IFERROR(IF(INDEX('Q2-1'!A:A,MATCH(F16,'Q2-1'!C:C,0))=0,na,INDEX('Q2-1'!A:A,MATCH(F16,'Q2-1'!C:C,0))),"-")</f>
        <v>9</v>
      </c>
      <c r="J16" s="8">
        <f>IFERROR(IF(INDEX('Q2-2'!A:A,MATCH(F16,'Q2-2'!C:C,0))=0,na,INDEX('Q2-2'!A:A,MATCH(F16,'Q2-2'!C:C,0))),"-")</f>
        <v>25</v>
      </c>
      <c r="K16" s="8">
        <f>IFERROR(IF(INDEX('Q3-1'!A:A,MATCH(F16,'Q3-1'!C:C,0))=0,na,INDEX('Q3-1'!A:A,MATCH(F16,'Q3-1'!C:C,0))),"-")</f>
        <v>13</v>
      </c>
      <c r="L16" s="8">
        <f>IFERROR(IF(INDEX('Q3-2'!A:A,MATCH(F16,'Q3-2'!C:C,0))=0,na,INDEX('Q3-2'!A:A,MATCH(F16,'Q3-2'!C:C,0))),"-")</f>
        <v>8</v>
      </c>
      <c r="M16" s="8">
        <f>IFERROR(IF(INDEX('Q4-1'!A:A,MATCH(F16,'Q4-1'!C:C,0))=0,na,INDEX('Q4-1'!A:A,MATCH(F16,'Q4-1'!C:C,0))),"-")</f>
        <v>26</v>
      </c>
      <c r="N16" s="8">
        <f>IFERROR(IF(INDEX('Q4-2'!A:A,MATCH(F16,'Q4-2'!C:C,0))=0,na,INDEX('Q4-2'!A:A,MATCH(F16,'Q4-2'!C:C,0))),"-")</f>
        <v>22</v>
      </c>
      <c r="O16" s="8">
        <f t="shared" si="1"/>
        <v>8</v>
      </c>
      <c r="P16" s="8">
        <f t="shared" si="2"/>
        <v>9</v>
      </c>
      <c r="Q16" s="8">
        <f t="shared" si="3"/>
        <v>13</v>
      </c>
      <c r="R16" s="8">
        <f t="shared" si="4"/>
        <v>30</v>
      </c>
      <c r="S16" s="8">
        <f t="shared" si="5"/>
        <v>21</v>
      </c>
      <c r="T16" s="8">
        <f t="shared" si="6"/>
        <v>22</v>
      </c>
    </row>
    <row r="17" spans="1:20" x14ac:dyDescent="0.25">
      <c r="A17" s="8">
        <f t="shared" si="0"/>
        <v>16</v>
      </c>
      <c r="B17" s="8" t="s">
        <v>790</v>
      </c>
      <c r="C17" s="8" t="s">
        <v>791</v>
      </c>
      <c r="D17" s="8">
        <v>2005</v>
      </c>
      <c r="E17" s="8" t="s">
        <v>30</v>
      </c>
      <c r="F17" s="8" t="s">
        <v>293</v>
      </c>
      <c r="G17" s="8">
        <f>IFERROR(IF(INDEX('Q1-1'!A:A,MATCH(F17,'Q1-1'!C:C,0))=0,na,INDEX('Q1-1'!A:A,MATCH(F17,'Q1-1'!C:C,0))),"-")</f>
        <v>20</v>
      </c>
      <c r="H17" s="8">
        <f>IFERROR(IF(INDEX('Q1-2'!A:A,MATCH(F17,'Q1-2'!C:C,0))=0,na,INDEX('Q1-2'!A:A,MATCH(F17,'Q1-2'!C:C,0))),"-")</f>
        <v>13</v>
      </c>
      <c r="I17" s="8">
        <f>IFERROR(IF(INDEX('Q2-1'!A:A,MATCH(F17,'Q2-1'!C:C,0))=0,na,INDEX('Q2-1'!A:A,MATCH(F17,'Q2-1'!C:C,0))),"-")</f>
        <v>13</v>
      </c>
      <c r="J17" s="8">
        <f>IFERROR(IF(INDEX('Q2-2'!A:A,MATCH(F17,'Q2-2'!C:C,0))=0,na,INDEX('Q2-2'!A:A,MATCH(F17,'Q2-2'!C:C,0))),"-")</f>
        <v>17</v>
      </c>
      <c r="K17" s="8">
        <f>IFERROR(IF(INDEX('Q3-1'!A:A,MATCH(F17,'Q3-1'!C:C,0))=0,na,INDEX('Q3-1'!A:A,MATCH(F17,'Q3-1'!C:C,0))),"-")</f>
        <v>15</v>
      </c>
      <c r="L17" s="8">
        <f>IFERROR(IF(INDEX('Q3-2'!A:A,MATCH(F17,'Q3-2'!C:C,0))=0,na,INDEX('Q3-2'!A:A,MATCH(F17,'Q3-2'!C:C,0))),"-")</f>
        <v>9</v>
      </c>
      <c r="M17" s="8">
        <f>IFERROR(IF(INDEX('Q4-1'!A:A,MATCH(F17,'Q4-1'!C:C,0))=0,na,INDEX('Q4-1'!A:A,MATCH(F17,'Q4-1'!C:C,0))),"-")</f>
        <v>12</v>
      </c>
      <c r="N17" s="8">
        <f>IFERROR(IF(INDEX('Q4-2'!A:A,MATCH(F17,'Q4-2'!C:C,0))=0,na,INDEX('Q4-2'!A:A,MATCH(F17,'Q4-2'!C:C,0))),"-")</f>
        <v>13</v>
      </c>
      <c r="O17" s="8">
        <f t="shared" si="1"/>
        <v>9</v>
      </c>
      <c r="P17" s="8">
        <f t="shared" si="2"/>
        <v>12</v>
      </c>
      <c r="Q17" s="8">
        <f t="shared" si="3"/>
        <v>13</v>
      </c>
      <c r="R17" s="8">
        <f t="shared" si="4"/>
        <v>34</v>
      </c>
      <c r="S17" s="8">
        <f t="shared" si="5"/>
        <v>13</v>
      </c>
      <c r="T17" s="8">
        <f t="shared" si="6"/>
        <v>13</v>
      </c>
    </row>
    <row r="18" spans="1:20" x14ac:dyDescent="0.25">
      <c r="A18" s="8">
        <f t="shared" si="0"/>
        <v>17</v>
      </c>
      <c r="B18" s="8" t="s">
        <v>99</v>
      </c>
      <c r="C18" s="8" t="s">
        <v>748</v>
      </c>
      <c r="D18" s="8">
        <v>2005</v>
      </c>
      <c r="E18" s="8" t="s">
        <v>26</v>
      </c>
      <c r="F18" s="8" t="s">
        <v>369</v>
      </c>
      <c r="G18" s="8" t="str">
        <f>IFERROR(IF(INDEX('Q1-1'!A:A,MATCH(F18,'Q1-1'!C:C,0))=0,na,INDEX('Q1-1'!A:A,MATCH(F18,'Q1-1'!C:C,0))),"-")</f>
        <v>-</v>
      </c>
      <c r="H18" s="8">
        <f>IFERROR(IF(INDEX('Q1-2'!A:A,MATCH(F18,'Q1-2'!C:C,0))=0,na,INDEX('Q1-2'!A:A,MATCH(F18,'Q1-2'!C:C,0))),"-")</f>
        <v>23</v>
      </c>
      <c r="I18" s="8">
        <f>IFERROR(IF(INDEX('Q2-1'!A:A,MATCH(F18,'Q2-1'!C:C,0))=0,na,INDEX('Q2-1'!A:A,MATCH(F18,'Q2-1'!C:C,0))),"-")</f>
        <v>23</v>
      </c>
      <c r="J18" s="8">
        <f>IFERROR(IF(INDEX('Q2-2'!A:A,MATCH(F18,'Q2-2'!C:C,0))=0,na,INDEX('Q2-2'!A:A,MATCH(F18,'Q2-2'!C:C,0))),"-")</f>
        <v>30</v>
      </c>
      <c r="K18" s="8">
        <f>IFERROR(IF(INDEX('Q3-1'!A:A,MATCH(F18,'Q3-1'!C:C,0))=0,na,INDEX('Q3-1'!A:A,MATCH(F18,'Q3-1'!C:C,0))),"-")</f>
        <v>28</v>
      </c>
      <c r="L18" s="8">
        <f>IFERROR(IF(INDEX('Q3-2'!A:A,MATCH(F18,'Q3-2'!C:C,0))=0,na,INDEX('Q3-2'!A:A,MATCH(F18,'Q3-2'!C:C,0))),"-")</f>
        <v>21</v>
      </c>
      <c r="M18" s="8">
        <f>IFERROR(IF(INDEX('Q4-1'!A:A,MATCH(F18,'Q4-1'!C:C,0))=0,na,INDEX('Q4-1'!A:A,MATCH(F18,'Q4-1'!C:C,0))),"-")</f>
        <v>6</v>
      </c>
      <c r="N18" s="8">
        <f>IFERROR(IF(INDEX('Q4-2'!A:A,MATCH(F18,'Q4-2'!C:C,0))=0,na,INDEX('Q4-2'!A:A,MATCH(F18,'Q4-2'!C:C,0))),"-")</f>
        <v>8</v>
      </c>
      <c r="O18" s="8">
        <f t="shared" si="1"/>
        <v>6</v>
      </c>
      <c r="P18" s="8">
        <f t="shared" si="2"/>
        <v>8</v>
      </c>
      <c r="Q18" s="8">
        <f t="shared" si="3"/>
        <v>21</v>
      </c>
      <c r="R18" s="8">
        <f t="shared" si="4"/>
        <v>35</v>
      </c>
      <c r="S18" s="8">
        <f t="shared" si="5"/>
        <v>23</v>
      </c>
      <c r="T18" s="8">
        <f t="shared" si="6"/>
        <v>23</v>
      </c>
    </row>
    <row r="19" spans="1:20" x14ac:dyDescent="0.25">
      <c r="A19" s="8">
        <f t="shared" si="0"/>
        <v>18</v>
      </c>
      <c r="B19" s="8" t="s">
        <v>716</v>
      </c>
      <c r="C19" s="8" t="s">
        <v>717</v>
      </c>
      <c r="D19" s="8">
        <v>2005</v>
      </c>
      <c r="E19" s="8" t="s">
        <v>22</v>
      </c>
      <c r="F19" s="8" t="s">
        <v>291</v>
      </c>
      <c r="G19" s="8">
        <f>IFERROR(IF(INDEX('Q1-1'!A:A,MATCH(F19,'Q1-1'!C:C,0))=0,na,INDEX('Q1-1'!A:A,MATCH(F19,'Q1-1'!C:C,0))),"-")</f>
        <v>19</v>
      </c>
      <c r="H19" s="8">
        <f>IFERROR(IF(INDEX('Q1-2'!A:A,MATCH(F19,'Q1-2'!C:C,0))=0,na,INDEX('Q1-2'!A:A,MATCH(F19,'Q1-2'!C:C,0))),"-")</f>
        <v>17</v>
      </c>
      <c r="I19" s="8">
        <f>IFERROR(IF(INDEX('Q2-1'!A:A,MATCH(F19,'Q2-1'!C:C,0))=0,na,INDEX('Q2-1'!A:A,MATCH(F19,'Q2-1'!C:C,0))),"-")</f>
        <v>17</v>
      </c>
      <c r="J19" s="8">
        <f>IFERROR(IF(INDEX('Q2-2'!A:A,MATCH(F19,'Q2-2'!C:C,0))=0,na,INDEX('Q2-2'!A:A,MATCH(F19,'Q2-2'!C:C,0))),"-")</f>
        <v>18</v>
      </c>
      <c r="K19" s="8">
        <f>IFERROR(IF(INDEX('Q3-1'!A:A,MATCH(F19,'Q3-1'!C:C,0))=0,na,INDEX('Q3-1'!A:A,MATCH(F19,'Q3-1'!C:C,0))),"-")</f>
        <v>12</v>
      </c>
      <c r="L19" s="8">
        <f>IFERROR(IF(INDEX('Q3-2'!A:A,MATCH(F19,'Q3-2'!C:C,0))=0,na,INDEX('Q3-2'!A:A,MATCH(F19,'Q3-2'!C:C,0))),"-")</f>
        <v>17</v>
      </c>
      <c r="M19" s="8">
        <f>IFERROR(IF(INDEX('Q4-1'!A:A,MATCH(F19,'Q4-1'!C:C,0))=0,na,INDEX('Q4-1'!A:A,MATCH(F19,'Q4-1'!C:C,0))),"-")</f>
        <v>8</v>
      </c>
      <c r="N19" s="8">
        <f>IFERROR(IF(INDEX('Q4-2'!A:A,MATCH(F19,'Q4-2'!C:C,0))=0,na,INDEX('Q4-2'!A:A,MATCH(F19,'Q4-2'!C:C,0))),"-")</f>
        <v>16</v>
      </c>
      <c r="O19" s="8">
        <f t="shared" si="1"/>
        <v>8</v>
      </c>
      <c r="P19" s="8">
        <f t="shared" si="2"/>
        <v>12</v>
      </c>
      <c r="Q19" s="8">
        <f t="shared" si="3"/>
        <v>16</v>
      </c>
      <c r="R19" s="8">
        <f t="shared" si="4"/>
        <v>36</v>
      </c>
      <c r="S19" s="8">
        <f t="shared" si="5"/>
        <v>17</v>
      </c>
      <c r="T19" s="8">
        <f t="shared" si="6"/>
        <v>17</v>
      </c>
    </row>
    <row r="20" spans="1:20" x14ac:dyDescent="0.25">
      <c r="A20" s="8">
        <f t="shared" si="0"/>
        <v>19</v>
      </c>
      <c r="B20" s="8" t="s">
        <v>749</v>
      </c>
      <c r="C20" s="8" t="s">
        <v>750</v>
      </c>
      <c r="D20" s="8">
        <v>2006</v>
      </c>
      <c r="E20" s="8" t="s">
        <v>26</v>
      </c>
      <c r="F20" s="8" t="s">
        <v>287</v>
      </c>
      <c r="G20" s="8">
        <f>IFERROR(IF(INDEX('Q1-1'!A:A,MATCH(F20,'Q1-1'!C:C,0))=0,na,INDEX('Q1-1'!A:A,MATCH(F20,'Q1-1'!C:C,0))),"-")</f>
        <v>17</v>
      </c>
      <c r="H20" s="8">
        <f>IFERROR(IF(INDEX('Q1-2'!A:A,MATCH(F20,'Q1-2'!C:C,0))=0,na,INDEX('Q1-2'!A:A,MATCH(F20,'Q1-2'!C:C,0))),"-")</f>
        <v>21</v>
      </c>
      <c r="I20" s="8">
        <f>IFERROR(IF(INDEX('Q2-1'!A:A,MATCH(F20,'Q2-1'!C:C,0))=0,na,INDEX('Q2-1'!A:A,MATCH(F20,'Q2-1'!C:C,0))),"-")</f>
        <v>12</v>
      </c>
      <c r="J20" s="8">
        <f>IFERROR(IF(INDEX('Q2-2'!A:A,MATCH(F20,'Q2-2'!C:C,0))=0,na,INDEX('Q2-2'!A:A,MATCH(F20,'Q2-2'!C:C,0))),"-")</f>
        <v>10</v>
      </c>
      <c r="K20" s="8">
        <f>IFERROR(IF(INDEX('Q3-1'!A:A,MATCH(F20,'Q3-1'!C:C,0))=0,na,INDEX('Q3-1'!A:A,MATCH(F20,'Q3-1'!C:C,0))),"-")</f>
        <v>22</v>
      </c>
      <c r="L20" s="8">
        <f>IFERROR(IF(INDEX('Q3-2'!A:A,MATCH(F20,'Q3-2'!C:C,0))=0,na,INDEX('Q3-2'!A:A,MATCH(F20,'Q3-2'!C:C,0))),"-")</f>
        <v>23</v>
      </c>
      <c r="M20" s="8">
        <f>IFERROR(IF(INDEX('Q4-1'!A:A,MATCH(F20,'Q4-1'!C:C,0))=0,na,INDEX('Q4-1'!A:A,MATCH(F20,'Q4-1'!C:C,0))),"-")</f>
        <v>28</v>
      </c>
      <c r="N20" s="8">
        <f>IFERROR(IF(INDEX('Q4-2'!A:A,MATCH(F20,'Q4-2'!C:C,0))=0,na,INDEX('Q4-2'!A:A,MATCH(F20,'Q4-2'!C:C,0))),"-")</f>
        <v>28</v>
      </c>
      <c r="O20" s="8">
        <f t="shared" si="1"/>
        <v>10</v>
      </c>
      <c r="P20" s="8">
        <f t="shared" si="2"/>
        <v>12</v>
      </c>
      <c r="Q20" s="8">
        <f t="shared" si="3"/>
        <v>17</v>
      </c>
      <c r="R20" s="8">
        <f t="shared" si="4"/>
        <v>39</v>
      </c>
      <c r="S20" s="8">
        <f t="shared" si="5"/>
        <v>21</v>
      </c>
      <c r="T20" s="8">
        <f t="shared" si="6"/>
        <v>22</v>
      </c>
    </row>
    <row r="21" spans="1:20" x14ac:dyDescent="0.25">
      <c r="A21" s="8">
        <f t="shared" si="0"/>
        <v>20</v>
      </c>
      <c r="B21" s="8" t="s">
        <v>734</v>
      </c>
      <c r="C21" s="8" t="s">
        <v>735</v>
      </c>
      <c r="D21" s="8">
        <v>2005</v>
      </c>
      <c r="E21" s="8" t="s">
        <v>26</v>
      </c>
      <c r="F21" s="8" t="s">
        <v>283</v>
      </c>
      <c r="G21" s="8">
        <f>IFERROR(IF(INDEX('Q1-1'!A:A,MATCH(F21,'Q1-1'!C:C,0))=0,na,INDEX('Q1-1'!A:A,MATCH(F21,'Q1-1'!C:C,0))),"-")</f>
        <v>15</v>
      </c>
      <c r="H21" s="8">
        <f>IFERROR(IF(INDEX('Q1-2'!A:A,MATCH(F21,'Q1-2'!C:C,0))=0,na,INDEX('Q1-2'!A:A,MATCH(F21,'Q1-2'!C:C,0))),"-")</f>
        <v>11</v>
      </c>
      <c r="I21" s="8" t="str">
        <f>IFERROR(IF(INDEX('Q2-1'!A:A,MATCH(F21,'Q2-1'!C:C,0))=0,na,INDEX('Q2-1'!A:A,MATCH(F21,'Q2-1'!C:C,0))),"-")</f>
        <v>-</v>
      </c>
      <c r="J21" s="8">
        <f>IFERROR(IF(INDEX('Q2-2'!A:A,MATCH(F21,'Q2-2'!C:C,0))=0,na,INDEX('Q2-2'!A:A,MATCH(F21,'Q2-2'!C:C,0))),"-")</f>
        <v>26</v>
      </c>
      <c r="K21" s="8">
        <f>IFERROR(IF(INDEX('Q3-1'!A:A,MATCH(F21,'Q3-1'!C:C,0))=0,na,INDEX('Q3-1'!A:A,MATCH(F21,'Q3-1'!C:C,0))),"-")</f>
        <v>36</v>
      </c>
      <c r="L21" s="8">
        <f>IFERROR(IF(INDEX('Q3-2'!A:A,MATCH(F21,'Q3-2'!C:C,0))=0,na,INDEX('Q3-2'!A:A,MATCH(F21,'Q3-2'!C:C,0))),"-")</f>
        <v>28</v>
      </c>
      <c r="M21" s="8">
        <f>IFERROR(IF(INDEX('Q4-1'!A:A,MATCH(F21,'Q4-1'!C:C,0))=0,na,INDEX('Q4-1'!A:A,MATCH(F21,'Q4-1'!C:C,0))),"-")</f>
        <v>14</v>
      </c>
      <c r="N21" s="8">
        <f>IFERROR(IF(INDEX('Q4-2'!A:A,MATCH(F21,'Q4-2'!C:C,0))=0,na,INDEX('Q4-2'!A:A,MATCH(F21,'Q4-2'!C:C,0))),"-")</f>
        <v>20</v>
      </c>
      <c r="O21" s="8">
        <f t="shared" si="1"/>
        <v>11</v>
      </c>
      <c r="P21" s="8">
        <f t="shared" si="2"/>
        <v>14</v>
      </c>
      <c r="Q21" s="8">
        <f t="shared" si="3"/>
        <v>15</v>
      </c>
      <c r="R21" s="8">
        <f t="shared" si="4"/>
        <v>40</v>
      </c>
      <c r="S21" s="8">
        <f t="shared" si="5"/>
        <v>20</v>
      </c>
      <c r="T21" s="8">
        <f t="shared" si="6"/>
        <v>26</v>
      </c>
    </row>
    <row r="22" spans="1:20" x14ac:dyDescent="0.25">
      <c r="A22" s="8">
        <f t="shared" si="0"/>
        <v>21</v>
      </c>
      <c r="B22" s="8" t="s">
        <v>754</v>
      </c>
      <c r="C22" s="8" t="s">
        <v>755</v>
      </c>
      <c r="D22" s="8">
        <v>2006</v>
      </c>
      <c r="E22" s="8" t="s">
        <v>30</v>
      </c>
      <c r="F22" s="8" t="s">
        <v>366</v>
      </c>
      <c r="G22" s="8" t="str">
        <f>IFERROR(IF(INDEX('Q1-1'!A:A,MATCH(F22,'Q1-1'!C:C,0))=0,na,INDEX('Q1-1'!A:A,MATCH(F22,'Q1-1'!C:C,0))),"-")</f>
        <v>-</v>
      </c>
      <c r="H22" s="8">
        <f>IFERROR(IF(INDEX('Q1-2'!A:A,MATCH(F22,'Q1-2'!C:C,0))=0,na,INDEX('Q1-2'!A:A,MATCH(F22,'Q1-2'!C:C,0))),"-")</f>
        <v>15</v>
      </c>
      <c r="I22" s="8">
        <f>IFERROR(IF(INDEX('Q2-1'!A:A,MATCH(F22,'Q2-1'!C:C,0))=0,na,INDEX('Q2-1'!A:A,MATCH(F22,'Q2-1'!C:C,0))),"-")</f>
        <v>22</v>
      </c>
      <c r="J22" s="8">
        <f>IFERROR(IF(INDEX('Q2-2'!A:A,MATCH(F22,'Q2-2'!C:C,0))=0,na,INDEX('Q2-2'!A:A,MATCH(F22,'Q2-2'!C:C,0))),"-")</f>
        <v>20</v>
      </c>
      <c r="K22" s="8">
        <f>IFERROR(IF(INDEX('Q3-1'!A:A,MATCH(F22,'Q3-1'!C:C,0))=0,na,INDEX('Q3-1'!A:A,MATCH(F22,'Q3-1'!C:C,0))),"-")</f>
        <v>24</v>
      </c>
      <c r="L22" s="8">
        <f>IFERROR(IF(INDEX('Q3-2'!A:A,MATCH(F22,'Q3-2'!C:C,0))=0,na,INDEX('Q3-2'!A:A,MATCH(F22,'Q3-2'!C:C,0))),"-")</f>
        <v>25</v>
      </c>
      <c r="M22" s="8">
        <f>IFERROR(IF(INDEX('Q4-1'!A:A,MATCH(F22,'Q4-1'!C:C,0))=0,na,INDEX('Q4-1'!A:A,MATCH(F22,'Q4-1'!C:C,0))),"-")</f>
        <v>11</v>
      </c>
      <c r="N22" s="8">
        <f>IFERROR(IF(INDEX('Q4-2'!A:A,MATCH(F22,'Q4-2'!C:C,0))=0,na,INDEX('Q4-2'!A:A,MATCH(F22,'Q4-2'!C:C,0))),"-")</f>
        <v>17</v>
      </c>
      <c r="O22" s="8">
        <f t="shared" si="1"/>
        <v>11</v>
      </c>
      <c r="P22" s="8">
        <f t="shared" si="2"/>
        <v>15</v>
      </c>
      <c r="Q22" s="8">
        <f t="shared" si="3"/>
        <v>17</v>
      </c>
      <c r="R22" s="8">
        <f t="shared" si="4"/>
        <v>43</v>
      </c>
      <c r="S22" s="8">
        <f t="shared" si="5"/>
        <v>20</v>
      </c>
      <c r="T22" s="8">
        <f t="shared" si="6"/>
        <v>22</v>
      </c>
    </row>
    <row r="23" spans="1:20" x14ac:dyDescent="0.25">
      <c r="A23" s="8">
        <f t="shared" si="0"/>
        <v>22</v>
      </c>
      <c r="B23" s="8" t="s">
        <v>707</v>
      </c>
      <c r="C23" s="8" t="s">
        <v>794</v>
      </c>
      <c r="D23" s="8">
        <v>2006</v>
      </c>
      <c r="E23" s="8" t="s">
        <v>30</v>
      </c>
      <c r="F23" s="8" t="s">
        <v>281</v>
      </c>
      <c r="G23" s="8">
        <f>IFERROR(IF(INDEX('Q1-1'!A:A,MATCH(F23,'Q1-1'!C:C,0))=0,na,INDEX('Q1-1'!A:A,MATCH(F23,'Q1-1'!C:C,0))),"-")</f>
        <v>14</v>
      </c>
      <c r="H23" s="8">
        <f>IFERROR(IF(INDEX('Q1-2'!A:A,MATCH(F23,'Q1-2'!C:C,0))=0,na,INDEX('Q1-2'!A:A,MATCH(F23,'Q1-2'!C:C,0))),"-")</f>
        <v>16</v>
      </c>
      <c r="I23" s="8">
        <f>IFERROR(IF(INDEX('Q2-1'!A:A,MATCH(F23,'Q2-1'!C:C,0))=0,na,INDEX('Q2-1'!A:A,MATCH(F23,'Q2-1'!C:C,0))),"-")</f>
        <v>34</v>
      </c>
      <c r="J23" s="8">
        <f>IFERROR(IF(INDEX('Q2-2'!A:A,MATCH(F23,'Q2-2'!C:C,0))=0,na,INDEX('Q2-2'!A:A,MATCH(F23,'Q2-2'!C:C,0))),"-")</f>
        <v>34</v>
      </c>
      <c r="K23" s="8">
        <f>IFERROR(IF(INDEX('Q3-1'!A:A,MATCH(F23,'Q3-1'!C:C,0))=0,na,INDEX('Q3-1'!A:A,MATCH(F23,'Q3-1'!C:C,0))),"-")</f>
        <v>17</v>
      </c>
      <c r="L23" s="8">
        <f>IFERROR(IF(INDEX('Q3-2'!A:A,MATCH(F23,'Q3-2'!C:C,0))=0,na,INDEX('Q3-2'!A:A,MATCH(F23,'Q3-2'!C:C,0))),"-")</f>
        <v>16</v>
      </c>
      <c r="M23" s="8" t="str">
        <f>IFERROR(IF(INDEX('Q4-1'!A:A,MATCH(F23,'Q4-1'!C:C,0))=0,na,INDEX('Q4-1'!A:A,MATCH(F23,'Q4-1'!C:C,0))),"-")</f>
        <v>-</v>
      </c>
      <c r="N23" s="8">
        <f>IFERROR(IF(INDEX('Q4-2'!A:A,MATCH(F23,'Q4-2'!C:C,0))=0,na,INDEX('Q4-2'!A:A,MATCH(F23,'Q4-2'!C:C,0))),"-")</f>
        <v>14</v>
      </c>
      <c r="O23" s="8">
        <f t="shared" si="1"/>
        <v>14</v>
      </c>
      <c r="P23" s="8">
        <f t="shared" si="2"/>
        <v>14</v>
      </c>
      <c r="Q23" s="8">
        <f t="shared" si="3"/>
        <v>16</v>
      </c>
      <c r="R23" s="8">
        <f t="shared" si="4"/>
        <v>44</v>
      </c>
      <c r="S23" s="8">
        <f t="shared" si="5"/>
        <v>16</v>
      </c>
      <c r="T23" s="8">
        <f t="shared" si="6"/>
        <v>17</v>
      </c>
    </row>
    <row r="24" spans="1:20" x14ac:dyDescent="0.25">
      <c r="A24" s="8">
        <f t="shared" si="0"/>
        <v>22</v>
      </c>
      <c r="B24" s="8" t="s">
        <v>779</v>
      </c>
      <c r="C24" s="8" t="s">
        <v>780</v>
      </c>
      <c r="D24" s="8">
        <v>2006</v>
      </c>
      <c r="E24" s="8" t="s">
        <v>22</v>
      </c>
      <c r="F24" s="8" t="s">
        <v>289</v>
      </c>
      <c r="G24" s="8">
        <f>IFERROR(IF(INDEX('Q1-1'!A:A,MATCH(F24,'Q1-1'!C:C,0))=0,na,INDEX('Q1-1'!A:A,MATCH(F24,'Q1-1'!C:C,0))),"-")</f>
        <v>18</v>
      </c>
      <c r="H24" s="8">
        <f>IFERROR(IF(INDEX('Q1-2'!A:A,MATCH(F24,'Q1-2'!C:C,0))=0,na,INDEX('Q1-2'!A:A,MATCH(F24,'Q1-2'!C:C,0))),"-")</f>
        <v>18</v>
      </c>
      <c r="I24" s="8">
        <f>IFERROR(IF(INDEX('Q2-1'!A:A,MATCH(F24,'Q2-1'!C:C,0))=0,na,INDEX('Q2-1'!A:A,MATCH(F24,'Q2-1'!C:C,0))),"-")</f>
        <v>18</v>
      </c>
      <c r="J24" s="8">
        <f>IFERROR(IF(INDEX('Q2-2'!A:A,MATCH(F24,'Q2-2'!C:C,0))=0,na,INDEX('Q2-2'!A:A,MATCH(F24,'Q2-2'!C:C,0))),"-")</f>
        <v>15</v>
      </c>
      <c r="K24" s="8">
        <f>IFERROR(IF(INDEX('Q3-1'!A:A,MATCH(F24,'Q3-1'!C:C,0))=0,na,INDEX('Q3-1'!A:A,MATCH(F24,'Q3-1'!C:C,0))),"-")</f>
        <v>16</v>
      </c>
      <c r="L24" s="8">
        <f>IFERROR(IF(INDEX('Q3-2'!A:A,MATCH(F24,'Q3-2'!C:C,0))=0,na,INDEX('Q3-2'!A:A,MATCH(F24,'Q3-2'!C:C,0))),"-")</f>
        <v>14</v>
      </c>
      <c r="M24" s="8">
        <f>IFERROR(IF(INDEX('Q4-1'!A:A,MATCH(F24,'Q4-1'!C:C,0))=0,na,INDEX('Q4-1'!A:A,MATCH(F24,'Q4-1'!C:C,0))),"-")</f>
        <v>15</v>
      </c>
      <c r="N24" s="8">
        <f>IFERROR(IF(INDEX('Q4-2'!A:A,MATCH(F24,'Q4-2'!C:C,0))=0,na,INDEX('Q4-2'!A:A,MATCH(F24,'Q4-2'!C:C,0))),"-")</f>
        <v>18</v>
      </c>
      <c r="O24" s="8">
        <f t="shared" si="1"/>
        <v>14</v>
      </c>
      <c r="P24" s="8">
        <f t="shared" si="2"/>
        <v>15</v>
      </c>
      <c r="Q24" s="8">
        <f t="shared" si="3"/>
        <v>15</v>
      </c>
      <c r="R24" s="8">
        <f t="shared" si="4"/>
        <v>44</v>
      </c>
      <c r="S24" s="8">
        <f t="shared" si="5"/>
        <v>16</v>
      </c>
      <c r="T24" s="8">
        <f t="shared" si="6"/>
        <v>18</v>
      </c>
    </row>
    <row r="25" spans="1:20" x14ac:dyDescent="0.25">
      <c r="A25" s="8">
        <f t="shared" si="0"/>
        <v>24</v>
      </c>
      <c r="B25" s="8" t="s">
        <v>760</v>
      </c>
      <c r="C25" s="8" t="s">
        <v>761</v>
      </c>
      <c r="D25" s="8">
        <v>2006</v>
      </c>
      <c r="E25" s="8" t="s">
        <v>49</v>
      </c>
      <c r="F25" s="8" t="s">
        <v>305</v>
      </c>
      <c r="G25" s="8">
        <f>IFERROR(IF(INDEX('Q1-1'!A:A,MATCH(F25,'Q1-1'!C:C,0))=0,na,INDEX('Q1-1'!A:A,MATCH(F25,'Q1-1'!C:C,0))),"-")</f>
        <v>26</v>
      </c>
      <c r="H25" s="8">
        <f>IFERROR(IF(INDEX('Q1-2'!A:A,MATCH(F25,'Q1-2'!C:C,0))=0,na,INDEX('Q1-2'!A:A,MATCH(F25,'Q1-2'!C:C,0))),"-")</f>
        <v>31</v>
      </c>
      <c r="I25" s="8">
        <f>IFERROR(IF(INDEX('Q2-1'!A:A,MATCH(F25,'Q2-1'!C:C,0))=0,na,INDEX('Q2-1'!A:A,MATCH(F25,'Q2-1'!C:C,0))),"-")</f>
        <v>28</v>
      </c>
      <c r="J25" s="8">
        <f>IFERROR(IF(INDEX('Q2-2'!A:A,MATCH(F25,'Q2-2'!C:C,0))=0,na,INDEX('Q2-2'!A:A,MATCH(F25,'Q2-2'!C:C,0))),"-")</f>
        <v>33</v>
      </c>
      <c r="K25" s="8">
        <f>IFERROR(IF(INDEX('Q3-1'!A:A,MATCH(F25,'Q3-1'!C:C,0))=0,na,INDEX('Q3-1'!A:A,MATCH(F25,'Q3-1'!C:C,0))),"-")</f>
        <v>18</v>
      </c>
      <c r="L25" s="8">
        <f>IFERROR(IF(INDEX('Q3-2'!A:A,MATCH(F25,'Q3-2'!C:C,0))=0,na,INDEX('Q3-2'!A:A,MATCH(F25,'Q3-2'!C:C,0))),"-")</f>
        <v>7</v>
      </c>
      <c r="M25" s="8">
        <f>IFERROR(IF(INDEX('Q4-1'!A:A,MATCH(F25,'Q4-1'!C:C,0))=0,na,INDEX('Q4-1'!A:A,MATCH(F25,'Q4-1'!C:C,0))),"-")</f>
        <v>27</v>
      </c>
      <c r="N25" s="8">
        <f>IFERROR(IF(INDEX('Q4-2'!A:A,MATCH(F25,'Q4-2'!C:C,0))=0,na,INDEX('Q4-2'!A:A,MATCH(F25,'Q4-2'!C:C,0))),"-")</f>
        <v>20</v>
      </c>
      <c r="O25" s="8">
        <f t="shared" si="1"/>
        <v>7</v>
      </c>
      <c r="P25" s="8">
        <f t="shared" si="2"/>
        <v>18</v>
      </c>
      <c r="Q25" s="8">
        <f t="shared" si="3"/>
        <v>20</v>
      </c>
      <c r="R25" s="8">
        <f t="shared" si="4"/>
        <v>45</v>
      </c>
      <c r="S25" s="8">
        <f t="shared" si="5"/>
        <v>26</v>
      </c>
      <c r="T25" s="8">
        <f t="shared" si="6"/>
        <v>27</v>
      </c>
    </row>
    <row r="26" spans="1:20" x14ac:dyDescent="0.25">
      <c r="A26" s="8">
        <f t="shared" si="0"/>
        <v>25</v>
      </c>
      <c r="B26" s="8" t="s">
        <v>626</v>
      </c>
      <c r="C26" s="8" t="s">
        <v>740</v>
      </c>
      <c r="D26" s="8">
        <v>2005</v>
      </c>
      <c r="E26" s="8" t="s">
        <v>22</v>
      </c>
      <c r="F26" s="8" t="s">
        <v>279</v>
      </c>
      <c r="G26" s="8">
        <f>IFERROR(IF(INDEX('Q1-1'!A:A,MATCH(F26,'Q1-1'!C:C,0))=0,na,INDEX('Q1-1'!A:A,MATCH(F26,'Q1-1'!C:C,0))),"-")</f>
        <v>13</v>
      </c>
      <c r="H26" s="8">
        <f>IFERROR(IF(INDEX('Q1-2'!A:A,MATCH(F26,'Q1-2'!C:C,0))=0,na,INDEX('Q1-2'!A:A,MATCH(F26,'Q1-2'!C:C,0))),"-")</f>
        <v>14</v>
      </c>
      <c r="I26" s="8">
        <f>IFERROR(IF(INDEX('Q2-1'!A:A,MATCH(F26,'Q2-1'!C:C,0))=0,na,INDEX('Q2-1'!A:A,MATCH(F26,'Q2-1'!C:C,0))),"-")</f>
        <v>29</v>
      </c>
      <c r="J26" s="8" t="str">
        <f>IFERROR(IF(INDEX('Q2-2'!A:A,MATCH(F26,'Q2-2'!C:C,0))=0,na,INDEX('Q2-2'!A:A,MATCH(F26,'Q2-2'!C:C,0))),"-")</f>
        <v>-</v>
      </c>
      <c r="K26" s="8">
        <f>IFERROR(IF(INDEX('Q3-1'!A:A,MATCH(F26,'Q3-1'!C:C,0))=0,na,INDEX('Q3-1'!A:A,MATCH(F26,'Q3-1'!C:C,0))),"-")</f>
        <v>35</v>
      </c>
      <c r="L26" s="8">
        <f>IFERROR(IF(INDEX('Q3-2'!A:A,MATCH(F26,'Q3-2'!C:C,0))=0,na,INDEX('Q3-2'!A:A,MATCH(F26,'Q3-2'!C:C,0))),"-")</f>
        <v>31</v>
      </c>
      <c r="M26" s="8">
        <f>IFERROR(IF(INDEX('Q4-1'!A:A,MATCH(F26,'Q4-1'!C:C,0))=0,na,INDEX('Q4-1'!A:A,MATCH(F26,'Q4-1'!C:C,0))),"-")</f>
        <v>20</v>
      </c>
      <c r="N26" s="8">
        <f>IFERROR(IF(INDEX('Q4-2'!A:A,MATCH(F26,'Q4-2'!C:C,0))=0,na,INDEX('Q4-2'!A:A,MATCH(F26,'Q4-2'!C:C,0))),"-")</f>
        <v>19</v>
      </c>
      <c r="O26" s="8">
        <f t="shared" si="1"/>
        <v>13</v>
      </c>
      <c r="P26" s="8">
        <f t="shared" si="2"/>
        <v>14</v>
      </c>
      <c r="Q26" s="8">
        <f t="shared" si="3"/>
        <v>19</v>
      </c>
      <c r="R26" s="8">
        <f t="shared" si="4"/>
        <v>46</v>
      </c>
      <c r="S26" s="8">
        <f t="shared" si="5"/>
        <v>20</v>
      </c>
      <c r="T26" s="8">
        <f t="shared" si="6"/>
        <v>29</v>
      </c>
    </row>
    <row r="27" spans="1:20" x14ac:dyDescent="0.25">
      <c r="A27" s="8">
        <f t="shared" si="0"/>
        <v>25</v>
      </c>
      <c r="B27" s="8" t="s">
        <v>785</v>
      </c>
      <c r="C27" s="8" t="s">
        <v>786</v>
      </c>
      <c r="D27" s="8">
        <v>2005</v>
      </c>
      <c r="E27" s="8" t="s">
        <v>22</v>
      </c>
      <c r="F27" s="8" t="s">
        <v>285</v>
      </c>
      <c r="G27" s="8">
        <f>IFERROR(IF(INDEX('Q1-1'!A:A,MATCH(F27,'Q1-1'!C:C,0))=0,na,INDEX('Q1-1'!A:A,MATCH(F27,'Q1-1'!C:C,0))),"-")</f>
        <v>16</v>
      </c>
      <c r="H27" s="8">
        <f>IFERROR(IF(INDEX('Q1-2'!A:A,MATCH(F27,'Q1-2'!C:C,0))=0,na,INDEX('Q1-2'!A:A,MATCH(F27,'Q1-2'!C:C,0))),"-")</f>
        <v>11</v>
      </c>
      <c r="I27" s="8">
        <f>IFERROR(IF(INDEX('Q2-1'!A:A,MATCH(F27,'Q2-1'!C:C,0))=0,na,INDEX('Q2-1'!A:A,MATCH(F27,'Q2-1'!C:C,0))),"-")</f>
        <v>21</v>
      </c>
      <c r="J27" s="8">
        <f>IFERROR(IF(INDEX('Q2-2'!A:A,MATCH(F27,'Q2-2'!C:C,0))=0,na,INDEX('Q2-2'!A:A,MATCH(F27,'Q2-2'!C:C,0))),"-")</f>
        <v>24</v>
      </c>
      <c r="K27" s="8">
        <f>IFERROR(IF(INDEX('Q3-1'!A:A,MATCH(F27,'Q3-1'!C:C,0))=0,na,INDEX('Q3-1'!A:A,MATCH(F27,'Q3-1'!C:C,0))),"-")</f>
        <v>25</v>
      </c>
      <c r="L27" s="8">
        <f>IFERROR(IF(INDEX('Q3-2'!A:A,MATCH(F27,'Q3-2'!C:C,0))=0,na,INDEX('Q3-2'!A:A,MATCH(F27,'Q3-2'!C:C,0))),"-")</f>
        <v>19</v>
      </c>
      <c r="M27" s="8">
        <f>IFERROR(IF(INDEX('Q4-1'!A:A,MATCH(F27,'Q4-1'!C:C,0))=0,na,INDEX('Q4-1'!A:A,MATCH(F27,'Q4-1'!C:C,0))),"-")</f>
        <v>22</v>
      </c>
      <c r="N27" s="8">
        <f>IFERROR(IF(INDEX('Q4-2'!A:A,MATCH(F27,'Q4-2'!C:C,0))=0,na,INDEX('Q4-2'!A:A,MATCH(F27,'Q4-2'!C:C,0))),"-")</f>
        <v>24</v>
      </c>
      <c r="O27" s="8">
        <f t="shared" si="1"/>
        <v>11</v>
      </c>
      <c r="P27" s="8">
        <f t="shared" si="2"/>
        <v>16</v>
      </c>
      <c r="Q27" s="8">
        <f t="shared" si="3"/>
        <v>19</v>
      </c>
      <c r="R27" s="8">
        <f t="shared" si="4"/>
        <v>46</v>
      </c>
      <c r="S27" s="8">
        <f t="shared" si="5"/>
        <v>21</v>
      </c>
      <c r="T27" s="8">
        <f t="shared" si="6"/>
        <v>22</v>
      </c>
    </row>
    <row r="28" spans="1:20" x14ac:dyDescent="0.25">
      <c r="A28" s="8">
        <f t="shared" si="0"/>
        <v>27</v>
      </c>
      <c r="B28" s="8" t="s">
        <v>777</v>
      </c>
      <c r="C28" s="8" t="s">
        <v>778</v>
      </c>
      <c r="D28" s="8">
        <v>2006</v>
      </c>
      <c r="E28" s="8" t="s">
        <v>49</v>
      </c>
      <c r="F28" s="8" t="s">
        <v>363</v>
      </c>
      <c r="G28" s="8" t="str">
        <f>IFERROR(IF(INDEX('Q1-1'!A:A,MATCH(F28,'Q1-1'!C:C,0))=0,na,INDEX('Q1-1'!A:A,MATCH(F28,'Q1-1'!C:C,0))),"-")</f>
        <v>-</v>
      </c>
      <c r="H28" s="8">
        <f>IFERROR(IF(INDEX('Q1-2'!A:A,MATCH(F28,'Q1-2'!C:C,0))=0,na,INDEX('Q1-2'!A:A,MATCH(F28,'Q1-2'!C:C,0))),"-")</f>
        <v>29</v>
      </c>
      <c r="I28" s="8">
        <f>IFERROR(IF(INDEX('Q2-1'!A:A,MATCH(F28,'Q2-1'!C:C,0))=0,na,INDEX('Q2-1'!A:A,MATCH(F28,'Q2-1'!C:C,0))),"-")</f>
        <v>26</v>
      </c>
      <c r="J28" s="8">
        <f>IFERROR(IF(INDEX('Q2-2'!A:A,MATCH(F28,'Q2-2'!C:C,0))=0,na,INDEX('Q2-2'!A:A,MATCH(F28,'Q2-2'!C:C,0))),"-")</f>
        <v>12</v>
      </c>
      <c r="K28" s="8">
        <f>IFERROR(IF(INDEX('Q3-1'!A:A,MATCH(F28,'Q3-1'!C:C,0))=0,na,INDEX('Q3-1'!A:A,MATCH(F28,'Q3-1'!C:C,0))),"-")</f>
        <v>19</v>
      </c>
      <c r="L28" s="8">
        <f>IFERROR(IF(INDEX('Q3-2'!A:A,MATCH(F28,'Q3-2'!C:C,0))=0,na,INDEX('Q3-2'!A:A,MATCH(F28,'Q3-2'!C:C,0))),"-")</f>
        <v>20</v>
      </c>
      <c r="M28" s="8">
        <f>IFERROR(IF(INDEX('Q4-1'!A:A,MATCH(F28,'Q4-1'!C:C,0))=0,na,INDEX('Q4-1'!A:A,MATCH(F28,'Q4-1'!C:C,0))),"-")</f>
        <v>18</v>
      </c>
      <c r="N28" s="8">
        <f>IFERROR(IF(INDEX('Q4-2'!A:A,MATCH(F28,'Q4-2'!C:C,0))=0,na,INDEX('Q4-2'!A:A,MATCH(F28,'Q4-2'!C:C,0))),"-")</f>
        <v>27</v>
      </c>
      <c r="O28" s="8">
        <f t="shared" si="1"/>
        <v>12</v>
      </c>
      <c r="P28" s="8">
        <f t="shared" si="2"/>
        <v>18</v>
      </c>
      <c r="Q28" s="8">
        <f t="shared" si="3"/>
        <v>19</v>
      </c>
      <c r="R28" s="8">
        <f t="shared" si="4"/>
        <v>49</v>
      </c>
      <c r="S28" s="8">
        <f t="shared" si="5"/>
        <v>20</v>
      </c>
      <c r="T28" s="8">
        <f t="shared" si="6"/>
        <v>26</v>
      </c>
    </row>
    <row r="29" spans="1:20" x14ac:dyDescent="0.25">
      <c r="A29" s="8">
        <f t="shared" si="0"/>
        <v>28</v>
      </c>
      <c r="B29" s="8" t="s">
        <v>762</v>
      </c>
      <c r="C29" s="8" t="s">
        <v>763</v>
      </c>
      <c r="D29" s="8">
        <v>2005</v>
      </c>
      <c r="E29" s="8" t="s">
        <v>26</v>
      </c>
      <c r="F29" s="8" t="s">
        <v>301</v>
      </c>
      <c r="G29" s="8">
        <f>IFERROR(IF(INDEX('Q1-1'!A:A,MATCH(F29,'Q1-1'!C:C,0))=0,na,INDEX('Q1-1'!A:A,MATCH(F29,'Q1-1'!C:C,0))),"-")</f>
        <v>24</v>
      </c>
      <c r="H29" s="8">
        <f>IFERROR(IF(INDEX('Q1-2'!A:A,MATCH(F29,'Q1-2'!C:C,0))=0,na,INDEX('Q1-2'!A:A,MATCH(F29,'Q1-2'!C:C,0))),"-")</f>
        <v>20</v>
      </c>
      <c r="I29" s="8">
        <f>IFERROR(IF(INDEX('Q2-1'!A:A,MATCH(F29,'Q2-1'!C:C,0))=0,na,INDEX('Q2-1'!A:A,MATCH(F29,'Q2-1'!C:C,0))),"-")</f>
        <v>20</v>
      </c>
      <c r="J29" s="8">
        <f>IFERROR(IF(INDEX('Q2-2'!A:A,MATCH(F29,'Q2-2'!C:C,0))=0,na,INDEX('Q2-2'!A:A,MATCH(F29,'Q2-2'!C:C,0))),"-")</f>
        <v>21</v>
      </c>
      <c r="K29" s="8">
        <f>IFERROR(IF(INDEX('Q3-1'!A:A,MATCH(F29,'Q3-1'!C:C,0))=0,na,INDEX('Q3-1'!A:A,MATCH(F29,'Q3-1'!C:C,0))),"-")</f>
        <v>29</v>
      </c>
      <c r="L29" s="8">
        <f>IFERROR(IF(INDEX('Q3-2'!A:A,MATCH(F29,'Q3-2'!C:C,0))=0,na,INDEX('Q3-2'!A:A,MATCH(F29,'Q3-2'!C:C,0))),"-")</f>
        <v>18</v>
      </c>
      <c r="M29" s="8">
        <f>IFERROR(IF(INDEX('Q4-1'!A:A,MATCH(F29,'Q4-1'!C:C,0))=0,na,INDEX('Q4-1'!A:A,MATCH(F29,'Q4-1'!C:C,0))),"-")</f>
        <v>19</v>
      </c>
      <c r="N29" s="8">
        <f>IFERROR(IF(INDEX('Q4-2'!A:A,MATCH(F29,'Q4-2'!C:C,0))=0,na,INDEX('Q4-2'!A:A,MATCH(F29,'Q4-2'!C:C,0))),"-")</f>
        <v>23</v>
      </c>
      <c r="O29" s="8">
        <f t="shared" si="1"/>
        <v>18</v>
      </c>
      <c r="P29" s="8">
        <f t="shared" si="2"/>
        <v>19</v>
      </c>
      <c r="Q29" s="8">
        <f t="shared" si="3"/>
        <v>20</v>
      </c>
      <c r="R29" s="8">
        <f t="shared" si="4"/>
        <v>57</v>
      </c>
      <c r="S29" s="8">
        <f t="shared" si="5"/>
        <v>20</v>
      </c>
      <c r="T29" s="8">
        <f t="shared" si="6"/>
        <v>21</v>
      </c>
    </row>
    <row r="30" spans="1:20" x14ac:dyDescent="0.25">
      <c r="A30" s="4">
        <f t="shared" si="0"/>
        <v>29</v>
      </c>
      <c r="B30" s="4" t="s">
        <v>721</v>
      </c>
      <c r="C30" s="4" t="s">
        <v>722</v>
      </c>
      <c r="D30" s="4">
        <v>2006</v>
      </c>
      <c r="E30" s="4" t="s">
        <v>30</v>
      </c>
      <c r="F30" s="4" t="s">
        <v>297</v>
      </c>
      <c r="G30" s="4">
        <f>IFERROR(IF(INDEX('Q1-1'!A:A,MATCH(F30,'Q1-1'!C:C,0))=0,na,INDEX('Q1-1'!A:A,MATCH(F30,'Q1-1'!C:C,0))),"-")</f>
        <v>22</v>
      </c>
      <c r="H30" s="4">
        <f>IFERROR(IF(INDEX('Q1-2'!A:A,MATCH(F30,'Q1-2'!C:C,0))=0,na,INDEX('Q1-2'!A:A,MATCH(F30,'Q1-2'!C:C,0))),"-")</f>
        <v>24</v>
      </c>
      <c r="I30" s="4">
        <f>IFERROR(IF(INDEX('Q2-1'!A:A,MATCH(F30,'Q2-1'!C:C,0))=0,na,INDEX('Q2-1'!A:A,MATCH(F30,'Q2-1'!C:C,0))),"-")</f>
        <v>32</v>
      </c>
      <c r="J30" s="4" t="str">
        <f>IFERROR(IF(INDEX('Q2-2'!A:A,MATCH(F30,'Q2-2'!C:C,0))=0,na,INDEX('Q2-2'!A:A,MATCH(F30,'Q2-2'!C:C,0))),"-")</f>
        <v>-</v>
      </c>
      <c r="K30" s="4">
        <f>IFERROR(IF(INDEX('Q3-1'!A:A,MATCH(F30,'Q3-1'!C:C,0))=0,na,INDEX('Q3-1'!A:A,MATCH(F30,'Q3-1'!C:C,0))),"-")</f>
        <v>32</v>
      </c>
      <c r="L30" s="4">
        <f>IFERROR(IF(INDEX('Q3-2'!A:A,MATCH(F30,'Q3-2'!C:C,0))=0,na,INDEX('Q3-2'!A:A,MATCH(F30,'Q3-2'!C:C,0))),"-")</f>
        <v>35</v>
      </c>
      <c r="M30" s="4">
        <f>IFERROR(IF(INDEX('Q4-1'!A:A,MATCH(F30,'Q4-1'!C:C,0))=0,na,INDEX('Q4-1'!A:A,MATCH(F30,'Q4-1'!C:C,0))),"-")</f>
        <v>17</v>
      </c>
      <c r="N30" s="4">
        <f>IFERROR(IF(INDEX('Q4-2'!A:A,MATCH(F30,'Q4-2'!C:C,0))=0,na,INDEX('Q4-2'!A:A,MATCH(F30,'Q4-2'!C:C,0))),"-")</f>
        <v>29</v>
      </c>
      <c r="O30" s="4">
        <f t="shared" si="1"/>
        <v>17</v>
      </c>
      <c r="P30" s="4">
        <f t="shared" si="2"/>
        <v>22</v>
      </c>
      <c r="Q30" s="4">
        <f t="shared" si="3"/>
        <v>24</v>
      </c>
      <c r="R30" s="4">
        <f t="shared" si="4"/>
        <v>63</v>
      </c>
      <c r="S30" s="4">
        <f t="shared" si="5"/>
        <v>29</v>
      </c>
      <c r="T30" s="4">
        <f t="shared" si="6"/>
        <v>32</v>
      </c>
    </row>
    <row r="31" spans="1:20" x14ac:dyDescent="0.25">
      <c r="A31" s="4">
        <f t="shared" si="0"/>
        <v>30</v>
      </c>
      <c r="B31" s="4" t="s">
        <v>719</v>
      </c>
      <c r="C31" s="4" t="s">
        <v>720</v>
      </c>
      <c r="D31" s="4">
        <v>2006</v>
      </c>
      <c r="E31" s="4" t="s">
        <v>22</v>
      </c>
      <c r="F31" s="4" t="s">
        <v>299</v>
      </c>
      <c r="G31" s="4">
        <f>IFERROR(IF(INDEX('Q1-1'!A:A,MATCH(F31,'Q1-1'!C:C,0))=0,na,INDEX('Q1-1'!A:A,MATCH(F31,'Q1-1'!C:C,0))),"-")</f>
        <v>23</v>
      </c>
      <c r="H31" s="4">
        <f>IFERROR(IF(INDEX('Q1-2'!A:A,MATCH(F31,'Q1-2'!C:C,0))=0,na,INDEX('Q1-2'!A:A,MATCH(F31,'Q1-2'!C:C,0))),"-")</f>
        <v>26</v>
      </c>
      <c r="I31" s="4">
        <f>IFERROR(IF(INDEX('Q2-1'!A:A,MATCH(F31,'Q2-1'!C:C,0))=0,na,INDEX('Q2-1'!A:A,MATCH(F31,'Q2-1'!C:C,0))),"-")</f>
        <v>19</v>
      </c>
      <c r="J31" s="4">
        <f>IFERROR(IF(INDEX('Q2-2'!A:A,MATCH(F31,'Q2-2'!C:C,0))=0,na,INDEX('Q2-2'!A:A,MATCH(F31,'Q2-2'!C:C,0))),"-")</f>
        <v>22</v>
      </c>
      <c r="K31" s="4">
        <f>IFERROR(IF(INDEX('Q3-1'!A:A,MATCH(F31,'Q3-1'!C:C,0))=0,na,INDEX('Q3-1'!A:A,MATCH(F31,'Q3-1'!C:C,0))),"-")</f>
        <v>31</v>
      </c>
      <c r="L31" s="4">
        <f>IFERROR(IF(INDEX('Q3-2'!A:A,MATCH(F31,'Q3-2'!C:C,0))=0,na,INDEX('Q3-2'!A:A,MATCH(F31,'Q3-2'!C:C,0))),"-")</f>
        <v>24</v>
      </c>
      <c r="M31" s="4">
        <f>IFERROR(IF(INDEX('Q4-1'!A:A,MATCH(F31,'Q4-1'!C:C,0))=0,na,INDEX('Q4-1'!A:A,MATCH(F31,'Q4-1'!C:C,0))),"-")</f>
        <v>24</v>
      </c>
      <c r="N31" s="4">
        <f>IFERROR(IF(INDEX('Q4-2'!A:A,MATCH(F31,'Q4-2'!C:C,0))=0,na,INDEX('Q4-2'!A:A,MATCH(F31,'Q4-2'!C:C,0))),"-")</f>
        <v>26</v>
      </c>
      <c r="O31" s="4">
        <f t="shared" si="1"/>
        <v>19</v>
      </c>
      <c r="P31" s="4">
        <f t="shared" si="2"/>
        <v>22</v>
      </c>
      <c r="Q31" s="4">
        <f t="shared" si="3"/>
        <v>23</v>
      </c>
      <c r="R31" s="4">
        <f t="shared" si="4"/>
        <v>64</v>
      </c>
      <c r="S31" s="4">
        <f t="shared" si="5"/>
        <v>24</v>
      </c>
      <c r="T31" s="4">
        <f t="shared" si="6"/>
        <v>24</v>
      </c>
    </row>
    <row r="32" spans="1:20" x14ac:dyDescent="0.25">
      <c r="A32" s="4">
        <f t="shared" si="0"/>
        <v>31</v>
      </c>
      <c r="B32" s="4" t="s">
        <v>792</v>
      </c>
      <c r="C32" s="4" t="s">
        <v>793</v>
      </c>
      <c r="D32" s="4">
        <v>2006</v>
      </c>
      <c r="E32" s="4" t="s">
        <v>49</v>
      </c>
      <c r="F32" s="4" t="s">
        <v>307</v>
      </c>
      <c r="G32" s="4">
        <f>IFERROR(IF(INDEX('Q1-1'!A:A,MATCH(F32,'Q1-1'!C:C,0))=0,na,INDEX('Q1-1'!A:A,MATCH(F32,'Q1-1'!C:C,0))),"-")</f>
        <v>27</v>
      </c>
      <c r="H32" s="4">
        <f>IFERROR(IF(INDEX('Q1-2'!A:A,MATCH(F32,'Q1-2'!C:C,0))=0,na,INDEX('Q1-2'!A:A,MATCH(F32,'Q1-2'!C:C,0))),"-")</f>
        <v>33</v>
      </c>
      <c r="I32" s="4">
        <f>IFERROR(IF(INDEX('Q2-1'!A:A,MATCH(F32,'Q2-1'!C:C,0))=0,na,INDEX('Q2-1'!A:A,MATCH(F32,'Q2-1'!C:C,0))),"-")</f>
        <v>24</v>
      </c>
      <c r="J32" s="4">
        <f>IFERROR(IF(INDEX('Q2-2'!A:A,MATCH(F32,'Q2-2'!C:C,0))=0,na,INDEX('Q2-2'!A:A,MATCH(F32,'Q2-2'!C:C,0))),"-")</f>
        <v>23</v>
      </c>
      <c r="K32" s="4">
        <f>IFERROR(IF(INDEX('Q3-1'!A:A,MATCH(F32,'Q3-1'!C:C,0))=0,na,INDEX('Q3-1'!A:A,MATCH(F32,'Q3-1'!C:C,0))),"-")</f>
        <v>23</v>
      </c>
      <c r="L32" s="4">
        <f>IFERROR(IF(INDEX('Q3-2'!A:A,MATCH(F32,'Q3-2'!C:C,0))=0,na,INDEX('Q3-2'!A:A,MATCH(F32,'Q3-2'!C:C,0))),"-")</f>
        <v>22</v>
      </c>
      <c r="M32" s="4" t="str">
        <f>IFERROR(IF(INDEX('Q4-1'!A:A,MATCH(F32,'Q4-1'!C:C,0))=0,na,INDEX('Q4-1'!A:A,MATCH(F32,'Q4-1'!C:C,0))),"-")</f>
        <v>-</v>
      </c>
      <c r="N32" s="4">
        <f>IFERROR(IF(INDEX('Q4-2'!A:A,MATCH(F32,'Q4-2'!C:C,0))=0,na,INDEX('Q4-2'!A:A,MATCH(F32,'Q4-2'!C:C,0))),"-")</f>
        <v>31</v>
      </c>
      <c r="O32" s="4">
        <f t="shared" si="1"/>
        <v>22</v>
      </c>
      <c r="P32" s="4">
        <f t="shared" si="2"/>
        <v>23</v>
      </c>
      <c r="Q32" s="4">
        <f t="shared" si="3"/>
        <v>23</v>
      </c>
      <c r="R32" s="4">
        <f t="shared" si="4"/>
        <v>68</v>
      </c>
      <c r="S32" s="4">
        <f t="shared" si="5"/>
        <v>24</v>
      </c>
      <c r="T32" s="4">
        <f t="shared" si="6"/>
        <v>27</v>
      </c>
    </row>
    <row r="33" spans="1:20" x14ac:dyDescent="0.25">
      <c r="A33" s="4">
        <f t="shared" si="0"/>
        <v>32</v>
      </c>
      <c r="B33" s="4" t="s">
        <v>644</v>
      </c>
      <c r="C33" s="4" t="s">
        <v>717</v>
      </c>
      <c r="D33" s="4">
        <v>2006</v>
      </c>
      <c r="E33" s="4" t="s">
        <v>22</v>
      </c>
      <c r="F33" s="4" t="s">
        <v>303</v>
      </c>
      <c r="G33" s="4">
        <f>IFERROR(IF(INDEX('Q1-1'!A:A,MATCH(F33,'Q1-1'!C:C,0))=0,na,INDEX('Q1-1'!A:A,MATCH(F33,'Q1-1'!C:C,0))),"-")</f>
        <v>25</v>
      </c>
      <c r="H33" s="4">
        <f>IFERROR(IF(INDEX('Q1-2'!A:A,MATCH(F33,'Q1-2'!C:C,0))=0,na,INDEX('Q1-2'!A:A,MATCH(F33,'Q1-2'!C:C,0))),"-")</f>
        <v>25</v>
      </c>
      <c r="I33" s="4">
        <f>IFERROR(IF(INDEX('Q2-1'!A:A,MATCH(F33,'Q2-1'!C:C,0))=0,na,INDEX('Q2-1'!A:A,MATCH(F33,'Q2-1'!C:C,0))),"-")</f>
        <v>30</v>
      </c>
      <c r="J33" s="4">
        <f>IFERROR(IF(INDEX('Q2-2'!A:A,MATCH(F33,'Q2-2'!C:C,0))=0,na,INDEX('Q2-2'!A:A,MATCH(F33,'Q2-2'!C:C,0))),"-")</f>
        <v>31</v>
      </c>
      <c r="K33" s="4">
        <f>IFERROR(IF(INDEX('Q3-1'!A:A,MATCH(F33,'Q3-1'!C:C,0))=0,na,INDEX('Q3-1'!A:A,MATCH(F33,'Q3-1'!C:C,0))),"-")</f>
        <v>26</v>
      </c>
      <c r="L33" s="4">
        <f>IFERROR(IF(INDEX('Q3-2'!A:A,MATCH(F33,'Q3-2'!C:C,0))=0,na,INDEX('Q3-2'!A:A,MATCH(F33,'Q3-2'!C:C,0))),"-")</f>
        <v>26</v>
      </c>
      <c r="M33" s="4">
        <f>IFERROR(IF(INDEX('Q4-1'!A:A,MATCH(F33,'Q4-1'!C:C,0))=0,na,INDEX('Q4-1'!A:A,MATCH(F33,'Q4-1'!C:C,0))),"-")</f>
        <v>32</v>
      </c>
      <c r="N33" s="4">
        <f>IFERROR(IF(INDEX('Q4-2'!A:A,MATCH(F33,'Q4-2'!C:C,0))=0,na,INDEX('Q4-2'!A:A,MATCH(F33,'Q4-2'!C:C,0))),"-")</f>
        <v>33</v>
      </c>
      <c r="O33" s="4">
        <f t="shared" si="1"/>
        <v>25</v>
      </c>
      <c r="P33" s="4">
        <f t="shared" si="2"/>
        <v>25</v>
      </c>
      <c r="Q33" s="4">
        <f t="shared" si="3"/>
        <v>26</v>
      </c>
      <c r="R33" s="4">
        <f t="shared" si="4"/>
        <v>76</v>
      </c>
      <c r="S33" s="4">
        <f t="shared" si="5"/>
        <v>26</v>
      </c>
      <c r="T33" s="4">
        <f t="shared" si="6"/>
        <v>30</v>
      </c>
    </row>
    <row r="34" spans="1:20" x14ac:dyDescent="0.25">
      <c r="A34" s="4">
        <f t="shared" ref="A34:A69" si="7">IFERROR(RANK(R34,R:R,1),"-")</f>
        <v>32</v>
      </c>
      <c r="B34" s="4" t="s">
        <v>783</v>
      </c>
      <c r="C34" s="4" t="s">
        <v>784</v>
      </c>
      <c r="D34" s="4">
        <v>2005</v>
      </c>
      <c r="E34" s="4" t="s">
        <v>22</v>
      </c>
      <c r="F34" s="4" t="s">
        <v>315</v>
      </c>
      <c r="G34" s="4">
        <f>IFERROR(IF(INDEX('Q1-1'!A:A,MATCH(F34,'Q1-1'!C:C,0))=0,na,INDEX('Q1-1'!A:A,MATCH(F34,'Q1-1'!C:C,0))),"-")</f>
        <v>31</v>
      </c>
      <c r="H34" s="4">
        <f>IFERROR(IF(INDEX('Q1-2'!A:A,MATCH(F34,'Q1-2'!C:C,0))=0,na,INDEX('Q1-2'!A:A,MATCH(F34,'Q1-2'!C:C,0))),"-")</f>
        <v>28</v>
      </c>
      <c r="I34" s="4">
        <f>IFERROR(IF(INDEX('Q2-1'!A:A,MATCH(F34,'Q2-1'!C:C,0))=0,na,INDEX('Q2-1'!A:A,MATCH(F34,'Q2-1'!C:C,0))),"-")</f>
        <v>38</v>
      </c>
      <c r="J34" s="4">
        <f>IFERROR(IF(INDEX('Q2-2'!A:A,MATCH(F34,'Q2-2'!C:C,0))=0,na,INDEX('Q2-2'!A:A,MATCH(F34,'Q2-2'!C:C,0))),"-")</f>
        <v>36</v>
      </c>
      <c r="K34" s="4">
        <f>IFERROR(IF(INDEX('Q3-1'!A:A,MATCH(F34,'Q3-1'!C:C,0))=0,na,INDEX('Q3-1'!A:A,MATCH(F34,'Q3-1'!C:C,0))),"-")</f>
        <v>33</v>
      </c>
      <c r="L34" s="4">
        <f>IFERROR(IF(INDEX('Q3-2'!A:A,MATCH(F34,'Q3-2'!C:C,0))=0,na,INDEX('Q3-2'!A:A,MATCH(F34,'Q3-2'!C:C,0))),"-")</f>
        <v>30</v>
      </c>
      <c r="M34" s="4">
        <f>IFERROR(IF(INDEX('Q4-1'!A:A,MATCH(F34,'Q4-1'!C:C,0))=0,na,INDEX('Q4-1'!A:A,MATCH(F34,'Q4-1'!C:C,0))),"-")</f>
        <v>23</v>
      </c>
      <c r="N34" s="4">
        <f>IFERROR(IF(INDEX('Q4-2'!A:A,MATCH(F34,'Q4-2'!C:C,0))=0,na,INDEX('Q4-2'!A:A,MATCH(F34,'Q4-2'!C:C,0))),"-")</f>
        <v>25</v>
      </c>
      <c r="O34" s="4">
        <f t="shared" ref="O34:O65" si="8">IFERROR(SMALL(G34:N34,1),"-")</f>
        <v>23</v>
      </c>
      <c r="P34" s="4">
        <f t="shared" ref="P34:P69" si="9">IFERROR(SMALL(G34:N34,2),"-")</f>
        <v>25</v>
      </c>
      <c r="Q34" s="4">
        <f t="shared" ref="Q34:Q69" si="10">IFERROR(SMALL(G34:N34,3),"-")</f>
        <v>28</v>
      </c>
      <c r="R34" s="4">
        <f t="shared" ref="R34:R65" si="11">IFERROR(O34+P34+Q34,"-")</f>
        <v>76</v>
      </c>
      <c r="S34" s="4">
        <f t="shared" ref="S34:S69" si="12">IFERROR(SMALL(G34:N34,4),"-")</f>
        <v>30</v>
      </c>
      <c r="T34" s="4">
        <f t="shared" ref="T34:T69" si="13">IFERROR(SMALL(G34:N34,5),"-")</f>
        <v>31</v>
      </c>
    </row>
    <row r="35" spans="1:20" x14ac:dyDescent="0.25">
      <c r="A35" s="4">
        <f t="shared" si="7"/>
        <v>34</v>
      </c>
      <c r="B35" s="4" t="s">
        <v>738</v>
      </c>
      <c r="C35" s="4" t="s">
        <v>739</v>
      </c>
      <c r="D35" s="4">
        <v>2006</v>
      </c>
      <c r="E35" s="4" t="s">
        <v>22</v>
      </c>
      <c r="F35" s="4" t="s">
        <v>311</v>
      </c>
      <c r="G35" s="4">
        <f>IFERROR(IF(INDEX('Q1-1'!A:A,MATCH(F35,'Q1-1'!C:C,0))=0,na,INDEX('Q1-1'!A:A,MATCH(F35,'Q1-1'!C:C,0))),"-")</f>
        <v>29</v>
      </c>
      <c r="H35" s="4">
        <f>IFERROR(IF(INDEX('Q1-2'!A:A,MATCH(F35,'Q1-2'!C:C,0))=0,na,INDEX('Q1-2'!A:A,MATCH(F35,'Q1-2'!C:C,0))),"-")</f>
        <v>27</v>
      </c>
      <c r="I35" s="4">
        <f>IFERROR(IF(INDEX('Q2-1'!A:A,MATCH(F35,'Q2-1'!C:C,0))=0,na,INDEX('Q2-1'!A:A,MATCH(F35,'Q2-1'!C:C,0))),"-")</f>
        <v>31</v>
      </c>
      <c r="J35" s="4">
        <f>IFERROR(IF(INDEX('Q2-2'!A:A,MATCH(F35,'Q2-2'!C:C,0))=0,na,INDEX('Q2-2'!A:A,MATCH(F35,'Q2-2'!C:C,0))),"-")</f>
        <v>29</v>
      </c>
      <c r="K35" s="4">
        <f>IFERROR(IF(INDEX('Q3-1'!A:A,MATCH(F35,'Q3-1'!C:C,0))=0,na,INDEX('Q3-1'!A:A,MATCH(F35,'Q3-1'!C:C,0))),"-")</f>
        <v>21</v>
      </c>
      <c r="L35" s="4">
        <f>IFERROR(IF(INDEX('Q3-2'!A:A,MATCH(F35,'Q3-2'!C:C,0))=0,na,INDEX('Q3-2'!A:A,MATCH(F35,'Q3-2'!C:C,0))),"-")</f>
        <v>29</v>
      </c>
      <c r="M35" s="4" t="str">
        <f>IFERROR(IF(INDEX('Q4-1'!A:A,MATCH(F35,'Q4-1'!C:C,0))=0,na,INDEX('Q4-1'!A:A,MATCH(F35,'Q4-1'!C:C,0))),"-")</f>
        <v>-</v>
      </c>
      <c r="N35" s="4">
        <f>IFERROR(IF(INDEX('Q4-2'!A:A,MATCH(F35,'Q4-2'!C:C,0))=0,na,INDEX('Q4-2'!A:A,MATCH(F35,'Q4-2'!C:C,0))),"-")</f>
        <v>34</v>
      </c>
      <c r="O35" s="4">
        <f t="shared" si="8"/>
        <v>21</v>
      </c>
      <c r="P35" s="4">
        <f t="shared" si="9"/>
        <v>27</v>
      </c>
      <c r="Q35" s="4">
        <f t="shared" si="10"/>
        <v>29</v>
      </c>
      <c r="R35" s="4">
        <f t="shared" si="11"/>
        <v>77</v>
      </c>
      <c r="S35" s="4">
        <f t="shared" si="12"/>
        <v>29</v>
      </c>
      <c r="T35" s="4">
        <f t="shared" si="13"/>
        <v>29</v>
      </c>
    </row>
    <row r="36" spans="1:20" x14ac:dyDescent="0.25">
      <c r="A36" s="4">
        <f t="shared" si="7"/>
        <v>35</v>
      </c>
      <c r="B36" s="4" t="s">
        <v>648</v>
      </c>
      <c r="C36" s="4" t="s">
        <v>103</v>
      </c>
      <c r="D36" s="4">
        <v>2006</v>
      </c>
      <c r="E36" s="4" t="s">
        <v>26</v>
      </c>
      <c r="F36" s="4" t="s">
        <v>309</v>
      </c>
      <c r="G36" s="4">
        <f>IFERROR(IF(INDEX('Q1-1'!A:A,MATCH(F36,'Q1-1'!C:C,0))=0,na,INDEX('Q1-1'!A:A,MATCH(F36,'Q1-1'!C:C,0))),"-")</f>
        <v>28</v>
      </c>
      <c r="H36" s="4">
        <f>IFERROR(IF(INDEX('Q1-2'!A:A,MATCH(F36,'Q1-2'!C:C,0))=0,na,INDEX('Q1-2'!A:A,MATCH(F36,'Q1-2'!C:C,0))),"-")</f>
        <v>30</v>
      </c>
      <c r="I36" s="4">
        <f>IFERROR(IF(INDEX('Q2-1'!A:A,MATCH(F36,'Q2-1'!C:C,0))=0,na,INDEX('Q2-1'!A:A,MATCH(F36,'Q2-1'!C:C,0))),"-")</f>
        <v>25</v>
      </c>
      <c r="J36" s="4">
        <f>IFERROR(IF(INDEX('Q2-2'!A:A,MATCH(F36,'Q2-2'!C:C,0))=0,na,INDEX('Q2-2'!A:A,MATCH(F36,'Q2-2'!C:C,0))),"-")</f>
        <v>27</v>
      </c>
      <c r="K36" s="4">
        <f>IFERROR(IF(INDEX('Q3-1'!A:A,MATCH(F36,'Q3-1'!C:C,0))=0,na,INDEX('Q3-1'!A:A,MATCH(F36,'Q3-1'!C:C,0))),"-")</f>
        <v>30</v>
      </c>
      <c r="L36" s="4" t="str">
        <f>IFERROR(IF(INDEX('Q3-2'!A:A,MATCH(F36,'Q3-2'!C:C,0))=0,na,INDEX('Q3-2'!A:A,MATCH(F36,'Q3-2'!C:C,0))),"-")</f>
        <v>-</v>
      </c>
      <c r="M36" s="4">
        <f>IFERROR(IF(INDEX('Q4-1'!A:A,MATCH(F36,'Q4-1'!C:C,0))=0,na,INDEX('Q4-1'!A:A,MATCH(F36,'Q4-1'!C:C,0))),"-")</f>
        <v>29</v>
      </c>
      <c r="N36" s="4">
        <f>IFERROR(IF(INDEX('Q4-2'!A:A,MATCH(F36,'Q4-2'!C:C,0))=0,na,INDEX('Q4-2'!A:A,MATCH(F36,'Q4-2'!C:C,0))),"-")</f>
        <v>32</v>
      </c>
      <c r="O36" s="4">
        <f t="shared" si="8"/>
        <v>25</v>
      </c>
      <c r="P36" s="4">
        <f t="shared" si="9"/>
        <v>27</v>
      </c>
      <c r="Q36" s="4">
        <f t="shared" si="10"/>
        <v>28</v>
      </c>
      <c r="R36" s="4">
        <f t="shared" si="11"/>
        <v>80</v>
      </c>
      <c r="S36" s="4">
        <f t="shared" si="12"/>
        <v>29</v>
      </c>
      <c r="T36" s="4">
        <f t="shared" si="13"/>
        <v>30</v>
      </c>
    </row>
    <row r="37" spans="1:20" x14ac:dyDescent="0.25">
      <c r="A37" s="4">
        <f t="shared" si="7"/>
        <v>36</v>
      </c>
      <c r="B37" s="4" t="s">
        <v>765</v>
      </c>
      <c r="C37" s="4" t="s">
        <v>766</v>
      </c>
      <c r="D37" s="4">
        <v>2006</v>
      </c>
      <c r="E37" s="4" t="s">
        <v>26</v>
      </c>
      <c r="F37" s="4" t="s">
        <v>323</v>
      </c>
      <c r="G37" s="4">
        <f>IFERROR(IF(INDEX('Q1-1'!A:A,MATCH(F37,'Q1-1'!C:C,0))=0,na,INDEX('Q1-1'!A:A,MATCH(F37,'Q1-1'!C:C,0))),"-")</f>
        <v>35</v>
      </c>
      <c r="H37" s="4">
        <f>IFERROR(IF(INDEX('Q1-2'!A:A,MATCH(F37,'Q1-2'!C:C,0))=0,na,INDEX('Q1-2'!A:A,MATCH(F37,'Q1-2'!C:C,0))),"-")</f>
        <v>34</v>
      </c>
      <c r="I37" s="4">
        <f>IFERROR(IF(INDEX('Q2-1'!A:A,MATCH(F37,'Q2-1'!C:C,0))=0,na,INDEX('Q2-1'!A:A,MATCH(F37,'Q2-1'!C:C,0))),"-")</f>
        <v>27</v>
      </c>
      <c r="J37" s="4">
        <f>IFERROR(IF(INDEX('Q2-2'!A:A,MATCH(F37,'Q2-2'!C:C,0))=0,na,INDEX('Q2-2'!A:A,MATCH(F37,'Q2-2'!C:C,0))),"-")</f>
        <v>28</v>
      </c>
      <c r="K37" s="4">
        <f>IFERROR(IF(INDEX('Q3-1'!A:A,MATCH(F37,'Q3-1'!C:C,0))=0,na,INDEX('Q3-1'!A:A,MATCH(F37,'Q3-1'!C:C,0))),"-")</f>
        <v>34</v>
      </c>
      <c r="L37" s="4">
        <f>IFERROR(IF(INDEX('Q3-2'!A:A,MATCH(F37,'Q3-2'!C:C,0))=0,na,INDEX('Q3-2'!A:A,MATCH(F37,'Q3-2'!C:C,0))),"-")</f>
        <v>27</v>
      </c>
      <c r="M37" s="4">
        <f>IFERROR(IF(INDEX('Q4-1'!A:A,MATCH(F37,'Q4-1'!C:C,0))=0,na,INDEX('Q4-1'!A:A,MATCH(F37,'Q4-1'!C:C,0))),"-")</f>
        <v>31</v>
      </c>
      <c r="N37" s="4">
        <f>IFERROR(IF(INDEX('Q4-2'!A:A,MATCH(F37,'Q4-2'!C:C,0))=0,na,INDEX('Q4-2'!A:A,MATCH(F37,'Q4-2'!C:C,0))),"-")</f>
        <v>30</v>
      </c>
      <c r="O37" s="4">
        <f t="shared" si="8"/>
        <v>27</v>
      </c>
      <c r="P37" s="4">
        <f t="shared" si="9"/>
        <v>27</v>
      </c>
      <c r="Q37" s="4">
        <f t="shared" si="10"/>
        <v>28</v>
      </c>
      <c r="R37" s="4">
        <f t="shared" si="11"/>
        <v>82</v>
      </c>
      <c r="S37" s="4">
        <f t="shared" si="12"/>
        <v>30</v>
      </c>
      <c r="T37" s="4">
        <f t="shared" si="13"/>
        <v>31</v>
      </c>
    </row>
    <row r="38" spans="1:20" x14ac:dyDescent="0.25">
      <c r="A38" s="4">
        <f t="shared" si="7"/>
        <v>37</v>
      </c>
      <c r="B38" s="4" t="s">
        <v>736</v>
      </c>
      <c r="C38" s="4" t="s">
        <v>737</v>
      </c>
      <c r="D38" s="4">
        <v>2006</v>
      </c>
      <c r="E38" s="4" t="s">
        <v>22</v>
      </c>
      <c r="F38" s="4" t="s">
        <v>331</v>
      </c>
      <c r="G38" s="4">
        <f>IFERROR(IF(INDEX('Q1-1'!A:A,MATCH(F38,'Q1-1'!C:C,0))=0,na,INDEX('Q1-1'!A:A,MATCH(F38,'Q1-1'!C:C,0))),"-")</f>
        <v>39</v>
      </c>
      <c r="H38" s="4">
        <f>IFERROR(IF(INDEX('Q1-2'!A:A,MATCH(F38,'Q1-2'!C:C,0))=0,na,INDEX('Q1-2'!A:A,MATCH(F38,'Q1-2'!C:C,0))),"-")</f>
        <v>32</v>
      </c>
      <c r="I38" s="4" t="str">
        <f>IFERROR(IF(INDEX('Q2-1'!A:A,MATCH(F38,'Q2-1'!C:C,0))=0,na,INDEX('Q2-1'!A:A,MATCH(F38,'Q2-1'!C:C,0))),"-")</f>
        <v>-</v>
      </c>
      <c r="J38" s="4" t="str">
        <f>IFERROR(IF(INDEX('Q2-2'!A:A,MATCH(F38,'Q2-2'!C:C,0))=0,na,INDEX('Q2-2'!A:A,MATCH(F38,'Q2-2'!C:C,0))),"-")</f>
        <v>-</v>
      </c>
      <c r="K38" s="4">
        <f>IFERROR(IF(INDEX('Q3-1'!A:A,MATCH(F38,'Q3-1'!C:C,0))=0,na,INDEX('Q3-1'!A:A,MATCH(F38,'Q3-1'!C:C,0))),"-")</f>
        <v>27</v>
      </c>
      <c r="L38" s="4">
        <f>IFERROR(IF(INDEX('Q3-2'!A:A,MATCH(F38,'Q3-2'!C:C,0))=0,na,INDEX('Q3-2'!A:A,MATCH(F38,'Q3-2'!C:C,0))),"-")</f>
        <v>32</v>
      </c>
      <c r="M38" s="4">
        <f>IFERROR(IF(INDEX('Q4-1'!A:A,MATCH(F38,'Q4-1'!C:C,0))=0,na,INDEX('Q4-1'!A:A,MATCH(F38,'Q4-1'!C:C,0))),"-")</f>
        <v>35</v>
      </c>
      <c r="N38" s="4">
        <f>IFERROR(IF(INDEX('Q4-2'!A:A,MATCH(F38,'Q4-2'!C:C,0))=0,na,INDEX('Q4-2'!A:A,MATCH(F38,'Q4-2'!C:C,0))),"-")</f>
        <v>36</v>
      </c>
      <c r="O38" s="4">
        <f t="shared" si="8"/>
        <v>27</v>
      </c>
      <c r="P38" s="4">
        <f t="shared" si="9"/>
        <v>32</v>
      </c>
      <c r="Q38" s="4">
        <f t="shared" si="10"/>
        <v>32</v>
      </c>
      <c r="R38" s="4">
        <f t="shared" si="11"/>
        <v>91</v>
      </c>
      <c r="S38" s="4">
        <f t="shared" si="12"/>
        <v>35</v>
      </c>
      <c r="T38" s="4">
        <f t="shared" si="13"/>
        <v>36</v>
      </c>
    </row>
    <row r="39" spans="1:20" x14ac:dyDescent="0.25">
      <c r="A39" s="4">
        <f t="shared" si="7"/>
        <v>38</v>
      </c>
      <c r="B39" s="4" t="s">
        <v>41</v>
      </c>
      <c r="C39" s="4" t="s">
        <v>729</v>
      </c>
      <c r="D39" s="4">
        <v>2006</v>
      </c>
      <c r="E39" s="4" t="s">
        <v>26</v>
      </c>
      <c r="F39" s="4" t="s">
        <v>329</v>
      </c>
      <c r="G39" s="4">
        <f>IFERROR(IF(INDEX('Q1-1'!A:A,MATCH(F39,'Q1-1'!C:C,0))=0,na,INDEX('Q1-1'!A:A,MATCH(F39,'Q1-1'!C:C,0))),"-")</f>
        <v>38</v>
      </c>
      <c r="H39" s="4">
        <f>IFERROR(IF(INDEX('Q1-2'!A:A,MATCH(F39,'Q1-2'!C:C,0))=0,na,INDEX('Q1-2'!A:A,MATCH(F39,'Q1-2'!C:C,0))),"-")</f>
        <v>40</v>
      </c>
      <c r="I39" s="4">
        <f>IFERROR(IF(INDEX('Q2-1'!A:A,MATCH(F39,'Q2-1'!C:C,0))=0,na,INDEX('Q2-1'!A:A,MATCH(F39,'Q2-1'!C:C,0))),"-")</f>
        <v>35</v>
      </c>
      <c r="J39" s="4">
        <f>IFERROR(IF(INDEX('Q2-2'!A:A,MATCH(F39,'Q2-2'!C:C,0))=0,na,INDEX('Q2-2'!A:A,MATCH(F39,'Q2-2'!C:C,0))),"-")</f>
        <v>39</v>
      </c>
      <c r="K39" s="4">
        <f>IFERROR(IF(INDEX('Q3-1'!A:A,MATCH(F39,'Q3-1'!C:C,0))=0,na,INDEX('Q3-1'!A:A,MATCH(F39,'Q3-1'!C:C,0))),"-")</f>
        <v>40</v>
      </c>
      <c r="L39" s="4">
        <f>IFERROR(IF(INDEX('Q3-2'!A:A,MATCH(F39,'Q3-2'!C:C,0))=0,na,INDEX('Q3-2'!A:A,MATCH(F39,'Q3-2'!C:C,0))),"-")</f>
        <v>36</v>
      </c>
      <c r="M39" s="4">
        <f>IFERROR(IF(INDEX('Q4-1'!A:A,MATCH(F39,'Q4-1'!C:C,0))=0,na,INDEX('Q4-1'!A:A,MATCH(F39,'Q4-1'!C:C,0))),"-")</f>
        <v>30</v>
      </c>
      <c r="N39" s="4">
        <f>IFERROR(IF(INDEX('Q4-2'!A:A,MATCH(F39,'Q4-2'!C:C,0))=0,na,INDEX('Q4-2'!A:A,MATCH(F39,'Q4-2'!C:C,0))),"-")</f>
        <v>35</v>
      </c>
      <c r="O39" s="4">
        <f t="shared" si="8"/>
        <v>30</v>
      </c>
      <c r="P39" s="4">
        <f t="shared" si="9"/>
        <v>35</v>
      </c>
      <c r="Q39" s="4">
        <f t="shared" si="10"/>
        <v>35</v>
      </c>
      <c r="R39" s="4">
        <f t="shared" si="11"/>
        <v>100</v>
      </c>
      <c r="S39" s="4">
        <f t="shared" si="12"/>
        <v>36</v>
      </c>
      <c r="T39" s="4">
        <f t="shared" si="13"/>
        <v>38</v>
      </c>
    </row>
    <row r="40" spans="1:20" x14ac:dyDescent="0.25">
      <c r="A40" s="4">
        <f t="shared" si="7"/>
        <v>38</v>
      </c>
      <c r="B40" s="4" t="s">
        <v>78</v>
      </c>
      <c r="C40" s="4" t="s">
        <v>741</v>
      </c>
      <c r="D40" s="4">
        <v>2005</v>
      </c>
      <c r="E40" s="4" t="s">
        <v>49</v>
      </c>
      <c r="F40" s="4" t="s">
        <v>313</v>
      </c>
      <c r="G40" s="4">
        <f>IFERROR(IF(INDEX('Q1-1'!A:A,MATCH(F40,'Q1-1'!C:C,0))=0,na,INDEX('Q1-1'!A:A,MATCH(F40,'Q1-1'!C:C,0))),"-")</f>
        <v>30</v>
      </c>
      <c r="H40" s="4">
        <f>IFERROR(IF(INDEX('Q1-2'!A:A,MATCH(F40,'Q1-2'!C:C,0))=0,na,INDEX('Q1-2'!A:A,MATCH(F40,'Q1-2'!C:C,0))),"-")</f>
        <v>45</v>
      </c>
      <c r="I40" s="4">
        <f>IFERROR(IF(INDEX('Q2-1'!A:A,MATCH(F40,'Q2-1'!C:C,0))=0,na,INDEX('Q2-1'!A:A,MATCH(F40,'Q2-1'!C:C,0))),"-")</f>
        <v>44</v>
      </c>
      <c r="J40" s="4">
        <f>IFERROR(IF(INDEX('Q2-2'!A:A,MATCH(F40,'Q2-2'!C:C,0))=0,na,INDEX('Q2-2'!A:A,MATCH(F40,'Q2-2'!C:C,0))),"-")</f>
        <v>43</v>
      </c>
      <c r="K40" s="4">
        <f>IFERROR(IF(INDEX('Q3-1'!A:A,MATCH(F40,'Q3-1'!C:C,0))=0,na,INDEX('Q3-1'!A:A,MATCH(F40,'Q3-1'!C:C,0))),"-")</f>
        <v>45</v>
      </c>
      <c r="L40" s="4">
        <f>IFERROR(IF(INDEX('Q3-2'!A:A,MATCH(F40,'Q3-2'!C:C,0))=0,na,INDEX('Q3-2'!A:A,MATCH(F40,'Q3-2'!C:C,0))),"-")</f>
        <v>39</v>
      </c>
      <c r="M40" s="4">
        <f>IFERROR(IF(INDEX('Q4-1'!A:A,MATCH(F40,'Q4-1'!C:C,0))=0,na,INDEX('Q4-1'!A:A,MATCH(F40,'Q4-1'!C:C,0))),"-")</f>
        <v>33</v>
      </c>
      <c r="N40" s="4">
        <f>IFERROR(IF(INDEX('Q4-2'!A:A,MATCH(F40,'Q4-2'!C:C,0))=0,na,INDEX('Q4-2'!A:A,MATCH(F40,'Q4-2'!C:C,0))),"-")</f>
        <v>37</v>
      </c>
      <c r="O40" s="4">
        <f t="shared" si="8"/>
        <v>30</v>
      </c>
      <c r="P40" s="4">
        <f t="shared" si="9"/>
        <v>33</v>
      </c>
      <c r="Q40" s="4">
        <f t="shared" si="10"/>
        <v>37</v>
      </c>
      <c r="R40" s="4">
        <f t="shared" si="11"/>
        <v>100</v>
      </c>
      <c r="S40" s="4">
        <f t="shared" si="12"/>
        <v>39</v>
      </c>
      <c r="T40" s="4">
        <f t="shared" si="13"/>
        <v>43</v>
      </c>
    </row>
    <row r="41" spans="1:20" x14ac:dyDescent="0.25">
      <c r="A41" s="4">
        <f t="shared" si="7"/>
        <v>40</v>
      </c>
      <c r="B41" s="4" t="s">
        <v>724</v>
      </c>
      <c r="C41" s="4" t="s">
        <v>725</v>
      </c>
      <c r="D41" s="4">
        <v>2005</v>
      </c>
      <c r="E41" s="4" t="s">
        <v>22</v>
      </c>
      <c r="F41" s="4" t="s">
        <v>319</v>
      </c>
      <c r="G41" s="4">
        <f>IFERROR(IF(INDEX('Q1-1'!A:A,MATCH(F41,'Q1-1'!C:C,0))=0,na,INDEX('Q1-1'!A:A,MATCH(F41,'Q1-1'!C:C,0))),"-")</f>
        <v>33</v>
      </c>
      <c r="H41" s="4">
        <f>IFERROR(IF(INDEX('Q1-2'!A:A,MATCH(F41,'Q1-2'!C:C,0))=0,na,INDEX('Q1-2'!A:A,MATCH(F41,'Q1-2'!C:C,0))),"-")</f>
        <v>35</v>
      </c>
      <c r="I41" s="4">
        <f>IFERROR(IF(INDEX('Q2-1'!A:A,MATCH(F41,'Q2-1'!C:C,0))=0,na,INDEX('Q2-1'!A:A,MATCH(F41,'Q2-1'!C:C,0))),"-")</f>
        <v>37</v>
      </c>
      <c r="J41" s="4">
        <f>IFERROR(IF(INDEX('Q2-2'!A:A,MATCH(F41,'Q2-2'!C:C,0))=0,na,INDEX('Q2-2'!A:A,MATCH(F41,'Q2-2'!C:C,0))),"-")</f>
        <v>35</v>
      </c>
      <c r="K41" s="4">
        <f>IFERROR(IF(INDEX('Q3-1'!A:A,MATCH(F41,'Q3-1'!C:C,0))=0,na,INDEX('Q3-1'!A:A,MATCH(F41,'Q3-1'!C:C,0))),"-")</f>
        <v>37</v>
      </c>
      <c r="L41" s="4">
        <f>IFERROR(IF(INDEX('Q3-2'!A:A,MATCH(F41,'Q3-2'!C:C,0))=0,na,INDEX('Q3-2'!A:A,MATCH(F41,'Q3-2'!C:C,0))),"-")</f>
        <v>34</v>
      </c>
      <c r="M41" s="4" t="str">
        <f>IFERROR(IF(INDEX('Q4-1'!A:A,MATCH(F41,'Q4-1'!C:C,0))=0,na,INDEX('Q4-1'!A:A,MATCH(F41,'Q4-1'!C:C,0))),"-")</f>
        <v>-</v>
      </c>
      <c r="N41" s="4" t="str">
        <f>IFERROR(IF(INDEX('Q4-2'!A:A,MATCH(F41,'Q4-2'!C:C,0))=0,na,INDEX('Q4-2'!A:A,MATCH(F41,'Q4-2'!C:C,0))),"-")</f>
        <v>-</v>
      </c>
      <c r="O41" s="4">
        <f t="shared" si="8"/>
        <v>33</v>
      </c>
      <c r="P41" s="4">
        <f t="shared" si="9"/>
        <v>34</v>
      </c>
      <c r="Q41" s="4">
        <f t="shared" si="10"/>
        <v>35</v>
      </c>
      <c r="R41" s="4">
        <f t="shared" si="11"/>
        <v>102</v>
      </c>
      <c r="S41" s="4">
        <f t="shared" si="12"/>
        <v>35</v>
      </c>
      <c r="T41" s="4">
        <f t="shared" si="13"/>
        <v>37</v>
      </c>
    </row>
    <row r="42" spans="1:20" x14ac:dyDescent="0.25">
      <c r="A42" s="4">
        <f t="shared" si="7"/>
        <v>40</v>
      </c>
      <c r="B42" s="4" t="s">
        <v>149</v>
      </c>
      <c r="C42" s="4" t="s">
        <v>768</v>
      </c>
      <c r="D42" s="4">
        <v>2005</v>
      </c>
      <c r="E42" s="4" t="s">
        <v>30</v>
      </c>
      <c r="F42" s="4" t="s">
        <v>357</v>
      </c>
      <c r="G42" s="4" t="str">
        <f>IFERROR(IF(INDEX('Q1-1'!A:A,MATCH(F42,'Q1-1'!C:C,0))=0,na,INDEX('Q1-1'!A:A,MATCH(F42,'Q1-1'!C:C,0))),"-")</f>
        <v>-</v>
      </c>
      <c r="H42" s="4">
        <f>IFERROR(IF(INDEX('Q1-2'!A:A,MATCH(F42,'Q1-2'!C:C,0))=0,na,INDEX('Q1-2'!A:A,MATCH(F42,'Q1-2'!C:C,0))),"-")</f>
        <v>39</v>
      </c>
      <c r="I42" s="4">
        <f>IFERROR(IF(INDEX('Q2-1'!A:A,MATCH(F42,'Q2-1'!C:C,0))=0,na,INDEX('Q2-1'!A:A,MATCH(F42,'Q2-1'!C:C,0))),"-")</f>
        <v>33</v>
      </c>
      <c r="J42" s="4">
        <f>IFERROR(IF(INDEX('Q2-2'!A:A,MATCH(F42,'Q2-2'!C:C,0))=0,na,INDEX('Q2-2'!A:A,MATCH(F42,'Q2-2'!C:C,0))),"-")</f>
        <v>32</v>
      </c>
      <c r="K42" s="4">
        <f>IFERROR(IF(INDEX('Q3-1'!A:A,MATCH(F42,'Q3-1'!C:C,0))=0,na,INDEX('Q3-1'!A:A,MATCH(F42,'Q3-1'!C:C,0))),"-")</f>
        <v>38</v>
      </c>
      <c r="L42" s="4">
        <f>IFERROR(IF(INDEX('Q3-2'!A:A,MATCH(F42,'Q3-2'!C:C,0))=0,na,INDEX('Q3-2'!A:A,MATCH(F42,'Q3-2'!C:C,0))),"-")</f>
        <v>37</v>
      </c>
      <c r="M42" s="4">
        <f>IFERROR(IF(INDEX('Q4-1'!A:A,MATCH(F42,'Q4-1'!C:C,0))=0,na,INDEX('Q4-1'!A:A,MATCH(F42,'Q4-1'!C:C,0))),"-")</f>
        <v>41</v>
      </c>
      <c r="N42" s="4">
        <f>IFERROR(IF(INDEX('Q4-2'!A:A,MATCH(F42,'Q4-2'!C:C,0))=0,na,INDEX('Q4-2'!A:A,MATCH(F42,'Q4-2'!C:C,0))),"-")</f>
        <v>44</v>
      </c>
      <c r="O42" s="4">
        <f t="shared" si="8"/>
        <v>32</v>
      </c>
      <c r="P42" s="4">
        <f t="shared" si="9"/>
        <v>33</v>
      </c>
      <c r="Q42" s="4">
        <f t="shared" si="10"/>
        <v>37</v>
      </c>
      <c r="R42" s="4">
        <f t="shared" si="11"/>
        <v>102</v>
      </c>
      <c r="S42" s="4">
        <f t="shared" si="12"/>
        <v>38</v>
      </c>
      <c r="T42" s="4">
        <f t="shared" si="13"/>
        <v>39</v>
      </c>
    </row>
    <row r="43" spans="1:20" x14ac:dyDescent="0.25">
      <c r="A43" s="4">
        <f t="shared" si="7"/>
        <v>42</v>
      </c>
      <c r="B43" s="4" t="s">
        <v>134</v>
      </c>
      <c r="C43" s="4" t="s">
        <v>764</v>
      </c>
      <c r="D43" s="4">
        <v>2006</v>
      </c>
      <c r="E43" s="4" t="s">
        <v>49</v>
      </c>
      <c r="F43" s="4" t="s">
        <v>325</v>
      </c>
      <c r="G43" s="4">
        <f>IFERROR(IF(INDEX('Q1-1'!A:A,MATCH(F43,'Q1-1'!C:C,0))=0,na,INDEX('Q1-1'!A:A,MATCH(F43,'Q1-1'!C:C,0))),"-")</f>
        <v>36</v>
      </c>
      <c r="H43" s="4">
        <f>IFERROR(IF(INDEX('Q1-2'!A:A,MATCH(F43,'Q1-2'!C:C,0))=0,na,INDEX('Q1-2'!A:A,MATCH(F43,'Q1-2'!C:C,0))),"-")</f>
        <v>36</v>
      </c>
      <c r="I43" s="4">
        <f>IFERROR(IF(INDEX('Q2-1'!A:A,MATCH(F43,'Q2-1'!C:C,0))=0,na,INDEX('Q2-1'!A:A,MATCH(F43,'Q2-1'!C:C,0))),"-")</f>
        <v>42</v>
      </c>
      <c r="J43" s="4">
        <f>IFERROR(IF(INDEX('Q2-2'!A:A,MATCH(F43,'Q2-2'!C:C,0))=0,na,INDEX('Q2-2'!A:A,MATCH(F43,'Q2-2'!C:C,0))),"-")</f>
        <v>44</v>
      </c>
      <c r="K43" s="4">
        <f>IFERROR(IF(INDEX('Q3-1'!A:A,MATCH(F43,'Q3-1'!C:C,0))=0,na,INDEX('Q3-1'!A:A,MATCH(F43,'Q3-1'!C:C,0))),"-")</f>
        <v>41</v>
      </c>
      <c r="L43" s="4">
        <f>IFERROR(IF(INDEX('Q3-2'!A:A,MATCH(F43,'Q3-2'!C:C,0))=0,na,INDEX('Q3-2'!A:A,MATCH(F43,'Q3-2'!C:C,0))),"-")</f>
        <v>33</v>
      </c>
      <c r="M43" s="4">
        <f>IFERROR(IF(INDEX('Q4-1'!A:A,MATCH(F43,'Q4-1'!C:C,0))=0,na,INDEX('Q4-1'!A:A,MATCH(F43,'Q4-1'!C:C,0))),"-")</f>
        <v>37</v>
      </c>
      <c r="N43" s="4">
        <f>IFERROR(IF(INDEX('Q4-2'!A:A,MATCH(F43,'Q4-2'!C:C,0))=0,na,INDEX('Q4-2'!A:A,MATCH(F43,'Q4-2'!C:C,0))),"-")</f>
        <v>39</v>
      </c>
      <c r="O43" s="4">
        <f t="shared" si="8"/>
        <v>33</v>
      </c>
      <c r="P43" s="4">
        <f t="shared" si="9"/>
        <v>36</v>
      </c>
      <c r="Q43" s="4">
        <f t="shared" si="10"/>
        <v>36</v>
      </c>
      <c r="R43" s="4">
        <f t="shared" si="11"/>
        <v>105</v>
      </c>
      <c r="S43" s="4">
        <f t="shared" si="12"/>
        <v>37</v>
      </c>
      <c r="T43" s="4">
        <f t="shared" si="13"/>
        <v>39</v>
      </c>
    </row>
    <row r="44" spans="1:20" x14ac:dyDescent="0.25">
      <c r="A44" s="4">
        <f t="shared" si="7"/>
        <v>43</v>
      </c>
      <c r="B44" s="4" t="s">
        <v>604</v>
      </c>
      <c r="C44" s="4" t="s">
        <v>728</v>
      </c>
      <c r="D44" s="4">
        <v>2005</v>
      </c>
      <c r="E44" s="4" t="s">
        <v>30</v>
      </c>
      <c r="F44" s="4" t="s">
        <v>317</v>
      </c>
      <c r="G44" s="4">
        <f>IFERROR(IF(INDEX('Q1-1'!A:A,MATCH(F44,'Q1-1'!C:C,0))=0,na,INDEX('Q1-1'!A:A,MATCH(F44,'Q1-1'!C:C,0))),"-")</f>
        <v>32</v>
      </c>
      <c r="H44" s="4">
        <f>IFERROR(IF(INDEX('Q1-2'!A:A,MATCH(F44,'Q1-2'!C:C,0))=0,na,INDEX('Q1-2'!A:A,MATCH(F44,'Q1-2'!C:C,0))),"-")</f>
        <v>37</v>
      </c>
      <c r="I44" s="4">
        <f>IFERROR(IF(INDEX('Q2-1'!A:A,MATCH(F44,'Q2-1'!C:C,0))=0,na,INDEX('Q2-1'!A:A,MATCH(F44,'Q2-1'!C:C,0))),"-")</f>
        <v>45</v>
      </c>
      <c r="J44" s="4">
        <f>IFERROR(IF(INDEX('Q2-2'!A:A,MATCH(F44,'Q2-2'!C:C,0))=0,na,INDEX('Q2-2'!A:A,MATCH(F44,'Q2-2'!C:C,0))),"-")</f>
        <v>42</v>
      </c>
      <c r="K44" s="4">
        <f>IFERROR(IF(INDEX('Q3-1'!A:A,MATCH(F44,'Q3-1'!C:C,0))=0,na,INDEX('Q3-1'!A:A,MATCH(F44,'Q3-1'!C:C,0))),"-")</f>
        <v>43</v>
      </c>
      <c r="L44" s="4">
        <f>IFERROR(IF(INDEX('Q3-2'!A:A,MATCH(F44,'Q3-2'!C:C,0))=0,na,INDEX('Q3-2'!A:A,MATCH(F44,'Q3-2'!C:C,0))),"-")</f>
        <v>42</v>
      </c>
      <c r="M44" s="4">
        <f>IFERROR(IF(INDEX('Q4-1'!A:A,MATCH(F44,'Q4-1'!C:C,0))=0,na,INDEX('Q4-1'!A:A,MATCH(F44,'Q4-1'!C:C,0))),"-")</f>
        <v>38</v>
      </c>
      <c r="N44" s="4">
        <f>IFERROR(IF(INDEX('Q4-2'!A:A,MATCH(F44,'Q4-2'!C:C,0))=0,na,INDEX('Q4-2'!A:A,MATCH(F44,'Q4-2'!C:C,0))),"-")</f>
        <v>40</v>
      </c>
      <c r="O44" s="4">
        <f t="shared" si="8"/>
        <v>32</v>
      </c>
      <c r="P44" s="4">
        <f t="shared" si="9"/>
        <v>37</v>
      </c>
      <c r="Q44" s="4">
        <f t="shared" si="10"/>
        <v>38</v>
      </c>
      <c r="R44" s="4">
        <f t="shared" si="11"/>
        <v>107</v>
      </c>
      <c r="S44" s="4">
        <f t="shared" si="12"/>
        <v>40</v>
      </c>
      <c r="T44" s="4">
        <f t="shared" si="13"/>
        <v>42</v>
      </c>
    </row>
    <row r="45" spans="1:20" x14ac:dyDescent="0.25">
      <c r="A45" s="4">
        <f t="shared" si="7"/>
        <v>44</v>
      </c>
      <c r="B45" s="4" t="s">
        <v>634</v>
      </c>
      <c r="C45" s="4" t="s">
        <v>747</v>
      </c>
      <c r="D45" s="4">
        <v>2006</v>
      </c>
      <c r="E45" s="4" t="s">
        <v>49</v>
      </c>
      <c r="F45" s="4" t="s">
        <v>321</v>
      </c>
      <c r="G45" s="4">
        <f>IFERROR(IF(INDEX('Q1-1'!A:A,MATCH(F45,'Q1-1'!C:C,0))=0,na,INDEX('Q1-1'!A:A,MATCH(F45,'Q1-1'!C:C,0))),"-")</f>
        <v>34</v>
      </c>
      <c r="H45" s="4">
        <f>IFERROR(IF(INDEX('Q1-2'!A:A,MATCH(F45,'Q1-2'!C:C,0))=0,na,INDEX('Q1-2'!A:A,MATCH(F45,'Q1-2'!C:C,0))),"-")</f>
        <v>38</v>
      </c>
      <c r="I45" s="4">
        <f>IFERROR(IF(INDEX('Q2-1'!A:A,MATCH(F45,'Q2-1'!C:C,0))=0,na,INDEX('Q2-1'!A:A,MATCH(F45,'Q2-1'!C:C,0))),"-")</f>
        <v>40</v>
      </c>
      <c r="J45" s="4">
        <f>IFERROR(IF(INDEX('Q2-2'!A:A,MATCH(F45,'Q2-2'!C:C,0))=0,na,INDEX('Q2-2'!A:A,MATCH(F45,'Q2-2'!C:C,0))),"-")</f>
        <v>41</v>
      </c>
      <c r="K45" s="4">
        <f>IFERROR(IF(INDEX('Q3-1'!A:A,MATCH(F45,'Q3-1'!C:C,0))=0,na,INDEX('Q3-1'!A:A,MATCH(F45,'Q3-1'!C:C,0))),"-")</f>
        <v>44</v>
      </c>
      <c r="L45" s="4">
        <f>IFERROR(IF(INDEX('Q3-2'!A:A,MATCH(F45,'Q3-2'!C:C,0))=0,na,INDEX('Q3-2'!A:A,MATCH(F45,'Q3-2'!C:C,0))),"-")</f>
        <v>40</v>
      </c>
      <c r="M45" s="4">
        <f>IFERROR(IF(INDEX('Q4-1'!A:A,MATCH(F45,'Q4-1'!C:C,0))=0,na,INDEX('Q4-1'!A:A,MATCH(F45,'Q4-1'!C:C,0))),"-")</f>
        <v>36</v>
      </c>
      <c r="N45" s="4">
        <f>IFERROR(IF(INDEX('Q4-2'!A:A,MATCH(F45,'Q4-2'!C:C,0))=0,na,INDEX('Q4-2'!A:A,MATCH(F45,'Q4-2'!C:C,0))),"-")</f>
        <v>38</v>
      </c>
      <c r="O45" s="4">
        <f t="shared" si="8"/>
        <v>34</v>
      </c>
      <c r="P45" s="4">
        <f t="shared" si="9"/>
        <v>36</v>
      </c>
      <c r="Q45" s="4">
        <f t="shared" si="10"/>
        <v>38</v>
      </c>
      <c r="R45" s="4">
        <f t="shared" si="11"/>
        <v>108</v>
      </c>
      <c r="S45" s="4">
        <f t="shared" si="12"/>
        <v>38</v>
      </c>
      <c r="T45" s="4">
        <f t="shared" si="13"/>
        <v>40</v>
      </c>
    </row>
    <row r="46" spans="1:20" x14ac:dyDescent="0.25">
      <c r="A46" s="4">
        <f t="shared" si="7"/>
        <v>45</v>
      </c>
      <c r="B46" s="4" t="s">
        <v>70</v>
      </c>
      <c r="C46" s="4" t="s">
        <v>752</v>
      </c>
      <c r="D46" s="4">
        <v>2005</v>
      </c>
      <c r="E46" s="4" t="s">
        <v>26</v>
      </c>
      <c r="F46" s="4" t="s">
        <v>327</v>
      </c>
      <c r="G46" s="4">
        <f>IFERROR(IF(INDEX('Q1-1'!A:A,MATCH(F46,'Q1-1'!C:C,0))=0,na,INDEX('Q1-1'!A:A,MATCH(F46,'Q1-1'!C:C,0))),"-")</f>
        <v>37</v>
      </c>
      <c r="H46" s="4" t="str">
        <f>IFERROR(IF(INDEX('Q1-2'!A:A,MATCH(F46,'Q1-2'!C:C,0))=0,na,INDEX('Q1-2'!A:A,MATCH(F46,'Q1-2'!C:C,0))),"-")</f>
        <v>-</v>
      </c>
      <c r="I46" s="4">
        <f>IFERROR(IF(INDEX('Q2-1'!A:A,MATCH(F46,'Q2-1'!C:C,0))=0,na,INDEX('Q2-1'!A:A,MATCH(F46,'Q2-1'!C:C,0))),"-")</f>
        <v>41</v>
      </c>
      <c r="J46" s="4">
        <f>IFERROR(IF(INDEX('Q2-2'!A:A,MATCH(F46,'Q2-2'!C:C,0))=0,na,INDEX('Q2-2'!A:A,MATCH(F46,'Q2-2'!C:C,0))),"-")</f>
        <v>38</v>
      </c>
      <c r="K46" s="4">
        <f>IFERROR(IF(INDEX('Q3-1'!A:A,MATCH(F46,'Q3-1'!C:C,0))=0,na,INDEX('Q3-1'!A:A,MATCH(F46,'Q3-1'!C:C,0))),"-")</f>
        <v>39</v>
      </c>
      <c r="L46" s="4" t="str">
        <f>IFERROR(IF(INDEX('Q3-2'!A:A,MATCH(F46,'Q3-2'!C:C,0))=0,na,INDEX('Q3-2'!A:A,MATCH(F46,'Q3-2'!C:C,0))),"-")</f>
        <v>-</v>
      </c>
      <c r="M46" s="4">
        <f>IFERROR(IF(INDEX('Q4-1'!A:A,MATCH(F46,'Q4-1'!C:C,0))=0,na,INDEX('Q4-1'!A:A,MATCH(F46,'Q4-1'!C:C,0))),"-")</f>
        <v>34</v>
      </c>
      <c r="N46" s="4">
        <f>IFERROR(IF(INDEX('Q4-2'!A:A,MATCH(F46,'Q4-2'!C:C,0))=0,na,INDEX('Q4-2'!A:A,MATCH(F46,'Q4-2'!C:C,0))),"-")</f>
        <v>41</v>
      </c>
      <c r="O46" s="4">
        <f t="shared" si="8"/>
        <v>34</v>
      </c>
      <c r="P46" s="4">
        <f t="shared" si="9"/>
        <v>37</v>
      </c>
      <c r="Q46" s="4">
        <f t="shared" si="10"/>
        <v>38</v>
      </c>
      <c r="R46" s="4">
        <f t="shared" si="11"/>
        <v>109</v>
      </c>
      <c r="S46" s="4">
        <f t="shared" si="12"/>
        <v>39</v>
      </c>
      <c r="T46" s="4">
        <f t="shared" si="13"/>
        <v>41</v>
      </c>
    </row>
    <row r="47" spans="1:20" x14ac:dyDescent="0.25">
      <c r="A47" s="4">
        <f t="shared" si="7"/>
        <v>46</v>
      </c>
      <c r="B47" s="4" t="s">
        <v>744</v>
      </c>
      <c r="C47" s="4" t="s">
        <v>745</v>
      </c>
      <c r="D47" s="4">
        <v>2005</v>
      </c>
      <c r="E47" s="4" t="s">
        <v>26</v>
      </c>
      <c r="F47" s="4" t="s">
        <v>333</v>
      </c>
      <c r="G47" s="4">
        <f>IFERROR(IF(INDEX('Q1-1'!A:A,MATCH(F47,'Q1-1'!C:C,0))=0,na,INDEX('Q1-1'!A:A,MATCH(F47,'Q1-1'!C:C,0))),"-")</f>
        <v>40</v>
      </c>
      <c r="H47" s="4">
        <f>IFERROR(IF(INDEX('Q1-2'!A:A,MATCH(F47,'Q1-2'!C:C,0))=0,na,INDEX('Q1-2'!A:A,MATCH(F47,'Q1-2'!C:C,0))),"-")</f>
        <v>43</v>
      </c>
      <c r="I47" s="4">
        <f>IFERROR(IF(INDEX('Q2-1'!A:A,MATCH(F47,'Q2-1'!C:C,0))=0,na,INDEX('Q2-1'!A:A,MATCH(F47,'Q2-1'!C:C,0))),"-")</f>
        <v>39</v>
      </c>
      <c r="J47" s="4">
        <f>IFERROR(IF(INDEX('Q2-2'!A:A,MATCH(F47,'Q2-2'!C:C,0))=0,na,INDEX('Q2-2'!A:A,MATCH(F47,'Q2-2'!C:C,0))),"-")</f>
        <v>37</v>
      </c>
      <c r="K47" s="4">
        <f>IFERROR(IF(INDEX('Q3-1'!A:A,MATCH(F47,'Q3-1'!C:C,0))=0,na,INDEX('Q3-1'!A:A,MATCH(F47,'Q3-1'!C:C,0))),"-")</f>
        <v>42</v>
      </c>
      <c r="L47" s="4">
        <f>IFERROR(IF(INDEX('Q3-2'!A:A,MATCH(F47,'Q3-2'!C:C,0))=0,na,INDEX('Q3-2'!A:A,MATCH(F47,'Q3-2'!C:C,0))),"-")</f>
        <v>38</v>
      </c>
      <c r="M47" s="4">
        <f>IFERROR(IF(INDEX('Q4-1'!A:A,MATCH(F47,'Q4-1'!C:C,0))=0,na,INDEX('Q4-1'!A:A,MATCH(F47,'Q4-1'!C:C,0))),"-")</f>
        <v>39</v>
      </c>
      <c r="N47" s="4">
        <f>IFERROR(IF(INDEX('Q4-2'!A:A,MATCH(F47,'Q4-2'!C:C,0))=0,na,INDEX('Q4-2'!A:A,MATCH(F47,'Q4-2'!C:C,0))),"-")</f>
        <v>45</v>
      </c>
      <c r="O47" s="4">
        <f t="shared" si="8"/>
        <v>37</v>
      </c>
      <c r="P47" s="4">
        <f t="shared" si="9"/>
        <v>38</v>
      </c>
      <c r="Q47" s="4">
        <f t="shared" si="10"/>
        <v>39</v>
      </c>
      <c r="R47" s="4">
        <f t="shared" si="11"/>
        <v>114</v>
      </c>
      <c r="S47" s="4">
        <f t="shared" si="12"/>
        <v>39</v>
      </c>
      <c r="T47" s="4">
        <f t="shared" si="13"/>
        <v>40</v>
      </c>
    </row>
    <row r="48" spans="1:20" x14ac:dyDescent="0.25">
      <c r="A48" s="4">
        <f t="shared" si="7"/>
        <v>47</v>
      </c>
      <c r="B48" s="4" t="s">
        <v>96</v>
      </c>
      <c r="C48" s="4" t="s">
        <v>746</v>
      </c>
      <c r="D48" s="4">
        <v>2005</v>
      </c>
      <c r="E48" s="4" t="s">
        <v>30</v>
      </c>
      <c r="F48" s="4" t="s">
        <v>335</v>
      </c>
      <c r="G48" s="4">
        <f>IFERROR(IF(INDEX('Q1-1'!A:A,MATCH(F48,'Q1-1'!C:C,0))=0,na,INDEX('Q1-1'!A:A,MATCH(F48,'Q1-1'!C:C,0))),"-")</f>
        <v>41</v>
      </c>
      <c r="H48" s="4">
        <f>IFERROR(IF(INDEX('Q1-2'!A:A,MATCH(F48,'Q1-2'!C:C,0))=0,na,INDEX('Q1-2'!A:A,MATCH(F48,'Q1-2'!C:C,0))),"-")</f>
        <v>42</v>
      </c>
      <c r="I48" s="4">
        <f>IFERROR(IF(INDEX('Q2-1'!A:A,MATCH(F48,'Q2-1'!C:C,0))=0,na,INDEX('Q2-1'!A:A,MATCH(F48,'Q2-1'!C:C,0))),"-")</f>
        <v>36</v>
      </c>
      <c r="J48" s="4">
        <f>IFERROR(IF(INDEX('Q2-2'!A:A,MATCH(F48,'Q2-2'!C:C,0))=0,na,INDEX('Q2-2'!A:A,MATCH(F48,'Q2-2'!C:C,0))),"-")</f>
        <v>40</v>
      </c>
      <c r="K48" s="4" t="str">
        <f>IFERROR(IF(INDEX('Q3-1'!A:A,MATCH(F48,'Q3-1'!C:C,0))=0,na,INDEX('Q3-1'!A:A,MATCH(F48,'Q3-1'!C:C,0))),"-")</f>
        <v>-</v>
      </c>
      <c r="L48" s="4" t="str">
        <f>IFERROR(IF(INDEX('Q3-2'!A:A,MATCH(F48,'Q3-2'!C:C,0))=0,na,INDEX('Q3-2'!A:A,MATCH(F48,'Q3-2'!C:C,0))),"-")</f>
        <v>-</v>
      </c>
      <c r="M48" s="4">
        <f>IFERROR(IF(INDEX('Q4-1'!A:A,MATCH(F48,'Q4-1'!C:C,0))=0,na,INDEX('Q4-1'!A:A,MATCH(F48,'Q4-1'!C:C,0))),"-")</f>
        <v>42</v>
      </c>
      <c r="N48" s="4">
        <f>IFERROR(IF(INDEX('Q4-2'!A:A,MATCH(F48,'Q4-2'!C:C,0))=0,na,INDEX('Q4-2'!A:A,MATCH(F48,'Q4-2'!C:C,0))),"-")</f>
        <v>43</v>
      </c>
      <c r="O48" s="4">
        <f t="shared" si="8"/>
        <v>36</v>
      </c>
      <c r="P48" s="4">
        <f t="shared" si="9"/>
        <v>40</v>
      </c>
      <c r="Q48" s="4">
        <f t="shared" si="10"/>
        <v>41</v>
      </c>
      <c r="R48" s="4">
        <f t="shared" si="11"/>
        <v>117</v>
      </c>
      <c r="S48" s="4">
        <f t="shared" si="12"/>
        <v>42</v>
      </c>
      <c r="T48" s="4">
        <f t="shared" si="13"/>
        <v>42</v>
      </c>
    </row>
    <row r="49" spans="1:20" x14ac:dyDescent="0.25">
      <c r="A49" s="4">
        <f t="shared" si="7"/>
        <v>48</v>
      </c>
      <c r="B49" s="4" t="s">
        <v>772</v>
      </c>
      <c r="C49" s="4" t="s">
        <v>773</v>
      </c>
      <c r="D49" s="4">
        <v>2005</v>
      </c>
      <c r="E49" s="4" t="s">
        <v>22</v>
      </c>
      <c r="F49" s="4" t="s">
        <v>339</v>
      </c>
      <c r="G49" s="4">
        <f>IFERROR(IF(INDEX('Q1-1'!A:A,MATCH(F49,'Q1-1'!C:C,0))=0,na,INDEX('Q1-1'!A:A,MATCH(F49,'Q1-1'!C:C,0))),"-")</f>
        <v>43</v>
      </c>
      <c r="H49" s="4">
        <f>IFERROR(IF(INDEX('Q1-2'!A:A,MATCH(F49,'Q1-2'!C:C,0))=0,na,INDEX('Q1-2'!A:A,MATCH(F49,'Q1-2'!C:C,0))),"-")</f>
        <v>41</v>
      </c>
      <c r="I49" s="4">
        <f>IFERROR(IF(INDEX('Q2-1'!A:A,MATCH(F49,'Q2-1'!C:C,0))=0,na,INDEX('Q2-1'!A:A,MATCH(F49,'Q2-1'!C:C,0))),"-")</f>
        <v>43</v>
      </c>
      <c r="J49" s="4" t="str">
        <f>IFERROR(IF(INDEX('Q2-2'!A:A,MATCH(F49,'Q2-2'!C:C,0))=0,na,INDEX('Q2-2'!A:A,MATCH(F49,'Q2-2'!C:C,0))),"-")</f>
        <v>-</v>
      </c>
      <c r="K49" s="4">
        <f>IFERROR(IF(INDEX('Q3-1'!A:A,MATCH(F49,'Q3-1'!C:C,0))=0,na,INDEX('Q3-1'!A:A,MATCH(F49,'Q3-1'!C:C,0))),"-")</f>
        <v>47</v>
      </c>
      <c r="L49" s="4">
        <f>IFERROR(IF(INDEX('Q3-2'!A:A,MATCH(F49,'Q3-2'!C:C,0))=0,na,INDEX('Q3-2'!A:A,MATCH(F49,'Q3-2'!C:C,0))),"-")</f>
        <v>41</v>
      </c>
      <c r="M49" s="4">
        <f>IFERROR(IF(INDEX('Q4-1'!A:A,MATCH(F49,'Q4-1'!C:C,0))=0,na,INDEX('Q4-1'!A:A,MATCH(F49,'Q4-1'!C:C,0))),"-")</f>
        <v>43</v>
      </c>
      <c r="N49" s="4" t="str">
        <f>IFERROR(IF(INDEX('Q4-2'!A:A,MATCH(F49,'Q4-2'!C:C,0))=0,na,INDEX('Q4-2'!A:A,MATCH(F49,'Q4-2'!C:C,0))),"-")</f>
        <v>-</v>
      </c>
      <c r="O49" s="4">
        <f t="shared" si="8"/>
        <v>41</v>
      </c>
      <c r="P49" s="4">
        <f t="shared" si="9"/>
        <v>41</v>
      </c>
      <c r="Q49" s="4">
        <f t="shared" si="10"/>
        <v>43</v>
      </c>
      <c r="R49" s="4">
        <f t="shared" si="11"/>
        <v>125</v>
      </c>
      <c r="S49" s="4">
        <f t="shared" si="12"/>
        <v>43</v>
      </c>
      <c r="T49" s="4">
        <f t="shared" si="13"/>
        <v>43</v>
      </c>
    </row>
    <row r="50" spans="1:20" x14ac:dyDescent="0.25">
      <c r="A50" s="4">
        <f t="shared" si="7"/>
        <v>48</v>
      </c>
      <c r="B50" s="4" t="s">
        <v>169</v>
      </c>
      <c r="C50" s="4" t="s">
        <v>740</v>
      </c>
      <c r="D50" s="4">
        <v>2006</v>
      </c>
      <c r="E50" s="4" t="s">
        <v>26</v>
      </c>
      <c r="F50" s="4" t="s">
        <v>350</v>
      </c>
      <c r="G50" s="4" t="str">
        <f>IFERROR(IF(INDEX('Q1-1'!A:A,MATCH(F50,'Q1-1'!C:C,0))=0,na,INDEX('Q1-1'!A:A,MATCH(F50,'Q1-1'!C:C,0))),"-")</f>
        <v>-</v>
      </c>
      <c r="H50" s="4" t="str">
        <f>IFERROR(IF(INDEX('Q1-2'!A:A,MATCH(F50,'Q1-2'!C:C,0))=0,na,INDEX('Q1-2'!A:A,MATCH(F50,'Q1-2'!C:C,0))),"-")</f>
        <v>-</v>
      </c>
      <c r="I50" s="4">
        <f>IFERROR(IF(INDEX('Q2-1'!A:A,MATCH(F50,'Q2-1'!C:C,0))=0,na,INDEX('Q2-1'!A:A,MATCH(F50,'Q2-1'!C:C,0))),"-")</f>
        <v>46</v>
      </c>
      <c r="J50" s="4">
        <f>IFERROR(IF(INDEX('Q2-2'!A:A,MATCH(F50,'Q2-2'!C:C,0))=0,na,INDEX('Q2-2'!A:A,MATCH(F50,'Q2-2'!C:C,0))),"-")</f>
        <v>45</v>
      </c>
      <c r="K50" s="4">
        <f>IFERROR(IF(INDEX('Q3-1'!A:A,MATCH(F50,'Q3-1'!C:C,0))=0,na,INDEX('Q3-1'!A:A,MATCH(F50,'Q3-1'!C:C,0))),"-")</f>
        <v>46</v>
      </c>
      <c r="L50" s="4">
        <f>IFERROR(IF(INDEX('Q3-2'!A:A,MATCH(F50,'Q3-2'!C:C,0))=0,na,INDEX('Q3-2'!A:A,MATCH(F50,'Q3-2'!C:C,0))),"-")</f>
        <v>43</v>
      </c>
      <c r="M50" s="4">
        <f>IFERROR(IF(INDEX('Q4-1'!A:A,MATCH(F50,'Q4-1'!C:C,0))=0,na,INDEX('Q4-1'!A:A,MATCH(F50,'Q4-1'!C:C,0))),"-")</f>
        <v>40</v>
      </c>
      <c r="N50" s="4">
        <f>IFERROR(IF(INDEX('Q4-2'!A:A,MATCH(F50,'Q4-2'!C:C,0))=0,na,INDEX('Q4-2'!A:A,MATCH(F50,'Q4-2'!C:C,0))),"-")</f>
        <v>42</v>
      </c>
      <c r="O50" s="4">
        <f t="shared" si="8"/>
        <v>40</v>
      </c>
      <c r="P50" s="4">
        <f t="shared" si="9"/>
        <v>42</v>
      </c>
      <c r="Q50" s="4">
        <f t="shared" si="10"/>
        <v>43</v>
      </c>
      <c r="R50" s="4">
        <f t="shared" si="11"/>
        <v>125</v>
      </c>
      <c r="S50" s="4">
        <f t="shared" si="12"/>
        <v>45</v>
      </c>
      <c r="T50" s="4">
        <f t="shared" si="13"/>
        <v>46</v>
      </c>
    </row>
    <row r="51" spans="1:20" x14ac:dyDescent="0.25">
      <c r="A51" s="4">
        <f t="shared" si="7"/>
        <v>50</v>
      </c>
      <c r="B51" s="4" t="s">
        <v>714</v>
      </c>
      <c r="C51" s="4" t="s">
        <v>715</v>
      </c>
      <c r="D51" s="4">
        <v>2006</v>
      </c>
      <c r="E51" s="4" t="s">
        <v>26</v>
      </c>
      <c r="F51" s="4" t="s">
        <v>337</v>
      </c>
      <c r="G51" s="4">
        <f>IFERROR(IF(INDEX('Q1-1'!A:A,MATCH(F51,'Q1-1'!C:C,0))=0,na,INDEX('Q1-1'!A:A,MATCH(F51,'Q1-1'!C:C,0))),"-")</f>
        <v>42</v>
      </c>
      <c r="H51" s="4">
        <f>IFERROR(IF(INDEX('Q1-2'!A:A,MATCH(F51,'Q1-2'!C:C,0))=0,na,INDEX('Q1-2'!A:A,MATCH(F51,'Q1-2'!C:C,0))),"-")</f>
        <v>44</v>
      </c>
      <c r="I51" s="4">
        <f>IFERROR(IF(INDEX('Q2-1'!A:A,MATCH(F51,'Q2-1'!C:C,0))=0,na,INDEX('Q2-1'!A:A,MATCH(F51,'Q2-1'!C:C,0))),"-")</f>
        <v>49</v>
      </c>
      <c r="J51" s="4">
        <f>IFERROR(IF(INDEX('Q2-2'!A:A,MATCH(F51,'Q2-2'!C:C,0))=0,na,INDEX('Q2-2'!A:A,MATCH(F51,'Q2-2'!C:C,0))),"-")</f>
        <v>47</v>
      </c>
      <c r="K51" s="4">
        <f>IFERROR(IF(INDEX('Q3-1'!A:A,MATCH(F51,'Q3-1'!C:C,0))=0,na,INDEX('Q3-1'!A:A,MATCH(F51,'Q3-1'!C:C,0))),"-")</f>
        <v>48</v>
      </c>
      <c r="L51" s="4">
        <f>IFERROR(IF(INDEX('Q3-2'!A:A,MATCH(F51,'Q3-2'!C:C,0))=0,na,INDEX('Q3-2'!A:A,MATCH(F51,'Q3-2'!C:C,0))),"-")</f>
        <v>44</v>
      </c>
      <c r="M51" s="4" t="str">
        <f>IFERROR(IF(INDEX('Q4-1'!A:A,MATCH(F51,'Q4-1'!C:C,0))=0,na,INDEX('Q4-1'!A:A,MATCH(F51,'Q4-1'!C:C,0))),"-")</f>
        <v>-</v>
      </c>
      <c r="N51" s="4" t="str">
        <f>IFERROR(IF(INDEX('Q4-2'!A:A,MATCH(F51,'Q4-2'!C:C,0))=0,na,INDEX('Q4-2'!A:A,MATCH(F51,'Q4-2'!C:C,0))),"-")</f>
        <v>-</v>
      </c>
      <c r="O51" s="4">
        <f t="shared" si="8"/>
        <v>42</v>
      </c>
      <c r="P51" s="4">
        <f t="shared" si="9"/>
        <v>44</v>
      </c>
      <c r="Q51" s="4">
        <f t="shared" si="10"/>
        <v>44</v>
      </c>
      <c r="R51" s="4">
        <f t="shared" si="11"/>
        <v>130</v>
      </c>
      <c r="S51" s="4">
        <f t="shared" si="12"/>
        <v>47</v>
      </c>
      <c r="T51" s="4">
        <f t="shared" si="13"/>
        <v>48</v>
      </c>
    </row>
    <row r="52" spans="1:20" x14ac:dyDescent="0.25">
      <c r="A52" s="4">
        <f t="shared" si="7"/>
        <v>51</v>
      </c>
      <c r="B52" s="4" t="s">
        <v>646</v>
      </c>
      <c r="C52" s="4" t="s">
        <v>751</v>
      </c>
      <c r="D52" s="4">
        <v>2006</v>
      </c>
      <c r="E52" s="4" t="s">
        <v>26</v>
      </c>
      <c r="F52" s="4" t="s">
        <v>341</v>
      </c>
      <c r="G52" s="4">
        <f>IFERROR(IF(INDEX('Q1-1'!A:A,MATCH(F52,'Q1-1'!C:C,0))=0,na,INDEX('Q1-1'!A:A,MATCH(F52,'Q1-1'!C:C,0))),"-")</f>
        <v>44</v>
      </c>
      <c r="H52" s="4" t="str">
        <f>IFERROR(IF(INDEX('Q1-2'!A:A,MATCH(F52,'Q1-2'!C:C,0))=0,na,INDEX('Q1-2'!A:A,MATCH(F52,'Q1-2'!C:C,0))),"-")</f>
        <v>-</v>
      </c>
      <c r="I52" s="4">
        <f>IFERROR(IF(INDEX('Q2-1'!A:A,MATCH(F52,'Q2-1'!C:C,0))=0,na,INDEX('Q2-1'!A:A,MATCH(F52,'Q2-1'!C:C,0))),"-")</f>
        <v>48</v>
      </c>
      <c r="J52" s="4">
        <f>IFERROR(IF(INDEX('Q2-2'!A:A,MATCH(F52,'Q2-2'!C:C,0))=0,na,INDEX('Q2-2'!A:A,MATCH(F52,'Q2-2'!C:C,0))),"-")</f>
        <v>48</v>
      </c>
      <c r="K52" s="4" t="str">
        <f>IFERROR(IF(INDEX('Q3-1'!A:A,MATCH(F52,'Q3-1'!C:C,0))=0,na,INDEX('Q3-1'!A:A,MATCH(F52,'Q3-1'!C:C,0))),"-")</f>
        <v>-</v>
      </c>
      <c r="L52" s="4" t="str">
        <f>IFERROR(IF(INDEX('Q3-2'!A:A,MATCH(F52,'Q3-2'!C:C,0))=0,na,INDEX('Q3-2'!A:A,MATCH(F52,'Q3-2'!C:C,0))),"-")</f>
        <v>-</v>
      </c>
      <c r="M52" s="4">
        <f>IFERROR(IF(INDEX('Q4-1'!A:A,MATCH(F52,'Q4-1'!C:C,0))=0,na,INDEX('Q4-1'!A:A,MATCH(F52,'Q4-1'!C:C,0))),"-")</f>
        <v>44</v>
      </c>
      <c r="N52" s="4">
        <f>IFERROR(IF(INDEX('Q4-2'!A:A,MATCH(F52,'Q4-2'!C:C,0))=0,na,INDEX('Q4-2'!A:A,MATCH(F52,'Q4-2'!C:C,0))),"-")</f>
        <v>47</v>
      </c>
      <c r="O52" s="4">
        <f t="shared" si="8"/>
        <v>44</v>
      </c>
      <c r="P52" s="4">
        <f t="shared" si="9"/>
        <v>44</v>
      </c>
      <c r="Q52" s="4">
        <f t="shared" si="10"/>
        <v>47</v>
      </c>
      <c r="R52" s="4">
        <f t="shared" si="11"/>
        <v>135</v>
      </c>
      <c r="S52" s="4">
        <f t="shared" si="12"/>
        <v>48</v>
      </c>
      <c r="T52" s="4">
        <f t="shared" si="13"/>
        <v>48</v>
      </c>
    </row>
    <row r="53" spans="1:20" x14ac:dyDescent="0.25">
      <c r="A53" s="4">
        <f t="shared" si="7"/>
        <v>52</v>
      </c>
      <c r="B53" s="4" t="s">
        <v>680</v>
      </c>
      <c r="C53" s="4" t="s">
        <v>767</v>
      </c>
      <c r="D53" s="4">
        <v>2006</v>
      </c>
      <c r="E53" s="4" t="s">
        <v>26</v>
      </c>
      <c r="F53" s="4" t="s">
        <v>371</v>
      </c>
      <c r="G53" s="4" t="str">
        <f>IFERROR(IF(INDEX('Q1-1'!A:A,MATCH(F53,'Q1-1'!C:C,0))=0,na,INDEX('Q1-1'!A:A,MATCH(F53,'Q1-1'!C:C,0))),"-")</f>
        <v>-</v>
      </c>
      <c r="H53" s="4" t="str">
        <f>IFERROR(IF(INDEX('Q1-2'!A:A,MATCH(F53,'Q1-2'!C:C,0))=0,na,INDEX('Q1-2'!A:A,MATCH(F53,'Q1-2'!C:C,0))),"-")</f>
        <v>-</v>
      </c>
      <c r="I53" s="4">
        <f>IFERROR(IF(INDEX('Q2-1'!A:A,MATCH(F53,'Q2-1'!C:C,0))=0,na,INDEX('Q2-1'!A:A,MATCH(F53,'Q2-1'!C:C,0))),"-")</f>
        <v>47</v>
      </c>
      <c r="J53" s="4">
        <f>IFERROR(IF(INDEX('Q2-2'!A:A,MATCH(F53,'Q2-2'!C:C,0))=0,na,INDEX('Q2-2'!A:A,MATCH(F53,'Q2-2'!C:C,0))),"-")</f>
        <v>46</v>
      </c>
      <c r="K53" s="4" t="str">
        <f>IFERROR(IF(INDEX('Q3-1'!A:A,MATCH(F53,'Q3-1'!C:C,0))=0,na,INDEX('Q3-1'!A:A,MATCH(F53,'Q3-1'!C:C,0))),"-")</f>
        <v>-</v>
      </c>
      <c r="L53" s="4" t="str">
        <f>IFERROR(IF(INDEX('Q3-2'!A:A,MATCH(F53,'Q3-2'!C:C,0))=0,na,INDEX('Q3-2'!A:A,MATCH(F53,'Q3-2'!C:C,0))),"-")</f>
        <v>-</v>
      </c>
      <c r="M53" s="4" t="str">
        <f>IFERROR(IF(INDEX('Q4-1'!A:A,MATCH(F53,'Q4-1'!C:C,0))=0,na,INDEX('Q4-1'!A:A,MATCH(F53,'Q4-1'!C:C,0))),"-")</f>
        <v>-</v>
      </c>
      <c r="N53" s="4">
        <f>IFERROR(IF(INDEX('Q4-2'!A:A,MATCH(F53,'Q4-2'!C:C,0))=0,na,INDEX('Q4-2'!A:A,MATCH(F53,'Q4-2'!C:C,0))),"-")</f>
        <v>46</v>
      </c>
      <c r="O53" s="4">
        <f t="shared" si="8"/>
        <v>46</v>
      </c>
      <c r="P53" s="4">
        <f t="shared" si="9"/>
        <v>46</v>
      </c>
      <c r="Q53" s="4">
        <f t="shared" si="10"/>
        <v>47</v>
      </c>
      <c r="R53" s="4">
        <f t="shared" si="11"/>
        <v>139</v>
      </c>
      <c r="S53" s="4" t="str">
        <f t="shared" si="12"/>
        <v>-</v>
      </c>
      <c r="T53" s="4" t="str">
        <f t="shared" si="13"/>
        <v>-</v>
      </c>
    </row>
    <row r="54" spans="1:20" x14ac:dyDescent="0.25">
      <c r="A54" s="4" t="str">
        <f t="shared" si="7"/>
        <v>-</v>
      </c>
      <c r="B54" s="4" t="s">
        <v>24</v>
      </c>
      <c r="C54" s="4" t="s">
        <v>718</v>
      </c>
      <c r="D54" s="4">
        <v>2005</v>
      </c>
      <c r="E54" s="4" t="s">
        <v>26</v>
      </c>
      <c r="F54" s="4" t="s">
        <v>346</v>
      </c>
      <c r="G54" s="4" t="str">
        <f>IFERROR(IF(INDEX('Q1-1'!A:A,MATCH(F54,'Q1-1'!C:C,0))=0,na,INDEX('Q1-1'!A:A,MATCH(F54,'Q1-1'!C:C,0))),"-")</f>
        <v>-</v>
      </c>
      <c r="H54" s="4" t="str">
        <f>IFERROR(IF(INDEX('Q1-2'!A:A,MATCH(F54,'Q1-2'!C:C,0))=0,na,INDEX('Q1-2'!A:A,MATCH(F54,'Q1-2'!C:C,0))),"-")</f>
        <v>-</v>
      </c>
      <c r="I54" s="4" t="str">
        <f>IFERROR(IF(INDEX('Q2-1'!A:A,MATCH(F54,'Q2-1'!C:C,0))=0,na,INDEX('Q2-1'!A:A,MATCH(F54,'Q2-1'!C:C,0))),"-")</f>
        <v>-</v>
      </c>
      <c r="J54" s="4" t="str">
        <f>IFERROR(IF(INDEX('Q2-2'!A:A,MATCH(F54,'Q2-2'!C:C,0))=0,na,INDEX('Q2-2'!A:A,MATCH(F54,'Q2-2'!C:C,0))),"-")</f>
        <v>-</v>
      </c>
      <c r="K54" s="4" t="str">
        <f>IFERROR(IF(INDEX('Q3-1'!A:A,MATCH(F54,'Q3-1'!C:C,0))=0,na,INDEX('Q3-1'!A:A,MATCH(F54,'Q3-1'!C:C,0))),"-")</f>
        <v>-</v>
      </c>
      <c r="L54" s="4" t="str">
        <f>IFERROR(IF(INDEX('Q3-2'!A:A,MATCH(F54,'Q3-2'!C:C,0))=0,na,INDEX('Q3-2'!A:A,MATCH(F54,'Q3-2'!C:C,0))),"-")</f>
        <v>-</v>
      </c>
      <c r="M54" s="4" t="str">
        <f>IFERROR(IF(INDEX('Q4-1'!A:A,MATCH(F54,'Q4-1'!C:C,0))=0,na,INDEX('Q4-1'!A:A,MATCH(F54,'Q4-1'!C:C,0))),"-")</f>
        <v>-</v>
      </c>
      <c r="N54" s="4" t="str">
        <f>IFERROR(IF(INDEX('Q4-2'!A:A,MATCH(F54,'Q4-2'!C:C,0))=0,na,INDEX('Q4-2'!A:A,MATCH(F54,'Q4-2'!C:C,0))),"-")</f>
        <v>-</v>
      </c>
      <c r="O54" s="4" t="str">
        <f t="shared" si="8"/>
        <v>-</v>
      </c>
      <c r="P54" s="4" t="str">
        <f t="shared" si="9"/>
        <v>-</v>
      </c>
      <c r="Q54" s="4" t="str">
        <f t="shared" si="10"/>
        <v>-</v>
      </c>
      <c r="R54" s="4" t="str">
        <f t="shared" si="11"/>
        <v>-</v>
      </c>
      <c r="S54" s="4" t="str">
        <f t="shared" si="12"/>
        <v>-</v>
      </c>
      <c r="T54" s="4" t="str">
        <f t="shared" si="13"/>
        <v>-</v>
      </c>
    </row>
    <row r="55" spans="1:20" x14ac:dyDescent="0.25">
      <c r="A55" s="4" t="str">
        <f t="shared" si="7"/>
        <v>-</v>
      </c>
      <c r="B55" s="4" t="s">
        <v>730</v>
      </c>
      <c r="C55" s="4" t="s">
        <v>61</v>
      </c>
      <c r="D55" s="4">
        <v>2005</v>
      </c>
      <c r="E55" s="4" t="s">
        <v>122</v>
      </c>
      <c r="F55" s="4" t="s">
        <v>344</v>
      </c>
      <c r="G55" s="4" t="str">
        <f>IFERROR(IF(INDEX('Q1-1'!A:A,MATCH(F55,'Q1-1'!C:C,0))=0,na,INDEX('Q1-1'!A:A,MATCH(F55,'Q1-1'!C:C,0))),"-")</f>
        <v>-</v>
      </c>
      <c r="H55" s="4" t="str">
        <f>IFERROR(IF(INDEX('Q1-2'!A:A,MATCH(F55,'Q1-2'!C:C,0))=0,na,INDEX('Q1-2'!A:A,MATCH(F55,'Q1-2'!C:C,0))),"-")</f>
        <v>-</v>
      </c>
      <c r="I55" s="4" t="str">
        <f>IFERROR(IF(INDEX('Q2-1'!A:A,MATCH(F55,'Q2-1'!C:C,0))=0,na,INDEX('Q2-1'!A:A,MATCH(F55,'Q2-1'!C:C,0))),"-")</f>
        <v>-</v>
      </c>
      <c r="J55" s="4" t="str">
        <f>IFERROR(IF(INDEX('Q2-2'!A:A,MATCH(F55,'Q2-2'!C:C,0))=0,na,INDEX('Q2-2'!A:A,MATCH(F55,'Q2-2'!C:C,0))),"-")</f>
        <v>-</v>
      </c>
      <c r="K55" s="4">
        <f>IFERROR(IF(INDEX('Q3-1'!A:A,MATCH(F55,'Q3-1'!C:C,0))=0,na,INDEX('Q3-1'!A:A,MATCH(F55,'Q3-1'!C:C,0))),"-")</f>
        <v>49</v>
      </c>
      <c r="L55" s="4" t="str">
        <f>IFERROR(IF(INDEX('Q3-2'!A:A,MATCH(F55,'Q3-2'!C:C,0))=0,na,INDEX('Q3-2'!A:A,MATCH(F55,'Q3-2'!C:C,0))),"-")</f>
        <v>-</v>
      </c>
      <c r="M55" s="4" t="str">
        <f>IFERROR(IF(INDEX('Q4-1'!A:A,MATCH(F55,'Q4-1'!C:C,0))=0,na,INDEX('Q4-1'!A:A,MATCH(F55,'Q4-1'!C:C,0))),"-")</f>
        <v>-</v>
      </c>
      <c r="N55" s="4" t="str">
        <f>IFERROR(IF(INDEX('Q4-2'!A:A,MATCH(F55,'Q4-2'!C:C,0))=0,na,INDEX('Q4-2'!A:A,MATCH(F55,'Q4-2'!C:C,0))),"-")</f>
        <v>-</v>
      </c>
      <c r="O55" s="4">
        <f t="shared" si="8"/>
        <v>49</v>
      </c>
      <c r="P55" s="4" t="str">
        <f t="shared" si="9"/>
        <v>-</v>
      </c>
      <c r="Q55" s="4" t="str">
        <f t="shared" si="10"/>
        <v>-</v>
      </c>
      <c r="R55" s="4" t="str">
        <f t="shared" si="11"/>
        <v>-</v>
      </c>
      <c r="S55" s="4" t="str">
        <f t="shared" si="12"/>
        <v>-</v>
      </c>
      <c r="T55" s="4" t="str">
        <f t="shared" si="13"/>
        <v>-</v>
      </c>
    </row>
    <row r="56" spans="1:20" x14ac:dyDescent="0.25">
      <c r="A56" s="4" t="str">
        <f t="shared" si="7"/>
        <v>-</v>
      </c>
      <c r="B56" s="4" t="s">
        <v>127</v>
      </c>
      <c r="C56" s="4" t="s">
        <v>759</v>
      </c>
      <c r="D56" s="4">
        <v>2006</v>
      </c>
      <c r="E56" s="4" t="s">
        <v>22</v>
      </c>
      <c r="F56" s="4" t="s">
        <v>352</v>
      </c>
      <c r="G56" s="4" t="str">
        <f>IFERROR(IF(INDEX('Q1-1'!A:A,MATCH(F56,'Q1-1'!C:C,0))=0,na,INDEX('Q1-1'!A:A,MATCH(F56,'Q1-1'!C:C,0))),"-")</f>
        <v>-</v>
      </c>
      <c r="H56" s="4" t="str">
        <f>IFERROR(IF(INDEX('Q1-2'!A:A,MATCH(F56,'Q1-2'!C:C,0))=0,na,INDEX('Q1-2'!A:A,MATCH(F56,'Q1-2'!C:C,0))),"-")</f>
        <v>-</v>
      </c>
      <c r="I56" s="4" t="str">
        <f>IFERROR(IF(INDEX('Q2-1'!A:A,MATCH(F56,'Q2-1'!C:C,0))=0,na,INDEX('Q2-1'!A:A,MATCH(F56,'Q2-1'!C:C,0))),"-")</f>
        <v>-</v>
      </c>
      <c r="J56" s="4" t="str">
        <f>IFERROR(IF(INDEX('Q2-2'!A:A,MATCH(F56,'Q2-2'!C:C,0))=0,na,INDEX('Q2-2'!A:A,MATCH(F56,'Q2-2'!C:C,0))),"-")</f>
        <v>-</v>
      </c>
      <c r="K56" s="4" t="str">
        <f>IFERROR(IF(INDEX('Q3-1'!A:A,MATCH(F56,'Q3-1'!C:C,0))=0,na,INDEX('Q3-1'!A:A,MATCH(F56,'Q3-1'!C:C,0))),"-")</f>
        <v>-</v>
      </c>
      <c r="L56" s="4" t="str">
        <f>IFERROR(IF(INDEX('Q3-2'!A:A,MATCH(F56,'Q3-2'!C:C,0))=0,na,INDEX('Q3-2'!A:A,MATCH(F56,'Q3-2'!C:C,0))),"-")</f>
        <v>-</v>
      </c>
      <c r="M56" s="4" t="str">
        <f>IFERROR(IF(INDEX('Q4-1'!A:A,MATCH(F56,'Q4-1'!C:C,0))=0,na,INDEX('Q4-1'!A:A,MATCH(F56,'Q4-1'!C:C,0))),"-")</f>
        <v>-</v>
      </c>
      <c r="N56" s="4" t="str">
        <f>IFERROR(IF(INDEX('Q4-2'!A:A,MATCH(F56,'Q4-2'!C:C,0))=0,na,INDEX('Q4-2'!A:A,MATCH(F56,'Q4-2'!C:C,0))),"-")</f>
        <v>-</v>
      </c>
      <c r="O56" s="4" t="str">
        <f t="shared" si="8"/>
        <v>-</v>
      </c>
      <c r="P56" s="4" t="str">
        <f t="shared" si="9"/>
        <v>-</v>
      </c>
      <c r="Q56" s="4" t="str">
        <f t="shared" si="10"/>
        <v>-</v>
      </c>
      <c r="R56" s="4" t="str">
        <f t="shared" si="11"/>
        <v>-</v>
      </c>
      <c r="S56" s="4" t="str">
        <f t="shared" si="12"/>
        <v>-</v>
      </c>
      <c r="T56" s="4" t="str">
        <f t="shared" si="13"/>
        <v>-</v>
      </c>
    </row>
    <row r="57" spans="1:20" x14ac:dyDescent="0.25">
      <c r="A57" s="4" t="str">
        <f t="shared" si="7"/>
        <v>-</v>
      </c>
      <c r="B57" s="4" t="s">
        <v>687</v>
      </c>
      <c r="C57" s="4" t="s">
        <v>776</v>
      </c>
      <c r="D57" s="4">
        <v>2005</v>
      </c>
      <c r="E57" s="4" t="s">
        <v>26</v>
      </c>
      <c r="F57" s="4" t="s">
        <v>348</v>
      </c>
      <c r="G57" s="4" t="str">
        <f>IFERROR(IF(INDEX('Q1-1'!A:A,MATCH(F57,'Q1-1'!C:C,0))=0,na,INDEX('Q1-1'!A:A,MATCH(F57,'Q1-1'!C:C,0))),"-")</f>
        <v>-</v>
      </c>
      <c r="H57" s="4" t="str">
        <f>IFERROR(IF(INDEX('Q1-2'!A:A,MATCH(F57,'Q1-2'!C:C,0))=0,na,INDEX('Q1-2'!A:A,MATCH(F57,'Q1-2'!C:C,0))),"-")</f>
        <v>-</v>
      </c>
      <c r="I57" s="4" t="str">
        <f>IFERROR(IF(INDEX('Q2-1'!A:A,MATCH(F57,'Q2-1'!C:C,0))=0,na,INDEX('Q2-1'!A:A,MATCH(F57,'Q2-1'!C:C,0))),"-")</f>
        <v>-</v>
      </c>
      <c r="J57" s="4" t="str">
        <f>IFERROR(IF(INDEX('Q2-2'!A:A,MATCH(F57,'Q2-2'!C:C,0))=0,na,INDEX('Q2-2'!A:A,MATCH(F57,'Q2-2'!C:C,0))),"-")</f>
        <v>-</v>
      </c>
      <c r="K57" s="4" t="str">
        <f>IFERROR(IF(INDEX('Q3-1'!A:A,MATCH(F57,'Q3-1'!C:C,0))=0,na,INDEX('Q3-1'!A:A,MATCH(F57,'Q3-1'!C:C,0))),"-")</f>
        <v>-</v>
      </c>
      <c r="L57" s="4" t="str">
        <f>IFERROR(IF(INDEX('Q3-2'!A:A,MATCH(F57,'Q3-2'!C:C,0))=0,na,INDEX('Q3-2'!A:A,MATCH(F57,'Q3-2'!C:C,0))),"-")</f>
        <v>-</v>
      </c>
      <c r="M57" s="4" t="str">
        <f>IFERROR(IF(INDEX('Q4-1'!A:A,MATCH(F57,'Q4-1'!C:C,0))=0,na,INDEX('Q4-1'!A:A,MATCH(F57,'Q4-1'!C:C,0))),"-")</f>
        <v>-</v>
      </c>
      <c r="N57" s="4" t="str">
        <f>IFERROR(IF(INDEX('Q4-2'!A:A,MATCH(F57,'Q4-2'!C:C,0))=0,na,INDEX('Q4-2'!A:A,MATCH(F57,'Q4-2'!C:C,0))),"-")</f>
        <v>-</v>
      </c>
      <c r="O57" s="4" t="str">
        <f t="shared" si="8"/>
        <v>-</v>
      </c>
      <c r="P57" s="4" t="str">
        <f t="shared" si="9"/>
        <v>-</v>
      </c>
      <c r="Q57" s="4" t="str">
        <f t="shared" si="10"/>
        <v>-</v>
      </c>
      <c r="R57" s="4" t="str">
        <f t="shared" si="11"/>
        <v>-</v>
      </c>
      <c r="S57" s="4" t="str">
        <f t="shared" si="12"/>
        <v>-</v>
      </c>
      <c r="T57" s="4" t="str">
        <f t="shared" si="13"/>
        <v>-</v>
      </c>
    </row>
    <row r="58" spans="1:20" x14ac:dyDescent="0.25">
      <c r="A58" s="4" t="str">
        <f t="shared" si="7"/>
        <v>-</v>
      </c>
      <c r="B58" s="4"/>
      <c r="C58" s="4"/>
      <c r="D58" s="4"/>
      <c r="E58" s="4"/>
      <c r="F58" s="4"/>
      <c r="G58" s="4" t="str">
        <f>IFERROR(IF(INDEX('Q1-1'!A:A,MATCH(F58,'Q1-1'!C:C,0))=0,na,INDEX('Q1-1'!A:A,MATCH(F58,'Q1-1'!C:C,0))),"-")</f>
        <v>-</v>
      </c>
      <c r="H58" s="4" t="str">
        <f>IFERROR(IF(INDEX('Q1-2'!A:A,MATCH(F58,'Q1-2'!C:C,0))=0,na,INDEX('Q1-2'!A:A,MATCH(F58,'Q1-2'!C:C,0))),"-")</f>
        <v>-</v>
      </c>
      <c r="I58" s="4" t="str">
        <f>IFERROR(IF(INDEX('Q2-1'!A:A,MATCH(F58,'Q2-1'!C:C,0))=0,na,INDEX('Q2-1'!A:A,MATCH(F58,'Q2-1'!C:C,0))),"-")</f>
        <v>-</v>
      </c>
      <c r="J58" s="4" t="str">
        <f>IFERROR(IF(INDEX('Q2-2'!A:A,MATCH(F58,'Q2-2'!C:C,0))=0,na,INDEX('Q2-2'!A:A,MATCH(F58,'Q2-2'!C:C,0))),"-")</f>
        <v>-</v>
      </c>
      <c r="K58" s="4" t="str">
        <f>IFERROR(IF(INDEX('Q3-1'!A:A,MATCH(F58,'Q3-1'!C:C,0))=0,na,INDEX('Q3-1'!A:A,MATCH(F58,'Q3-1'!C:C,0))),"-")</f>
        <v>-</v>
      </c>
      <c r="L58" s="4" t="str">
        <f>IFERROR(IF(INDEX('Q3-2'!A:A,MATCH(F58,'Q3-2'!C:C,0))=0,na,INDEX('Q3-2'!A:A,MATCH(F58,'Q3-2'!C:C,0))),"-")</f>
        <v>-</v>
      </c>
      <c r="M58" s="4" t="str">
        <f>IFERROR(IF(INDEX('Q4-1'!A:A,MATCH(F58,'Q4-1'!C:C,0))=0,na,INDEX('Q4-1'!A:A,MATCH(F58,'Q4-1'!C:C,0))),"-")</f>
        <v>-</v>
      </c>
      <c r="N58" s="4" t="str">
        <f>IFERROR(IF(INDEX('Q4-2'!A:A,MATCH(F58,'Q4-2'!C:C,0))=0,na,INDEX('Q4-2'!A:A,MATCH(F58,'Q4-2'!C:C,0))),"-")</f>
        <v>-</v>
      </c>
      <c r="O58" s="4" t="str">
        <f t="shared" si="8"/>
        <v>-</v>
      </c>
      <c r="P58" s="4" t="str">
        <f t="shared" si="9"/>
        <v>-</v>
      </c>
      <c r="Q58" s="4" t="str">
        <f t="shared" si="10"/>
        <v>-</v>
      </c>
      <c r="R58" s="4" t="str">
        <f t="shared" si="11"/>
        <v>-</v>
      </c>
      <c r="S58" s="4" t="str">
        <f t="shared" si="12"/>
        <v>-</v>
      </c>
      <c r="T58" s="4" t="str">
        <f t="shared" si="13"/>
        <v>-</v>
      </c>
    </row>
    <row r="59" spans="1:20" x14ac:dyDescent="0.25">
      <c r="A59" s="4" t="str">
        <f t="shared" si="7"/>
        <v>-</v>
      </c>
      <c r="B59" s="4"/>
      <c r="C59" s="4"/>
      <c r="D59" s="4"/>
      <c r="E59" s="4"/>
      <c r="F59" s="4"/>
      <c r="G59" s="4" t="str">
        <f>IFERROR(IF(INDEX('Q1-1'!A:A,MATCH(F59,'Q1-1'!C:C,0))=0,na,INDEX('Q1-1'!A:A,MATCH(F59,'Q1-1'!C:C,0))),"-")</f>
        <v>-</v>
      </c>
      <c r="H59" s="4" t="str">
        <f>IFERROR(IF(INDEX('Q1-2'!A:A,MATCH(F59,'Q1-2'!C:C,0))=0,na,INDEX('Q1-2'!A:A,MATCH(F59,'Q1-2'!C:C,0))),"-")</f>
        <v>-</v>
      </c>
      <c r="I59" s="4" t="str">
        <f>IFERROR(IF(INDEX('Q2-1'!A:A,MATCH(F59,'Q2-1'!C:C,0))=0,na,INDEX('Q2-1'!A:A,MATCH(F59,'Q2-1'!C:C,0))),"-")</f>
        <v>-</v>
      </c>
      <c r="J59" s="4" t="str">
        <f>IFERROR(IF(INDEX('Q2-2'!A:A,MATCH(F59,'Q2-2'!C:C,0))=0,na,INDEX('Q2-2'!A:A,MATCH(F59,'Q2-2'!C:C,0))),"-")</f>
        <v>-</v>
      </c>
      <c r="K59" s="4" t="str">
        <f>IFERROR(IF(INDEX('Q3-1'!A:A,MATCH(F59,'Q3-1'!C:C,0))=0,na,INDEX('Q3-1'!A:A,MATCH(F59,'Q3-1'!C:C,0))),"-")</f>
        <v>-</v>
      </c>
      <c r="L59" s="4" t="str">
        <f>IFERROR(IF(INDEX('Q3-2'!A:A,MATCH(F59,'Q3-2'!C:C,0))=0,na,INDEX('Q3-2'!A:A,MATCH(F59,'Q3-2'!C:C,0))),"-")</f>
        <v>-</v>
      </c>
      <c r="M59" s="4" t="str">
        <f>IFERROR(IF(INDEX('Q4-1'!A:A,MATCH(F59,'Q4-1'!C:C,0))=0,na,INDEX('Q4-1'!A:A,MATCH(F59,'Q4-1'!C:C,0))),"-")</f>
        <v>-</v>
      </c>
      <c r="N59" s="4" t="str">
        <f>IFERROR(IF(INDEX('Q4-2'!A:A,MATCH(F59,'Q4-2'!C:C,0))=0,na,INDEX('Q4-2'!A:A,MATCH(F59,'Q4-2'!C:C,0))),"-")</f>
        <v>-</v>
      </c>
      <c r="O59" s="4" t="str">
        <f t="shared" si="8"/>
        <v>-</v>
      </c>
      <c r="P59" s="4" t="str">
        <f t="shared" si="9"/>
        <v>-</v>
      </c>
      <c r="Q59" s="4" t="str">
        <f t="shared" si="10"/>
        <v>-</v>
      </c>
      <c r="R59" s="4" t="str">
        <f t="shared" si="11"/>
        <v>-</v>
      </c>
      <c r="S59" s="4" t="str">
        <f t="shared" si="12"/>
        <v>-</v>
      </c>
      <c r="T59" s="4" t="str">
        <f t="shared" si="13"/>
        <v>-</v>
      </c>
    </row>
    <row r="60" spans="1:20" x14ac:dyDescent="0.25">
      <c r="A60" s="4" t="str">
        <f t="shared" si="7"/>
        <v>-</v>
      </c>
      <c r="B60" s="4"/>
      <c r="C60" s="4"/>
      <c r="D60" s="4"/>
      <c r="E60" s="4"/>
      <c r="F60" s="4"/>
      <c r="G60" s="4" t="str">
        <f>IFERROR(IF(INDEX('Q1-1'!A:A,MATCH(F60,'Q1-1'!C:C,0))=0,na,INDEX('Q1-1'!A:A,MATCH(F60,'Q1-1'!C:C,0))),"-")</f>
        <v>-</v>
      </c>
      <c r="H60" s="4" t="str">
        <f>IFERROR(IF(INDEX('Q1-2'!A:A,MATCH(F60,'Q1-2'!C:C,0))=0,na,INDEX('Q1-2'!A:A,MATCH(F60,'Q1-2'!C:C,0))),"-")</f>
        <v>-</v>
      </c>
      <c r="I60" s="4" t="str">
        <f>IFERROR(IF(INDEX('Q2-1'!A:A,MATCH(F60,'Q2-1'!C:C,0))=0,na,INDEX('Q2-1'!A:A,MATCH(F60,'Q2-1'!C:C,0))),"-")</f>
        <v>-</v>
      </c>
      <c r="J60" s="4" t="str">
        <f>IFERROR(IF(INDEX('Q2-2'!A:A,MATCH(F60,'Q2-2'!C:C,0))=0,na,INDEX('Q2-2'!A:A,MATCH(F60,'Q2-2'!C:C,0))),"-")</f>
        <v>-</v>
      </c>
      <c r="K60" s="4" t="str">
        <f>IFERROR(IF(INDEX('Q3-1'!A:A,MATCH(F60,'Q3-1'!C:C,0))=0,na,INDEX('Q3-1'!A:A,MATCH(F60,'Q3-1'!C:C,0))),"-")</f>
        <v>-</v>
      </c>
      <c r="L60" s="4" t="str">
        <f>IFERROR(IF(INDEX('Q3-2'!A:A,MATCH(F60,'Q3-2'!C:C,0))=0,na,INDEX('Q3-2'!A:A,MATCH(F60,'Q3-2'!C:C,0))),"-")</f>
        <v>-</v>
      </c>
      <c r="M60" s="4" t="str">
        <f>IFERROR(IF(INDEX('Q4-1'!A:A,MATCH(F60,'Q4-1'!C:C,0))=0,na,INDEX('Q4-1'!A:A,MATCH(F60,'Q4-1'!C:C,0))),"-")</f>
        <v>-</v>
      </c>
      <c r="N60" s="4" t="str">
        <f>IFERROR(IF(INDEX('Q4-2'!A:A,MATCH(F60,'Q4-2'!C:C,0))=0,na,INDEX('Q4-2'!A:A,MATCH(F60,'Q4-2'!C:C,0))),"-")</f>
        <v>-</v>
      </c>
      <c r="O60" s="4" t="str">
        <f t="shared" si="8"/>
        <v>-</v>
      </c>
      <c r="P60" s="4" t="str">
        <f t="shared" si="9"/>
        <v>-</v>
      </c>
      <c r="Q60" s="4" t="str">
        <f t="shared" si="10"/>
        <v>-</v>
      </c>
      <c r="R60" s="4" t="str">
        <f t="shared" si="11"/>
        <v>-</v>
      </c>
      <c r="S60" s="4" t="str">
        <f t="shared" si="12"/>
        <v>-</v>
      </c>
      <c r="T60" s="4" t="str">
        <f t="shared" si="13"/>
        <v>-</v>
      </c>
    </row>
    <row r="61" spans="1:20" x14ac:dyDescent="0.25">
      <c r="A61" s="4" t="str">
        <f t="shared" si="7"/>
        <v>-</v>
      </c>
      <c r="B61" s="4"/>
      <c r="C61" s="4"/>
      <c r="D61" s="4"/>
      <c r="E61" s="4"/>
      <c r="F61" s="4"/>
      <c r="G61" s="4" t="str">
        <f>IFERROR(IF(INDEX('Q1-1'!A:A,MATCH(F61,'Q1-1'!C:C,0))=0,na,INDEX('Q1-1'!A:A,MATCH(F61,'Q1-1'!C:C,0))),"-")</f>
        <v>-</v>
      </c>
      <c r="H61" s="4" t="str">
        <f>IFERROR(IF(INDEX('Q1-2'!A:A,MATCH(F61,'Q1-2'!C:C,0))=0,na,INDEX('Q1-2'!A:A,MATCH(F61,'Q1-2'!C:C,0))),"-")</f>
        <v>-</v>
      </c>
      <c r="I61" s="4" t="str">
        <f>IFERROR(IF(INDEX('Q2-1'!A:A,MATCH(F61,'Q2-1'!C:C,0))=0,na,INDEX('Q2-1'!A:A,MATCH(F61,'Q2-1'!C:C,0))),"-")</f>
        <v>-</v>
      </c>
      <c r="J61" s="4" t="str">
        <f>IFERROR(IF(INDEX('Q2-2'!A:A,MATCH(F61,'Q2-2'!C:C,0))=0,na,INDEX('Q2-2'!A:A,MATCH(F61,'Q2-2'!C:C,0))),"-")</f>
        <v>-</v>
      </c>
      <c r="K61" s="4" t="str">
        <f>IFERROR(IF(INDEX('Q3-1'!A:A,MATCH(F61,'Q3-1'!C:C,0))=0,na,INDEX('Q3-1'!A:A,MATCH(F61,'Q3-1'!C:C,0))),"-")</f>
        <v>-</v>
      </c>
      <c r="L61" s="4" t="str">
        <f>IFERROR(IF(INDEX('Q3-2'!A:A,MATCH(F61,'Q3-2'!C:C,0))=0,na,INDEX('Q3-2'!A:A,MATCH(F61,'Q3-2'!C:C,0))),"-")</f>
        <v>-</v>
      </c>
      <c r="M61" s="4" t="str">
        <f>IFERROR(IF(INDEX('Q4-1'!A:A,MATCH(F61,'Q4-1'!C:C,0))=0,na,INDEX('Q4-1'!A:A,MATCH(F61,'Q4-1'!C:C,0))),"-")</f>
        <v>-</v>
      </c>
      <c r="N61" s="4" t="str">
        <f>IFERROR(IF(INDEX('Q4-2'!A:A,MATCH(F61,'Q4-2'!C:C,0))=0,na,INDEX('Q4-2'!A:A,MATCH(F61,'Q4-2'!C:C,0))),"-")</f>
        <v>-</v>
      </c>
      <c r="O61" s="4" t="str">
        <f t="shared" si="8"/>
        <v>-</v>
      </c>
      <c r="P61" s="4" t="str">
        <f t="shared" si="9"/>
        <v>-</v>
      </c>
      <c r="Q61" s="4" t="str">
        <f t="shared" si="10"/>
        <v>-</v>
      </c>
      <c r="R61" s="4" t="str">
        <f t="shared" si="11"/>
        <v>-</v>
      </c>
      <c r="S61" s="4" t="str">
        <f t="shared" si="12"/>
        <v>-</v>
      </c>
      <c r="T61" s="4" t="str">
        <f t="shared" si="13"/>
        <v>-</v>
      </c>
    </row>
    <row r="62" spans="1:20" x14ac:dyDescent="0.25">
      <c r="A62" s="4" t="str">
        <f t="shared" si="7"/>
        <v>-</v>
      </c>
      <c r="B62" s="4"/>
      <c r="C62" s="4"/>
      <c r="D62" s="4"/>
      <c r="E62" s="4"/>
      <c r="F62" s="4"/>
      <c r="G62" s="4" t="str">
        <f>IFERROR(IF(INDEX('Q1-1'!A:A,MATCH(F62,'Q1-1'!C:C,0))=0,na,INDEX('Q1-1'!A:A,MATCH(F62,'Q1-1'!C:C,0))),"-")</f>
        <v>-</v>
      </c>
      <c r="H62" s="4" t="str">
        <f>IFERROR(IF(INDEX('Q1-2'!A:A,MATCH(F62,'Q1-2'!C:C,0))=0,na,INDEX('Q1-2'!A:A,MATCH(F62,'Q1-2'!C:C,0))),"-")</f>
        <v>-</v>
      </c>
      <c r="I62" s="4" t="str">
        <f>IFERROR(IF(INDEX('Q2-1'!A:A,MATCH(F62,'Q2-1'!C:C,0))=0,na,INDEX('Q2-1'!A:A,MATCH(F62,'Q2-1'!C:C,0))),"-")</f>
        <v>-</v>
      </c>
      <c r="J62" s="4" t="str">
        <f>IFERROR(IF(INDEX('Q2-2'!A:A,MATCH(F62,'Q2-2'!C:C,0))=0,na,INDEX('Q2-2'!A:A,MATCH(F62,'Q2-2'!C:C,0))),"-")</f>
        <v>-</v>
      </c>
      <c r="K62" s="4" t="str">
        <f>IFERROR(IF(INDEX('Q3-1'!A:A,MATCH(F62,'Q3-1'!C:C,0))=0,na,INDEX('Q3-1'!A:A,MATCH(F62,'Q3-1'!C:C,0))),"-")</f>
        <v>-</v>
      </c>
      <c r="L62" s="4" t="str">
        <f>IFERROR(IF(INDEX('Q3-2'!A:A,MATCH(F62,'Q3-2'!C:C,0))=0,na,INDEX('Q3-2'!A:A,MATCH(F62,'Q3-2'!C:C,0))),"-")</f>
        <v>-</v>
      </c>
      <c r="M62" s="4" t="str">
        <f>IFERROR(IF(INDEX('Q4-1'!A:A,MATCH(F62,'Q4-1'!C:C,0))=0,na,INDEX('Q4-1'!A:A,MATCH(F62,'Q4-1'!C:C,0))),"-")</f>
        <v>-</v>
      </c>
      <c r="N62" s="4" t="str">
        <f>IFERROR(IF(INDEX('Q4-2'!A:A,MATCH(F62,'Q4-2'!C:C,0))=0,na,INDEX('Q4-2'!A:A,MATCH(F62,'Q4-2'!C:C,0))),"-")</f>
        <v>-</v>
      </c>
      <c r="O62" s="4" t="str">
        <f t="shared" si="8"/>
        <v>-</v>
      </c>
      <c r="P62" s="4" t="str">
        <f t="shared" si="9"/>
        <v>-</v>
      </c>
      <c r="Q62" s="4" t="str">
        <f t="shared" si="10"/>
        <v>-</v>
      </c>
      <c r="R62" s="4" t="str">
        <f t="shared" si="11"/>
        <v>-</v>
      </c>
      <c r="S62" s="4" t="str">
        <f t="shared" si="12"/>
        <v>-</v>
      </c>
      <c r="T62" s="4" t="str">
        <f t="shared" si="13"/>
        <v>-</v>
      </c>
    </row>
    <row r="63" spans="1:20" x14ac:dyDescent="0.25">
      <c r="A63" s="4" t="str">
        <f t="shared" si="7"/>
        <v>-</v>
      </c>
      <c r="B63" s="4"/>
      <c r="C63" s="4"/>
      <c r="D63" s="4"/>
      <c r="E63" s="4"/>
      <c r="F63" s="4"/>
      <c r="G63" s="4" t="str">
        <f>IFERROR(IF(INDEX('Q1-1'!A:A,MATCH(F63,'Q1-1'!C:C,0))=0,na,INDEX('Q1-1'!A:A,MATCH(F63,'Q1-1'!C:C,0))),"-")</f>
        <v>-</v>
      </c>
      <c r="H63" s="4" t="str">
        <f>IFERROR(IF(INDEX('Q1-2'!A:A,MATCH(F63,'Q1-2'!C:C,0))=0,na,INDEX('Q1-2'!A:A,MATCH(F63,'Q1-2'!C:C,0))),"-")</f>
        <v>-</v>
      </c>
      <c r="I63" s="4" t="str">
        <f>IFERROR(IF(INDEX('Q2-1'!A:A,MATCH(F63,'Q2-1'!C:C,0))=0,na,INDEX('Q2-1'!A:A,MATCH(F63,'Q2-1'!C:C,0))),"-")</f>
        <v>-</v>
      </c>
      <c r="J63" s="4" t="str">
        <f>IFERROR(IF(INDEX('Q2-2'!A:A,MATCH(F63,'Q2-2'!C:C,0))=0,na,INDEX('Q2-2'!A:A,MATCH(F63,'Q2-2'!C:C,0))),"-")</f>
        <v>-</v>
      </c>
      <c r="K63" s="4" t="str">
        <f>IFERROR(IF(INDEX('Q3-1'!A:A,MATCH(F63,'Q3-1'!C:C,0))=0,na,INDEX('Q3-1'!A:A,MATCH(F63,'Q3-1'!C:C,0))),"-")</f>
        <v>-</v>
      </c>
      <c r="L63" s="4" t="str">
        <f>IFERROR(IF(INDEX('Q3-2'!A:A,MATCH(F63,'Q3-2'!C:C,0))=0,na,INDEX('Q3-2'!A:A,MATCH(F63,'Q3-2'!C:C,0))),"-")</f>
        <v>-</v>
      </c>
      <c r="M63" s="4" t="str">
        <f>IFERROR(IF(INDEX('Q4-1'!A:A,MATCH(F63,'Q4-1'!C:C,0))=0,na,INDEX('Q4-1'!A:A,MATCH(F63,'Q4-1'!C:C,0))),"-")</f>
        <v>-</v>
      </c>
      <c r="N63" s="4" t="str">
        <f>IFERROR(IF(INDEX('Q4-2'!A:A,MATCH(F63,'Q4-2'!C:C,0))=0,na,INDEX('Q4-2'!A:A,MATCH(F63,'Q4-2'!C:C,0))),"-")</f>
        <v>-</v>
      </c>
      <c r="O63" s="4" t="str">
        <f t="shared" si="8"/>
        <v>-</v>
      </c>
      <c r="P63" s="4" t="str">
        <f t="shared" si="9"/>
        <v>-</v>
      </c>
      <c r="Q63" s="4" t="str">
        <f t="shared" si="10"/>
        <v>-</v>
      </c>
      <c r="R63" s="4" t="str">
        <f t="shared" si="11"/>
        <v>-</v>
      </c>
      <c r="S63" s="4" t="str">
        <f t="shared" si="12"/>
        <v>-</v>
      </c>
      <c r="T63" s="4" t="str">
        <f t="shared" si="13"/>
        <v>-</v>
      </c>
    </row>
    <row r="64" spans="1:20" x14ac:dyDescent="0.25">
      <c r="A64" s="4" t="str">
        <f t="shared" si="7"/>
        <v>-</v>
      </c>
      <c r="B64" s="4"/>
      <c r="C64" s="4"/>
      <c r="D64" s="4"/>
      <c r="E64" s="4"/>
      <c r="F64" s="4"/>
      <c r="G64" s="4" t="str">
        <f>IFERROR(IF(INDEX('Q1-1'!A:A,MATCH(F64,'Q1-1'!C:C,0))=0,na,INDEX('Q1-1'!A:A,MATCH(F64,'Q1-1'!C:C,0))),"-")</f>
        <v>-</v>
      </c>
      <c r="H64" s="4" t="str">
        <f>IFERROR(IF(INDEX('Q1-2'!A:A,MATCH(F64,'Q1-2'!C:C,0))=0,na,INDEX('Q1-2'!A:A,MATCH(F64,'Q1-2'!C:C,0))),"-")</f>
        <v>-</v>
      </c>
      <c r="I64" s="4" t="str">
        <f>IFERROR(IF(INDEX('Q2-1'!A:A,MATCH(F64,'Q2-1'!C:C,0))=0,na,INDEX('Q2-1'!A:A,MATCH(F64,'Q2-1'!C:C,0))),"-")</f>
        <v>-</v>
      </c>
      <c r="J64" s="4" t="str">
        <f>IFERROR(IF(INDEX('Q2-2'!A:A,MATCH(F64,'Q2-2'!C:C,0))=0,na,INDEX('Q2-2'!A:A,MATCH(F64,'Q2-2'!C:C,0))),"-")</f>
        <v>-</v>
      </c>
      <c r="K64" s="4" t="str">
        <f>IFERROR(IF(INDEX('Q3-1'!A:A,MATCH(F64,'Q3-1'!C:C,0))=0,na,INDEX('Q3-1'!A:A,MATCH(F64,'Q3-1'!C:C,0))),"-")</f>
        <v>-</v>
      </c>
      <c r="L64" s="4" t="str">
        <f>IFERROR(IF(INDEX('Q3-2'!A:A,MATCH(F64,'Q3-2'!C:C,0))=0,na,INDEX('Q3-2'!A:A,MATCH(F64,'Q3-2'!C:C,0))),"-")</f>
        <v>-</v>
      </c>
      <c r="M64" s="4" t="str">
        <f>IFERROR(IF(INDEX('Q4-1'!A:A,MATCH(F64,'Q4-1'!C:C,0))=0,na,INDEX('Q4-1'!A:A,MATCH(F64,'Q4-1'!C:C,0))),"-")</f>
        <v>-</v>
      </c>
      <c r="N64" s="4" t="str">
        <f>IFERROR(IF(INDEX('Q4-2'!A:A,MATCH(F64,'Q4-2'!C:C,0))=0,na,INDEX('Q4-2'!A:A,MATCH(F64,'Q4-2'!C:C,0))),"-")</f>
        <v>-</v>
      </c>
      <c r="O64" s="4" t="str">
        <f t="shared" si="8"/>
        <v>-</v>
      </c>
      <c r="P64" s="4" t="str">
        <f t="shared" si="9"/>
        <v>-</v>
      </c>
      <c r="Q64" s="4" t="str">
        <f t="shared" si="10"/>
        <v>-</v>
      </c>
      <c r="R64" s="4" t="str">
        <f t="shared" si="11"/>
        <v>-</v>
      </c>
      <c r="S64" s="4" t="str">
        <f t="shared" si="12"/>
        <v>-</v>
      </c>
      <c r="T64" s="4" t="str">
        <f t="shared" si="13"/>
        <v>-</v>
      </c>
    </row>
    <row r="65" spans="1:20" x14ac:dyDescent="0.25">
      <c r="A65" s="4" t="str">
        <f t="shared" si="7"/>
        <v>-</v>
      </c>
      <c r="B65" s="4"/>
      <c r="C65" s="4"/>
      <c r="D65" s="4"/>
      <c r="E65" s="4"/>
      <c r="F65" s="4"/>
      <c r="G65" s="4" t="str">
        <f>IFERROR(IF(INDEX('Q1-1'!A:A,MATCH(F65,'Q1-1'!C:C,0))=0,na,INDEX('Q1-1'!A:A,MATCH(F65,'Q1-1'!C:C,0))),"-")</f>
        <v>-</v>
      </c>
      <c r="H65" s="4" t="str">
        <f>IFERROR(IF(INDEX('Q1-2'!A:A,MATCH(F65,'Q1-2'!C:C,0))=0,na,INDEX('Q1-2'!A:A,MATCH(F65,'Q1-2'!C:C,0))),"-")</f>
        <v>-</v>
      </c>
      <c r="I65" s="4" t="str">
        <f>IFERROR(IF(INDEX('Q2-1'!A:A,MATCH(F65,'Q2-1'!C:C,0))=0,na,INDEX('Q2-1'!A:A,MATCH(F65,'Q2-1'!C:C,0))),"-")</f>
        <v>-</v>
      </c>
      <c r="J65" s="4" t="str">
        <f>IFERROR(IF(INDEX('Q2-2'!A:A,MATCH(F65,'Q2-2'!C:C,0))=0,na,INDEX('Q2-2'!A:A,MATCH(F65,'Q2-2'!C:C,0))),"-")</f>
        <v>-</v>
      </c>
      <c r="K65" s="4" t="str">
        <f>IFERROR(IF(INDEX('Q3-1'!A:A,MATCH(F65,'Q3-1'!C:C,0))=0,na,INDEX('Q3-1'!A:A,MATCH(F65,'Q3-1'!C:C,0))),"-")</f>
        <v>-</v>
      </c>
      <c r="L65" s="4" t="str">
        <f>IFERROR(IF(INDEX('Q3-2'!A:A,MATCH(F65,'Q3-2'!C:C,0))=0,na,INDEX('Q3-2'!A:A,MATCH(F65,'Q3-2'!C:C,0))),"-")</f>
        <v>-</v>
      </c>
      <c r="M65" s="4" t="str">
        <f>IFERROR(IF(INDEX('Q4-1'!A:A,MATCH(F65,'Q4-1'!C:C,0))=0,na,INDEX('Q4-1'!A:A,MATCH(F65,'Q4-1'!C:C,0))),"-")</f>
        <v>-</v>
      </c>
      <c r="N65" s="4" t="str">
        <f>IFERROR(IF(INDEX('Q4-2'!A:A,MATCH(F65,'Q4-2'!C:C,0))=0,na,INDEX('Q4-2'!A:A,MATCH(F65,'Q4-2'!C:C,0))),"-")</f>
        <v>-</v>
      </c>
      <c r="O65" s="4" t="str">
        <f t="shared" si="8"/>
        <v>-</v>
      </c>
      <c r="P65" s="4" t="str">
        <f t="shared" si="9"/>
        <v>-</v>
      </c>
      <c r="Q65" s="4" t="str">
        <f t="shared" si="10"/>
        <v>-</v>
      </c>
      <c r="R65" s="4" t="str">
        <f t="shared" si="11"/>
        <v>-</v>
      </c>
      <c r="S65" s="4" t="str">
        <f t="shared" si="12"/>
        <v>-</v>
      </c>
      <c r="T65" s="4" t="str">
        <f t="shared" si="13"/>
        <v>-</v>
      </c>
    </row>
    <row r="66" spans="1:20" x14ac:dyDescent="0.25">
      <c r="A66" s="4" t="str">
        <f t="shared" si="7"/>
        <v>-</v>
      </c>
      <c r="B66" s="4"/>
      <c r="C66" s="4"/>
      <c r="D66" s="4"/>
      <c r="E66" s="4"/>
      <c r="F66" s="4"/>
      <c r="G66" s="4" t="str">
        <f>IFERROR(IF(INDEX('Q1-1'!A:A,MATCH(F66,'Q1-1'!C:C,0))=0,na,INDEX('Q1-1'!A:A,MATCH(F66,'Q1-1'!C:C,0))),"-")</f>
        <v>-</v>
      </c>
      <c r="H66" s="4" t="str">
        <f>IFERROR(IF(INDEX('Q1-2'!A:A,MATCH(F66,'Q1-2'!C:C,0))=0,na,INDEX('Q1-2'!A:A,MATCH(F66,'Q1-2'!C:C,0))),"-")</f>
        <v>-</v>
      </c>
      <c r="I66" s="4" t="str">
        <f>IFERROR(IF(INDEX('Q2-1'!A:A,MATCH(F66,'Q2-1'!C:C,0))=0,na,INDEX('Q2-1'!A:A,MATCH(F66,'Q2-1'!C:C,0))),"-")</f>
        <v>-</v>
      </c>
      <c r="J66" s="4" t="str">
        <f>IFERROR(IF(INDEX('Q2-2'!A:A,MATCH(F66,'Q2-2'!C:C,0))=0,na,INDEX('Q2-2'!A:A,MATCH(F66,'Q2-2'!C:C,0))),"-")</f>
        <v>-</v>
      </c>
      <c r="K66" s="4" t="str">
        <f>IFERROR(IF(INDEX('Q3-1'!A:A,MATCH(F66,'Q3-1'!C:C,0))=0,na,INDEX('Q3-1'!A:A,MATCH(F66,'Q3-1'!C:C,0))),"-")</f>
        <v>-</v>
      </c>
      <c r="L66" s="4" t="str">
        <f>IFERROR(IF(INDEX('Q3-2'!A:A,MATCH(F66,'Q3-2'!C:C,0))=0,na,INDEX('Q3-2'!A:A,MATCH(F66,'Q3-2'!C:C,0))),"-")</f>
        <v>-</v>
      </c>
      <c r="M66" s="4" t="str">
        <f>IFERROR(IF(INDEX('Q4-1'!A:A,MATCH(F66,'Q4-1'!C:C,0))=0,na,INDEX('Q4-1'!A:A,MATCH(F66,'Q4-1'!C:C,0))),"-")</f>
        <v>-</v>
      </c>
      <c r="N66" s="4" t="str">
        <f>IFERROR(IF(INDEX('Q4-2'!A:A,MATCH(F66,'Q4-2'!C:C,0))=0,na,INDEX('Q4-2'!A:A,MATCH(F66,'Q4-2'!C:C,0))),"-")</f>
        <v>-</v>
      </c>
      <c r="O66" s="4" t="str">
        <f t="shared" ref="O66:O69" si="14">IFERROR(SMALL(G66:N66,1),"-")</f>
        <v>-</v>
      </c>
      <c r="P66" s="4" t="str">
        <f t="shared" si="9"/>
        <v>-</v>
      </c>
      <c r="Q66" s="4" t="str">
        <f t="shared" si="10"/>
        <v>-</v>
      </c>
      <c r="R66" s="4" t="str">
        <f t="shared" ref="R66:R69" si="15">IFERROR(O66+P66+Q66,"-")</f>
        <v>-</v>
      </c>
      <c r="S66" s="4" t="str">
        <f t="shared" si="12"/>
        <v>-</v>
      </c>
      <c r="T66" s="4" t="str">
        <f t="shared" si="13"/>
        <v>-</v>
      </c>
    </row>
    <row r="67" spans="1:20" x14ac:dyDescent="0.25">
      <c r="A67" s="4" t="str">
        <f t="shared" si="7"/>
        <v>-</v>
      </c>
      <c r="B67" s="4"/>
      <c r="C67" s="4"/>
      <c r="D67" s="4"/>
      <c r="E67" s="4"/>
      <c r="F67" s="4"/>
      <c r="G67" s="4" t="str">
        <f>IFERROR(IF(INDEX('Q1-1'!A:A,MATCH(F67,'Q1-1'!C:C,0))=0,na,INDEX('Q1-1'!A:A,MATCH(F67,'Q1-1'!C:C,0))),"-")</f>
        <v>-</v>
      </c>
      <c r="H67" s="4" t="str">
        <f>IFERROR(IF(INDEX('Q1-2'!A:A,MATCH(F67,'Q1-2'!C:C,0))=0,na,INDEX('Q1-2'!A:A,MATCH(F67,'Q1-2'!C:C,0))),"-")</f>
        <v>-</v>
      </c>
      <c r="I67" s="4" t="str">
        <f>IFERROR(IF(INDEX('Q2-1'!A:A,MATCH(F67,'Q2-1'!C:C,0))=0,na,INDEX('Q2-1'!A:A,MATCH(F67,'Q2-1'!C:C,0))),"-")</f>
        <v>-</v>
      </c>
      <c r="J67" s="4" t="str">
        <f>IFERROR(IF(INDEX('Q2-2'!A:A,MATCH(F67,'Q2-2'!C:C,0))=0,na,INDEX('Q2-2'!A:A,MATCH(F67,'Q2-2'!C:C,0))),"-")</f>
        <v>-</v>
      </c>
      <c r="K67" s="4" t="str">
        <f>IFERROR(IF(INDEX('Q3-1'!A:A,MATCH(F67,'Q3-1'!C:C,0))=0,na,INDEX('Q3-1'!A:A,MATCH(F67,'Q3-1'!C:C,0))),"-")</f>
        <v>-</v>
      </c>
      <c r="L67" s="4" t="str">
        <f>IFERROR(IF(INDEX('Q3-2'!A:A,MATCH(F67,'Q3-2'!C:C,0))=0,na,INDEX('Q3-2'!A:A,MATCH(F67,'Q3-2'!C:C,0))),"-")</f>
        <v>-</v>
      </c>
      <c r="M67" s="4" t="str">
        <f>IFERROR(IF(INDEX('Q4-1'!A:A,MATCH(F67,'Q4-1'!C:C,0))=0,na,INDEX('Q4-1'!A:A,MATCH(F67,'Q4-1'!C:C,0))),"-")</f>
        <v>-</v>
      </c>
      <c r="N67" s="4" t="str">
        <f>IFERROR(IF(INDEX('Q4-2'!A:A,MATCH(F67,'Q4-2'!C:C,0))=0,na,INDEX('Q4-2'!A:A,MATCH(F67,'Q4-2'!C:C,0))),"-")</f>
        <v>-</v>
      </c>
      <c r="O67" s="4" t="str">
        <f t="shared" si="14"/>
        <v>-</v>
      </c>
      <c r="P67" s="4" t="str">
        <f t="shared" si="9"/>
        <v>-</v>
      </c>
      <c r="Q67" s="4" t="str">
        <f t="shared" si="10"/>
        <v>-</v>
      </c>
      <c r="R67" s="4" t="str">
        <f t="shared" si="15"/>
        <v>-</v>
      </c>
      <c r="S67" s="4" t="str">
        <f t="shared" si="12"/>
        <v>-</v>
      </c>
      <c r="T67" s="4" t="str">
        <f t="shared" si="13"/>
        <v>-</v>
      </c>
    </row>
    <row r="68" spans="1:20" x14ac:dyDescent="0.25">
      <c r="A68" s="4" t="str">
        <f t="shared" si="7"/>
        <v>-</v>
      </c>
      <c r="B68" s="4"/>
      <c r="C68" s="4"/>
      <c r="D68" s="4"/>
      <c r="E68" s="4"/>
      <c r="F68" s="4"/>
      <c r="G68" s="4" t="str">
        <f>IFERROR(IF(INDEX('Q1-1'!A:A,MATCH(F68,'Q1-1'!C:C,0))=0,na,INDEX('Q1-1'!A:A,MATCH(F68,'Q1-1'!C:C,0))),"-")</f>
        <v>-</v>
      </c>
      <c r="H68" s="4" t="str">
        <f>IFERROR(IF(INDEX('Q1-2'!A:A,MATCH(F68,'Q1-2'!C:C,0))=0,na,INDEX('Q1-2'!A:A,MATCH(F68,'Q1-2'!C:C,0))),"-")</f>
        <v>-</v>
      </c>
      <c r="I68" s="4" t="str">
        <f>IFERROR(IF(INDEX('Q2-1'!A:A,MATCH(F68,'Q2-1'!C:C,0))=0,na,INDEX('Q2-1'!A:A,MATCH(F68,'Q2-1'!C:C,0))),"-")</f>
        <v>-</v>
      </c>
      <c r="J68" s="4" t="str">
        <f>IFERROR(IF(INDEX('Q2-2'!A:A,MATCH(F68,'Q2-2'!C:C,0))=0,na,INDEX('Q2-2'!A:A,MATCH(F68,'Q2-2'!C:C,0))),"-")</f>
        <v>-</v>
      </c>
      <c r="K68" s="4" t="str">
        <f>IFERROR(IF(INDEX('Q3-1'!A:A,MATCH(F68,'Q3-1'!C:C,0))=0,na,INDEX('Q3-1'!A:A,MATCH(F68,'Q3-1'!C:C,0))),"-")</f>
        <v>-</v>
      </c>
      <c r="L68" s="4" t="str">
        <f>IFERROR(IF(INDEX('Q3-2'!A:A,MATCH(F68,'Q3-2'!C:C,0))=0,na,INDEX('Q3-2'!A:A,MATCH(F68,'Q3-2'!C:C,0))),"-")</f>
        <v>-</v>
      </c>
      <c r="M68" s="4" t="str">
        <f>IFERROR(IF(INDEX('Q4-1'!A:A,MATCH(F68,'Q4-1'!C:C,0))=0,na,INDEX('Q4-1'!A:A,MATCH(F68,'Q4-1'!C:C,0))),"-")</f>
        <v>-</v>
      </c>
      <c r="N68" s="4" t="str">
        <f>IFERROR(IF(INDEX('Q4-2'!A:A,MATCH(F68,'Q4-2'!C:C,0))=0,na,INDEX('Q4-2'!A:A,MATCH(F68,'Q4-2'!C:C,0))),"-")</f>
        <v>-</v>
      </c>
      <c r="O68" s="4" t="str">
        <f t="shared" si="14"/>
        <v>-</v>
      </c>
      <c r="P68" s="4" t="str">
        <f t="shared" si="9"/>
        <v>-</v>
      </c>
      <c r="Q68" s="4" t="str">
        <f t="shared" si="10"/>
        <v>-</v>
      </c>
      <c r="R68" s="4" t="str">
        <f t="shared" si="15"/>
        <v>-</v>
      </c>
      <c r="S68" s="4" t="str">
        <f t="shared" si="12"/>
        <v>-</v>
      </c>
      <c r="T68" s="4" t="str">
        <f t="shared" si="13"/>
        <v>-</v>
      </c>
    </row>
    <row r="69" spans="1:20" x14ac:dyDescent="0.25">
      <c r="A69" s="4" t="str">
        <f t="shared" si="7"/>
        <v>-</v>
      </c>
      <c r="B69" s="4"/>
      <c r="C69" s="4"/>
      <c r="D69" s="4"/>
      <c r="E69" s="4"/>
      <c r="F69" s="4"/>
      <c r="G69" s="4" t="str">
        <f>IFERROR(IF(INDEX('Q1-1'!A:A,MATCH(F69,'Q1-1'!C:C,0))=0,na,INDEX('Q1-1'!A:A,MATCH(F69,'Q1-1'!C:C,0))),"-")</f>
        <v>-</v>
      </c>
      <c r="H69" s="4" t="str">
        <f>IFERROR(IF(INDEX('Q1-2'!A:A,MATCH(F69,'Q1-2'!C:C,0))=0,na,INDEX('Q1-2'!A:A,MATCH(F69,'Q1-2'!C:C,0))),"-")</f>
        <v>-</v>
      </c>
      <c r="I69" s="4" t="str">
        <f>IFERROR(IF(INDEX('Q2-1'!A:A,MATCH(F69,'Q2-1'!C:C,0))=0,na,INDEX('Q2-1'!A:A,MATCH(F69,'Q2-1'!C:C,0))),"-")</f>
        <v>-</v>
      </c>
      <c r="J69" s="4" t="str">
        <f>IFERROR(IF(INDEX('Q2-2'!A:A,MATCH(F69,'Q2-2'!C:C,0))=0,na,INDEX('Q2-2'!A:A,MATCH(F69,'Q2-2'!C:C,0))),"-")</f>
        <v>-</v>
      </c>
      <c r="K69" s="4" t="str">
        <f>IFERROR(IF(INDEX('Q3-1'!A:A,MATCH(F69,'Q3-1'!C:C,0))=0,na,INDEX('Q3-1'!A:A,MATCH(F69,'Q3-1'!C:C,0))),"-")</f>
        <v>-</v>
      </c>
      <c r="L69" s="4" t="str">
        <f>IFERROR(IF(INDEX('Q3-2'!A:A,MATCH(F69,'Q3-2'!C:C,0))=0,na,INDEX('Q3-2'!A:A,MATCH(F69,'Q3-2'!C:C,0))),"-")</f>
        <v>-</v>
      </c>
      <c r="M69" s="4" t="str">
        <f>IFERROR(IF(INDEX('Q4-1'!A:A,MATCH(F69,'Q4-1'!C:C,0))=0,na,INDEX('Q4-1'!A:A,MATCH(F69,'Q4-1'!C:C,0))),"-")</f>
        <v>-</v>
      </c>
      <c r="N69" s="4" t="str">
        <f>IFERROR(IF(INDEX('Q4-2'!A:A,MATCH(F69,'Q4-2'!C:C,0))=0,na,INDEX('Q4-2'!A:A,MATCH(F69,'Q4-2'!C:C,0))),"-")</f>
        <v>-</v>
      </c>
      <c r="O69" s="4" t="str">
        <f t="shared" si="14"/>
        <v>-</v>
      </c>
      <c r="P69" s="4" t="str">
        <f t="shared" si="9"/>
        <v>-</v>
      </c>
      <c r="Q69" s="4" t="str">
        <f t="shared" si="10"/>
        <v>-</v>
      </c>
      <c r="R69" s="4" t="str">
        <f t="shared" si="15"/>
        <v>-</v>
      </c>
      <c r="S69" s="4" t="str">
        <f t="shared" si="12"/>
        <v>-</v>
      </c>
      <c r="T69" s="4" t="str">
        <f t="shared" si="13"/>
        <v>-</v>
      </c>
    </row>
  </sheetData>
  <sheetProtection algorithmName="SHA-512" hashValue="XvSH5GaL4onVqva1QIH6iiFzshC8Hvh13sDd0u+uXmRjccKbNnhshQdsPKcgM97NiNzlKWsXfH2OP2fnVZjjVA==" saltValue="mAVVkMw4cmNEFRfKq0VSbw==" spinCount="100000" sheet="1" objects="1" scenarios="1" selectLockedCells="1" selectUnlockedCells="1"/>
  <sortState xmlns:xlrd2="http://schemas.microsoft.com/office/spreadsheetml/2017/richdata2" ref="A2:T69">
    <sortCondition ref="A2:A69"/>
    <sortCondition ref="S2:S69"/>
    <sortCondition ref="T2:T69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T69"/>
  <sheetViews>
    <sheetView topLeftCell="A10" workbookViewId="0">
      <selection activeCell="J20" sqref="J20"/>
    </sheetView>
  </sheetViews>
  <sheetFormatPr defaultRowHeight="15" x14ac:dyDescent="0.25"/>
  <cols>
    <col min="6" max="6" width="13" customWidth="1"/>
  </cols>
  <sheetData>
    <row r="1" spans="1:20" ht="24" x14ac:dyDescent="0.25">
      <c r="A1" s="9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9" t="s">
        <v>16</v>
      </c>
      <c r="G1" s="10" t="s">
        <v>5</v>
      </c>
      <c r="H1" s="10" t="s">
        <v>6</v>
      </c>
      <c r="I1" s="10" t="s">
        <v>7</v>
      </c>
      <c r="J1" s="10" t="s">
        <v>8</v>
      </c>
      <c r="K1" s="10" t="s">
        <v>9</v>
      </c>
      <c r="L1" s="10" t="s">
        <v>10</v>
      </c>
      <c r="M1" s="10" t="s">
        <v>17</v>
      </c>
      <c r="N1" s="10" t="s">
        <v>18</v>
      </c>
      <c r="O1" s="9" t="s">
        <v>11</v>
      </c>
      <c r="P1" s="10" t="s">
        <v>12</v>
      </c>
      <c r="Q1" s="10" t="s">
        <v>19</v>
      </c>
      <c r="R1" s="9" t="s">
        <v>13</v>
      </c>
      <c r="S1" s="10" t="s">
        <v>14</v>
      </c>
      <c r="T1" s="10" t="s">
        <v>15</v>
      </c>
    </row>
    <row r="2" spans="1:20" x14ac:dyDescent="0.25">
      <c r="A2" s="8">
        <f t="shared" ref="A2:A33" si="0">IFERROR(RANK(R2,R:R,1),"-")</f>
        <v>1</v>
      </c>
      <c r="B2" s="8" t="s">
        <v>842</v>
      </c>
      <c r="C2" s="8" t="s">
        <v>785</v>
      </c>
      <c r="D2" s="8">
        <v>2005</v>
      </c>
      <c r="E2" s="8" t="s">
        <v>22</v>
      </c>
      <c r="F2" s="8" t="s">
        <v>513</v>
      </c>
      <c r="G2" s="8">
        <f>IFERROR(IF(INDEX('Q1-1'!A:A,MATCH(F2,'Q1-1'!C:C,0))=0,na,INDEX('Q1-1'!A:A,MATCH(F2,'Q1-1'!C:C,0))),"-")</f>
        <v>2</v>
      </c>
      <c r="H2" s="8">
        <f>IFERROR(IF(INDEX('Q1-2'!A:A,MATCH(F2,'Q1-2'!C:C,0))=0,na,INDEX('Q1-2'!A:A,MATCH(F2,'Q1-2'!C:C,0))),"-")</f>
        <v>1</v>
      </c>
      <c r="I2" s="8">
        <f>IFERROR(IF(INDEX('Q2-1'!A:A,MATCH(F2,'Q2-1'!C:C,0))=0,na,INDEX('Q2-1'!A:A,MATCH(F2,'Q2-1'!C:C,0))),"-")</f>
        <v>6</v>
      </c>
      <c r="J2" s="8">
        <f>IFERROR(IF(INDEX('Q2-2'!A:A,MATCH(F2,'Q2-2'!C:C,0))=0,na,INDEX('Q2-2'!A:A,MATCH(F2,'Q2-2'!C:C,0))),"-")</f>
        <v>6</v>
      </c>
      <c r="K2" s="8">
        <f>IFERROR(IF(INDEX('Q3-1'!A:A,MATCH(F2,'Q3-1'!C:C,0))=0,na,INDEX('Q3-1'!A:A,MATCH(F2,'Q3-1'!C:C,0))),"-")</f>
        <v>2</v>
      </c>
      <c r="L2" s="8">
        <f>IFERROR(IF(INDEX('Q3-2'!A:A,MATCH(F2,'Q3-2'!C:C,0))=0,na,INDEX('Q3-2'!A:A,MATCH(F2,'Q3-2'!C:C,0))),"-")</f>
        <v>1</v>
      </c>
      <c r="M2" s="8">
        <f>IFERROR(IF(INDEX('Q4-1'!A:A,MATCH(F2,'Q4-1'!C:C,0))=0,na,INDEX('Q4-1'!A:A,MATCH(F2,'Q4-1'!C:C,0))),"-")</f>
        <v>1</v>
      </c>
      <c r="N2" s="8">
        <f>IFERROR(IF(INDEX('Q4-2'!A:A,MATCH(F2,'Q4-2'!C:C,0))=0,na,INDEX('Q4-2'!A:A,MATCH(F2,'Q4-2'!C:C,0))),"-")</f>
        <v>1</v>
      </c>
      <c r="O2" s="8">
        <f t="shared" ref="O2:O33" si="1">IFERROR(SMALL(G2:N2,1),"-")</f>
        <v>1</v>
      </c>
      <c r="P2" s="8">
        <f t="shared" ref="P2:P33" si="2">IFERROR(SMALL(G2:N2,2),"-")</f>
        <v>1</v>
      </c>
      <c r="Q2" s="8">
        <f t="shared" ref="Q2:Q33" si="3">IFERROR(SMALL(G2:N2,3),"-")</f>
        <v>1</v>
      </c>
      <c r="R2" s="8">
        <f t="shared" ref="R2:R33" si="4">IFERROR(O2+P2+Q2,"-")</f>
        <v>3</v>
      </c>
      <c r="S2" s="8">
        <f t="shared" ref="S2:S33" si="5">IFERROR(SMALL(G2:N2,4),"-")</f>
        <v>1</v>
      </c>
      <c r="T2" s="8">
        <f t="shared" ref="T2:T33" si="6">IFERROR(SMALL(G2:N2,5),"-")</f>
        <v>2</v>
      </c>
    </row>
    <row r="3" spans="1:20" x14ac:dyDescent="0.25">
      <c r="A3" s="8">
        <f t="shared" si="0"/>
        <v>2</v>
      </c>
      <c r="B3" s="8" t="s">
        <v>164</v>
      </c>
      <c r="C3" s="8" t="s">
        <v>802</v>
      </c>
      <c r="D3" s="8">
        <v>2005</v>
      </c>
      <c r="E3" s="8" t="s">
        <v>22</v>
      </c>
      <c r="F3" s="8" t="s">
        <v>517</v>
      </c>
      <c r="G3" s="8">
        <f>IFERROR(IF(INDEX('Q1-1'!A:A,MATCH(F3,'Q1-1'!C:C,0))=0,na,INDEX('Q1-1'!A:A,MATCH(F3,'Q1-1'!C:C,0))),"-")</f>
        <v>4</v>
      </c>
      <c r="H3" s="8" t="str">
        <f>IFERROR(IF(INDEX('Q1-2'!A:A,MATCH(F3,'Q1-2'!C:C,0))=0,na,INDEX('Q1-2'!A:A,MATCH(F3,'Q1-2'!C:C,0))),"-")</f>
        <v>-</v>
      </c>
      <c r="I3" s="8">
        <f>IFERROR(IF(INDEX('Q2-1'!A:A,MATCH(F3,'Q2-1'!C:C,0))=0,na,INDEX('Q2-1'!A:A,MATCH(F3,'Q2-1'!C:C,0))),"-")</f>
        <v>1</v>
      </c>
      <c r="J3" s="8">
        <f>IFERROR(IF(INDEX('Q2-2'!A:A,MATCH(F3,'Q2-2'!C:C,0))=0,na,INDEX('Q2-2'!A:A,MATCH(F3,'Q2-2'!C:C,0))),"-")</f>
        <v>1</v>
      </c>
      <c r="K3" s="8" t="str">
        <f>IFERROR(IF(INDEX('Q3-1'!A:A,MATCH(F3,'Q3-1'!C:C,0))=0,na,INDEX('Q3-1'!A:A,MATCH(F3,'Q3-1'!C:C,0))),"-")</f>
        <v>-</v>
      </c>
      <c r="L3" s="8">
        <f>IFERROR(IF(INDEX('Q3-2'!A:A,MATCH(F3,'Q3-2'!C:C,0))=0,na,INDEX('Q3-2'!A:A,MATCH(F3,'Q3-2'!C:C,0))),"-")</f>
        <v>2</v>
      </c>
      <c r="M3" s="8" t="str">
        <f>IFERROR(IF(INDEX('Q4-1'!A:A,MATCH(F3,'Q4-1'!C:C,0))=0,na,INDEX('Q4-1'!A:A,MATCH(F3,'Q4-1'!C:C,0))),"-")</f>
        <v>-</v>
      </c>
      <c r="N3" s="8" t="str">
        <f>IFERROR(IF(INDEX('Q4-2'!A:A,MATCH(F3,'Q4-2'!C:C,0))=0,na,INDEX('Q4-2'!A:A,MATCH(F3,'Q4-2'!C:C,0))),"-")</f>
        <v>-</v>
      </c>
      <c r="O3" s="8">
        <f t="shared" si="1"/>
        <v>1</v>
      </c>
      <c r="P3" s="8">
        <f t="shared" si="2"/>
        <v>1</v>
      </c>
      <c r="Q3" s="8">
        <f t="shared" si="3"/>
        <v>2</v>
      </c>
      <c r="R3" s="8">
        <f t="shared" si="4"/>
        <v>4</v>
      </c>
      <c r="S3" s="8">
        <f t="shared" si="5"/>
        <v>4</v>
      </c>
      <c r="T3" s="8" t="str">
        <f t="shared" si="6"/>
        <v>-</v>
      </c>
    </row>
    <row r="4" spans="1:20" x14ac:dyDescent="0.25">
      <c r="A4" s="8">
        <f t="shared" si="0"/>
        <v>3</v>
      </c>
      <c r="B4" s="8" t="s">
        <v>20</v>
      </c>
      <c r="C4" s="8" t="s">
        <v>637</v>
      </c>
      <c r="D4" s="8">
        <v>2005</v>
      </c>
      <c r="E4" s="8" t="s">
        <v>22</v>
      </c>
      <c r="F4" s="8" t="s">
        <v>519</v>
      </c>
      <c r="G4" s="8">
        <f>IFERROR(IF(INDEX('Q1-1'!A:A,MATCH(F4,'Q1-1'!C:C,0))=0,na,INDEX('Q1-1'!A:A,MATCH(F4,'Q1-1'!C:C,0))),"-")</f>
        <v>5</v>
      </c>
      <c r="H4" s="8" t="str">
        <f>IFERROR(IF(INDEX('Q1-2'!A:A,MATCH(F4,'Q1-2'!C:C,0))=0,na,INDEX('Q1-2'!A:A,MATCH(F4,'Q1-2'!C:C,0))),"-")</f>
        <v>-</v>
      </c>
      <c r="I4" s="8">
        <f>IFERROR(IF(INDEX('Q2-1'!A:A,MATCH(F4,'Q2-1'!C:C,0))=0,na,INDEX('Q2-1'!A:A,MATCH(F4,'Q2-1'!C:C,0))),"-")</f>
        <v>2</v>
      </c>
      <c r="J4" s="8">
        <f>IFERROR(IF(INDEX('Q2-2'!A:A,MATCH(F4,'Q2-2'!C:C,0))=0,na,INDEX('Q2-2'!A:A,MATCH(F4,'Q2-2'!C:C,0))),"-")</f>
        <v>2</v>
      </c>
      <c r="K4" s="8">
        <f>IFERROR(IF(INDEX('Q3-1'!A:A,MATCH(F4,'Q3-1'!C:C,0))=0,na,INDEX('Q3-1'!A:A,MATCH(F4,'Q3-1'!C:C,0))),"-")</f>
        <v>1</v>
      </c>
      <c r="L4" s="8" t="str">
        <f>IFERROR(IF(INDEX('Q3-2'!A:A,MATCH(F4,'Q3-2'!C:C,0))=0,na,INDEX('Q3-2'!A:A,MATCH(F4,'Q3-2'!C:C,0))),"-")</f>
        <v>-</v>
      </c>
      <c r="M4" s="8">
        <f>IFERROR(IF(INDEX('Q4-1'!A:A,MATCH(F4,'Q4-1'!C:C,0))=0,na,INDEX('Q4-1'!A:A,MATCH(F4,'Q4-1'!C:C,0))),"-")</f>
        <v>2</v>
      </c>
      <c r="N4" s="8">
        <f>IFERROR(IF(INDEX('Q4-2'!A:A,MATCH(F4,'Q4-2'!C:C,0))=0,na,INDEX('Q4-2'!A:A,MATCH(F4,'Q4-2'!C:C,0))),"-")</f>
        <v>8</v>
      </c>
      <c r="O4" s="8">
        <f t="shared" si="1"/>
        <v>1</v>
      </c>
      <c r="P4" s="8">
        <f t="shared" si="2"/>
        <v>2</v>
      </c>
      <c r="Q4" s="8">
        <f t="shared" si="3"/>
        <v>2</v>
      </c>
      <c r="R4" s="8">
        <f t="shared" si="4"/>
        <v>5</v>
      </c>
      <c r="S4" s="8">
        <f t="shared" si="5"/>
        <v>2</v>
      </c>
      <c r="T4" s="8">
        <f t="shared" si="6"/>
        <v>5</v>
      </c>
    </row>
    <row r="5" spans="1:20" x14ac:dyDescent="0.25">
      <c r="A5" s="8">
        <f t="shared" si="0"/>
        <v>4</v>
      </c>
      <c r="B5" s="8" t="s">
        <v>801</v>
      </c>
      <c r="C5" s="8" t="s">
        <v>681</v>
      </c>
      <c r="D5" s="8">
        <v>2006</v>
      </c>
      <c r="E5" s="8" t="s">
        <v>49</v>
      </c>
      <c r="F5" s="8" t="s">
        <v>525</v>
      </c>
      <c r="G5" s="8">
        <f>IFERROR(IF(INDEX('Q1-1'!A:A,MATCH(F5,'Q1-1'!C:C,0))=0,na,INDEX('Q1-1'!A:A,MATCH(F5,'Q1-1'!C:C,0))),"-")</f>
        <v>8</v>
      </c>
      <c r="H5" s="8">
        <f>IFERROR(IF(INDEX('Q1-2'!A:A,MATCH(F5,'Q1-2'!C:C,0))=0,na,INDEX('Q1-2'!A:A,MATCH(F5,'Q1-2'!C:C,0))),"-")</f>
        <v>2</v>
      </c>
      <c r="I5" s="8">
        <f>IFERROR(IF(INDEX('Q2-1'!A:A,MATCH(F5,'Q2-1'!C:C,0))=0,na,INDEX('Q2-1'!A:A,MATCH(F5,'Q2-1'!C:C,0))),"-")</f>
        <v>5</v>
      </c>
      <c r="J5" s="8">
        <f>IFERROR(IF(INDEX('Q2-2'!A:A,MATCH(F5,'Q2-2'!C:C,0))=0,na,INDEX('Q2-2'!A:A,MATCH(F5,'Q2-2'!C:C,0))),"-")</f>
        <v>4</v>
      </c>
      <c r="K5" s="8">
        <f>IFERROR(IF(INDEX('Q3-1'!A:A,MATCH(F5,'Q3-1'!C:C,0))=0,na,INDEX('Q3-1'!A:A,MATCH(F5,'Q3-1'!C:C,0))),"-")</f>
        <v>5</v>
      </c>
      <c r="L5" s="8">
        <f>IFERROR(IF(INDEX('Q3-2'!A:A,MATCH(F5,'Q3-2'!C:C,0))=0,na,INDEX('Q3-2'!A:A,MATCH(F5,'Q3-2'!C:C,0))),"-")</f>
        <v>4</v>
      </c>
      <c r="M5" s="8">
        <f>IFERROR(IF(INDEX('Q4-1'!A:A,MATCH(F5,'Q4-1'!C:C,0))=0,na,INDEX('Q4-1'!A:A,MATCH(F5,'Q4-1'!C:C,0))),"-")</f>
        <v>6</v>
      </c>
      <c r="N5" s="8">
        <f>IFERROR(IF(INDEX('Q4-2'!A:A,MATCH(F5,'Q4-2'!C:C,0))=0,na,INDEX('Q4-2'!A:A,MATCH(F5,'Q4-2'!C:C,0))),"-")</f>
        <v>2</v>
      </c>
      <c r="O5" s="8">
        <f t="shared" si="1"/>
        <v>2</v>
      </c>
      <c r="P5" s="8">
        <f t="shared" si="2"/>
        <v>2</v>
      </c>
      <c r="Q5" s="8">
        <f t="shared" si="3"/>
        <v>4</v>
      </c>
      <c r="R5" s="8">
        <f t="shared" si="4"/>
        <v>8</v>
      </c>
      <c r="S5" s="8">
        <f t="shared" si="5"/>
        <v>4</v>
      </c>
      <c r="T5" s="8">
        <f t="shared" si="6"/>
        <v>5</v>
      </c>
    </row>
    <row r="6" spans="1:20" x14ac:dyDescent="0.25">
      <c r="A6" s="8">
        <f t="shared" si="0"/>
        <v>5</v>
      </c>
      <c r="B6" s="8" t="s">
        <v>821</v>
      </c>
      <c r="C6" s="8" t="s">
        <v>822</v>
      </c>
      <c r="D6" s="8">
        <v>2006</v>
      </c>
      <c r="E6" s="8" t="s">
        <v>22</v>
      </c>
      <c r="F6" s="8" t="s">
        <v>529</v>
      </c>
      <c r="G6" s="8">
        <f>IFERROR(IF(INDEX('Q1-1'!A:A,MATCH(F6,'Q1-1'!C:C,0))=0,na,INDEX('Q1-1'!A:A,MATCH(F6,'Q1-1'!C:C,0))),"-")</f>
        <v>10</v>
      </c>
      <c r="H6" s="8">
        <f>IFERROR(IF(INDEX('Q1-2'!A:A,MATCH(F6,'Q1-2'!C:C,0))=0,na,INDEX('Q1-2'!A:A,MATCH(F6,'Q1-2'!C:C,0))),"-")</f>
        <v>5</v>
      </c>
      <c r="I6" s="8">
        <f>IFERROR(IF(INDEX('Q2-1'!A:A,MATCH(F6,'Q2-1'!C:C,0))=0,na,INDEX('Q2-1'!A:A,MATCH(F6,'Q2-1'!C:C,0))),"-")</f>
        <v>13</v>
      </c>
      <c r="J6" s="8">
        <f>IFERROR(IF(INDEX('Q2-2'!A:A,MATCH(F6,'Q2-2'!C:C,0))=0,na,INDEX('Q2-2'!A:A,MATCH(F6,'Q2-2'!C:C,0))),"-")</f>
        <v>9</v>
      </c>
      <c r="K6" s="8">
        <f>IFERROR(IF(INDEX('Q3-1'!A:A,MATCH(F6,'Q3-1'!C:C,0))=0,na,INDEX('Q3-1'!A:A,MATCH(F6,'Q3-1'!C:C,0))),"-")</f>
        <v>3</v>
      </c>
      <c r="L6" s="8" t="str">
        <f>IFERROR(IF(INDEX('Q3-2'!A:A,MATCH(F6,'Q3-2'!C:C,0))=0,na,INDEX('Q3-2'!A:A,MATCH(F6,'Q3-2'!C:C,0))),"-")</f>
        <v>-</v>
      </c>
      <c r="M6" s="8">
        <f>IFERROR(IF(INDEX('Q4-1'!A:A,MATCH(F6,'Q4-1'!C:C,0))=0,na,INDEX('Q4-1'!A:A,MATCH(F6,'Q4-1'!C:C,0))),"-")</f>
        <v>3</v>
      </c>
      <c r="N6" s="8">
        <f>IFERROR(IF(INDEX('Q4-2'!A:A,MATCH(F6,'Q4-2'!C:C,0))=0,na,INDEX('Q4-2'!A:A,MATCH(F6,'Q4-2'!C:C,0))),"-")</f>
        <v>4</v>
      </c>
      <c r="O6" s="8">
        <f t="shared" si="1"/>
        <v>3</v>
      </c>
      <c r="P6" s="8">
        <f t="shared" si="2"/>
        <v>3</v>
      </c>
      <c r="Q6" s="8">
        <f t="shared" si="3"/>
        <v>4</v>
      </c>
      <c r="R6" s="8">
        <f t="shared" si="4"/>
        <v>10</v>
      </c>
      <c r="S6" s="8">
        <f t="shared" si="5"/>
        <v>5</v>
      </c>
      <c r="T6" s="8">
        <f t="shared" si="6"/>
        <v>9</v>
      </c>
    </row>
    <row r="7" spans="1:20" x14ac:dyDescent="0.25">
      <c r="A7" s="8">
        <f t="shared" si="0"/>
        <v>6</v>
      </c>
      <c r="B7" s="8" t="s">
        <v>804</v>
      </c>
      <c r="C7" s="8" t="s">
        <v>805</v>
      </c>
      <c r="D7" s="8">
        <v>2006</v>
      </c>
      <c r="E7" s="8" t="s">
        <v>49</v>
      </c>
      <c r="F7" s="8" t="s">
        <v>523</v>
      </c>
      <c r="G7" s="8">
        <f>IFERROR(IF(INDEX('Q1-1'!A:A,MATCH(F7,'Q1-1'!C:C,0))=0,na,INDEX('Q1-1'!A:A,MATCH(F7,'Q1-1'!C:C,0))),"-")</f>
        <v>6</v>
      </c>
      <c r="H7" s="8">
        <f>IFERROR(IF(INDEX('Q1-2'!A:A,MATCH(F7,'Q1-2'!C:C,0))=0,na,INDEX('Q1-2'!A:A,MATCH(F7,'Q1-2'!C:C,0))),"-")</f>
        <v>4</v>
      </c>
      <c r="I7" s="8">
        <f>IFERROR(IF(INDEX('Q2-1'!A:A,MATCH(F7,'Q2-1'!C:C,0))=0,na,INDEX('Q2-1'!A:A,MATCH(F7,'Q2-1'!C:C,0))),"-")</f>
        <v>4</v>
      </c>
      <c r="J7" s="8">
        <f>IFERROR(IF(INDEX('Q2-2'!A:A,MATCH(F7,'Q2-2'!C:C,0))=0,na,INDEX('Q2-2'!A:A,MATCH(F7,'Q2-2'!C:C,0))),"-")</f>
        <v>5</v>
      </c>
      <c r="K7" s="8">
        <f>IFERROR(IF(INDEX('Q3-1'!A:A,MATCH(F7,'Q3-1'!C:C,0))=0,na,INDEX('Q3-1'!A:A,MATCH(F7,'Q3-1'!C:C,0))),"-")</f>
        <v>4</v>
      </c>
      <c r="L7" s="8">
        <f>IFERROR(IF(INDEX('Q3-2'!A:A,MATCH(F7,'Q3-2'!C:C,0))=0,na,INDEX('Q3-2'!A:A,MATCH(F7,'Q3-2'!C:C,0))),"-")</f>
        <v>3</v>
      </c>
      <c r="M7" s="8" t="str">
        <f>IFERROR(IF(INDEX('Q4-1'!A:A,MATCH(F7,'Q4-1'!C:C,0))=0,na,INDEX('Q4-1'!A:A,MATCH(F7,'Q4-1'!C:C,0))),"-")</f>
        <v>-</v>
      </c>
      <c r="N7" s="8" t="str">
        <f>IFERROR(IF(INDEX('Q4-2'!A:A,MATCH(F7,'Q4-2'!C:C,0))=0,na,INDEX('Q4-2'!A:A,MATCH(F7,'Q4-2'!C:C,0))),"-")</f>
        <v>-</v>
      </c>
      <c r="O7" s="8">
        <f t="shared" si="1"/>
        <v>3</v>
      </c>
      <c r="P7" s="8">
        <f t="shared" si="2"/>
        <v>4</v>
      </c>
      <c r="Q7" s="8">
        <f t="shared" si="3"/>
        <v>4</v>
      </c>
      <c r="R7" s="8">
        <f t="shared" si="4"/>
        <v>11</v>
      </c>
      <c r="S7" s="8">
        <f t="shared" si="5"/>
        <v>4</v>
      </c>
      <c r="T7" s="8">
        <f t="shared" si="6"/>
        <v>5</v>
      </c>
    </row>
    <row r="8" spans="1:20" x14ac:dyDescent="0.25">
      <c r="A8" s="8">
        <f t="shared" si="0"/>
        <v>7</v>
      </c>
      <c r="B8" s="8" t="s">
        <v>819</v>
      </c>
      <c r="C8" s="8" t="s">
        <v>820</v>
      </c>
      <c r="D8" s="8">
        <v>2005</v>
      </c>
      <c r="E8" s="8" t="s">
        <v>22</v>
      </c>
      <c r="F8" s="8" t="s">
        <v>539</v>
      </c>
      <c r="G8" s="8">
        <f>IFERROR(IF(INDEX('Q1-1'!A:A,MATCH(F8,'Q1-1'!C:C,0))=0,na,INDEX('Q1-1'!A:A,MATCH(F8,'Q1-1'!C:C,0))),"-")</f>
        <v>15</v>
      </c>
      <c r="H8" s="8">
        <f>IFERROR(IF(INDEX('Q1-2'!A:A,MATCH(F8,'Q1-2'!C:C,0))=0,na,INDEX('Q1-2'!A:A,MATCH(F8,'Q1-2'!C:C,0))),"-")</f>
        <v>11</v>
      </c>
      <c r="I8" s="8">
        <f>IFERROR(IF(INDEX('Q2-1'!A:A,MATCH(F8,'Q2-1'!C:C,0))=0,na,INDEX('Q2-1'!A:A,MATCH(F8,'Q2-1'!C:C,0))),"-")</f>
        <v>8</v>
      </c>
      <c r="J8" s="8">
        <f>IFERROR(IF(INDEX('Q2-2'!A:A,MATCH(F8,'Q2-2'!C:C,0))=0,na,INDEX('Q2-2'!A:A,MATCH(F8,'Q2-2'!C:C,0))),"-")</f>
        <v>10</v>
      </c>
      <c r="K8" s="8">
        <f>IFERROR(IF(INDEX('Q3-1'!A:A,MATCH(F8,'Q3-1'!C:C,0))=0,na,INDEX('Q3-1'!A:A,MATCH(F8,'Q3-1'!C:C,0))),"-")</f>
        <v>7</v>
      </c>
      <c r="L8" s="8">
        <f>IFERROR(IF(INDEX('Q3-2'!A:A,MATCH(F8,'Q3-2'!C:C,0))=0,na,INDEX('Q3-2'!A:A,MATCH(F8,'Q3-2'!C:C,0))),"-")</f>
        <v>5</v>
      </c>
      <c r="M8" s="8">
        <f>IFERROR(IF(INDEX('Q4-1'!A:A,MATCH(F8,'Q4-1'!C:C,0))=0,na,INDEX('Q4-1'!A:A,MATCH(F8,'Q4-1'!C:C,0))),"-")</f>
        <v>4</v>
      </c>
      <c r="N8" s="8">
        <f>IFERROR(IF(INDEX('Q4-2'!A:A,MATCH(F8,'Q4-2'!C:C,0))=0,na,INDEX('Q4-2'!A:A,MATCH(F8,'Q4-2'!C:C,0))),"-")</f>
        <v>3</v>
      </c>
      <c r="O8" s="8">
        <f t="shared" si="1"/>
        <v>3</v>
      </c>
      <c r="P8" s="8">
        <f t="shared" si="2"/>
        <v>4</v>
      </c>
      <c r="Q8" s="8">
        <f t="shared" si="3"/>
        <v>5</v>
      </c>
      <c r="R8" s="8">
        <f t="shared" si="4"/>
        <v>12</v>
      </c>
      <c r="S8" s="8">
        <f t="shared" si="5"/>
        <v>7</v>
      </c>
      <c r="T8" s="8">
        <f t="shared" si="6"/>
        <v>8</v>
      </c>
    </row>
    <row r="9" spans="1:20" x14ac:dyDescent="0.25">
      <c r="A9" s="8">
        <f t="shared" si="0"/>
        <v>8</v>
      </c>
      <c r="B9" s="8" t="s">
        <v>852</v>
      </c>
      <c r="C9" s="8" t="s">
        <v>853</v>
      </c>
      <c r="D9" s="8">
        <v>2005</v>
      </c>
      <c r="E9" s="8" t="s">
        <v>22</v>
      </c>
      <c r="F9" s="8" t="s">
        <v>521</v>
      </c>
      <c r="G9" s="8">
        <f>IFERROR(IF(INDEX('Q1-1'!A:A,MATCH(F9,'Q1-1'!C:C,0))=0,na,INDEX('Q1-1'!A:A,MATCH(F9,'Q1-1'!C:C,0))),"-")</f>
        <v>6</v>
      </c>
      <c r="H9" s="8">
        <f>IFERROR(IF(INDEX('Q1-2'!A:A,MATCH(F9,'Q1-2'!C:C,0))=0,na,INDEX('Q1-2'!A:A,MATCH(F9,'Q1-2'!C:C,0))),"-")</f>
        <v>3</v>
      </c>
      <c r="I9" s="8">
        <f>IFERROR(IF(INDEX('Q2-1'!A:A,MATCH(F9,'Q2-1'!C:C,0))=0,na,INDEX('Q2-1'!A:A,MATCH(F9,'Q2-1'!C:C,0))),"-")</f>
        <v>14</v>
      </c>
      <c r="J9" s="8">
        <f>IFERROR(IF(INDEX('Q2-2'!A:A,MATCH(F9,'Q2-2'!C:C,0))=0,na,INDEX('Q2-2'!A:A,MATCH(F9,'Q2-2'!C:C,0))),"-")</f>
        <v>11</v>
      </c>
      <c r="K9" s="8" t="str">
        <f>IFERROR(IF(INDEX('Q3-1'!A:A,MATCH(F9,'Q3-1'!C:C,0))=0,na,INDEX('Q3-1'!A:A,MATCH(F9,'Q3-1'!C:C,0))),"-")</f>
        <v>-</v>
      </c>
      <c r="L9" s="8">
        <f>IFERROR(IF(INDEX('Q3-2'!A:A,MATCH(F9,'Q3-2'!C:C,0))=0,na,INDEX('Q3-2'!A:A,MATCH(F9,'Q3-2'!C:C,0))),"-")</f>
        <v>7</v>
      </c>
      <c r="M9" s="8">
        <f>IFERROR(IF(INDEX('Q4-1'!A:A,MATCH(F9,'Q4-1'!C:C,0))=0,na,INDEX('Q4-1'!A:A,MATCH(F9,'Q4-1'!C:C,0))),"-")</f>
        <v>5</v>
      </c>
      <c r="N9" s="8">
        <f>IFERROR(IF(INDEX('Q4-2'!A:A,MATCH(F9,'Q4-2'!C:C,0))=0,na,INDEX('Q4-2'!A:A,MATCH(F9,'Q4-2'!C:C,0))),"-")</f>
        <v>5</v>
      </c>
      <c r="O9" s="8">
        <f t="shared" si="1"/>
        <v>3</v>
      </c>
      <c r="P9" s="8">
        <f t="shared" si="2"/>
        <v>5</v>
      </c>
      <c r="Q9" s="8">
        <f t="shared" si="3"/>
        <v>5</v>
      </c>
      <c r="R9" s="8">
        <f t="shared" si="4"/>
        <v>13</v>
      </c>
      <c r="S9" s="8">
        <f t="shared" si="5"/>
        <v>6</v>
      </c>
      <c r="T9" s="8">
        <f t="shared" si="6"/>
        <v>7</v>
      </c>
    </row>
    <row r="10" spans="1:20" x14ac:dyDescent="0.25">
      <c r="A10" s="8">
        <f t="shared" si="0"/>
        <v>8</v>
      </c>
      <c r="B10" s="8" t="s">
        <v>804</v>
      </c>
      <c r="C10" s="8" t="s">
        <v>806</v>
      </c>
      <c r="D10" s="8">
        <v>2005</v>
      </c>
      <c r="E10" s="8" t="s">
        <v>49</v>
      </c>
      <c r="F10" s="8" t="s">
        <v>511</v>
      </c>
      <c r="G10" s="8">
        <f>IFERROR(IF(INDEX('Q1-1'!A:A,MATCH(F10,'Q1-1'!C:C,0))=0,na,INDEX('Q1-1'!A:A,MATCH(F10,'Q1-1'!C:C,0))),"-")</f>
        <v>1</v>
      </c>
      <c r="H10" s="8">
        <f>IFERROR(IF(INDEX('Q1-2'!A:A,MATCH(F10,'Q1-2'!C:C,0))=0,na,INDEX('Q1-2'!A:A,MATCH(F10,'Q1-2'!C:C,0))),"-")</f>
        <v>39</v>
      </c>
      <c r="I10" s="8">
        <f>IFERROR(IF(INDEX('Q2-1'!A:A,MATCH(F10,'Q2-1'!C:C,0))=0,na,INDEX('Q2-1'!A:A,MATCH(F10,'Q2-1'!C:C,0))),"-")</f>
        <v>11</v>
      </c>
      <c r="J10" s="8">
        <f>IFERROR(IF(INDEX('Q2-2'!A:A,MATCH(F10,'Q2-2'!C:C,0))=0,na,INDEX('Q2-2'!A:A,MATCH(F10,'Q2-2'!C:C,0))),"-")</f>
        <v>14</v>
      </c>
      <c r="K10" s="8">
        <f>IFERROR(IF(INDEX('Q3-1'!A:A,MATCH(F10,'Q3-1'!C:C,0))=0,na,INDEX('Q3-1'!A:A,MATCH(F10,'Q3-1'!C:C,0))),"-")</f>
        <v>6</v>
      </c>
      <c r="L10" s="8">
        <f>IFERROR(IF(INDEX('Q3-2'!A:A,MATCH(F10,'Q3-2'!C:C,0))=0,na,INDEX('Q3-2'!A:A,MATCH(F10,'Q3-2'!C:C,0))),"-")</f>
        <v>6</v>
      </c>
      <c r="M10" s="8">
        <f>IFERROR(IF(INDEX('Q4-1'!A:A,MATCH(F10,'Q4-1'!C:C,0))=0,na,INDEX('Q4-1'!A:A,MATCH(F10,'Q4-1'!C:C,0))),"-")</f>
        <v>8</v>
      </c>
      <c r="N10" s="8">
        <f>IFERROR(IF(INDEX('Q4-2'!A:A,MATCH(F10,'Q4-2'!C:C,0))=0,na,INDEX('Q4-2'!A:A,MATCH(F10,'Q4-2'!C:C,0))),"-")</f>
        <v>7</v>
      </c>
      <c r="O10" s="8">
        <f t="shared" si="1"/>
        <v>1</v>
      </c>
      <c r="P10" s="8">
        <f t="shared" si="2"/>
        <v>6</v>
      </c>
      <c r="Q10" s="8">
        <f t="shared" si="3"/>
        <v>6</v>
      </c>
      <c r="R10" s="8">
        <f t="shared" si="4"/>
        <v>13</v>
      </c>
      <c r="S10" s="8">
        <f t="shared" si="5"/>
        <v>7</v>
      </c>
      <c r="T10" s="8">
        <f t="shared" si="6"/>
        <v>8</v>
      </c>
    </row>
    <row r="11" spans="1:20" x14ac:dyDescent="0.25">
      <c r="A11" s="8">
        <f t="shared" si="0"/>
        <v>10</v>
      </c>
      <c r="B11" s="8" t="s">
        <v>792</v>
      </c>
      <c r="C11" s="8" t="s">
        <v>624</v>
      </c>
      <c r="D11" s="8">
        <v>2005</v>
      </c>
      <c r="E11" s="8" t="s">
        <v>49</v>
      </c>
      <c r="F11" s="8" t="s">
        <v>515</v>
      </c>
      <c r="G11" s="8">
        <f>IFERROR(IF(INDEX('Q1-1'!A:A,MATCH(F11,'Q1-1'!C:C,0))=0,na,INDEX('Q1-1'!A:A,MATCH(F11,'Q1-1'!C:C,0))),"-")</f>
        <v>3</v>
      </c>
      <c r="H11" s="8">
        <f>IFERROR(IF(INDEX('Q1-2'!A:A,MATCH(F11,'Q1-2'!C:C,0))=0,na,INDEX('Q1-2'!A:A,MATCH(F11,'Q1-2'!C:C,0))),"-")</f>
        <v>15</v>
      </c>
      <c r="I11" s="8">
        <f>IFERROR(IF(INDEX('Q2-1'!A:A,MATCH(F11,'Q2-1'!C:C,0))=0,na,INDEX('Q2-1'!A:A,MATCH(F11,'Q2-1'!C:C,0))),"-")</f>
        <v>7</v>
      </c>
      <c r="J11" s="8">
        <f>IFERROR(IF(INDEX('Q2-2'!A:A,MATCH(F11,'Q2-2'!C:C,0))=0,na,INDEX('Q2-2'!A:A,MATCH(F11,'Q2-2'!C:C,0))),"-")</f>
        <v>7</v>
      </c>
      <c r="K11" s="8">
        <f>IFERROR(IF(INDEX('Q3-1'!A:A,MATCH(F11,'Q3-1'!C:C,0))=0,na,INDEX('Q3-1'!A:A,MATCH(F11,'Q3-1'!C:C,0))),"-")</f>
        <v>10</v>
      </c>
      <c r="L11" s="8">
        <f>IFERROR(IF(INDEX('Q3-2'!A:A,MATCH(F11,'Q3-2'!C:C,0))=0,na,INDEX('Q3-2'!A:A,MATCH(F11,'Q3-2'!C:C,0))),"-")</f>
        <v>16</v>
      </c>
      <c r="M11" s="8" t="str">
        <f>IFERROR(IF(INDEX('Q4-1'!A:A,MATCH(F11,'Q4-1'!C:C,0))=0,na,INDEX('Q4-1'!A:A,MATCH(F11,'Q4-1'!C:C,0))),"-")</f>
        <v>-</v>
      </c>
      <c r="N11" s="8">
        <f>IFERROR(IF(INDEX('Q4-2'!A:A,MATCH(F11,'Q4-2'!C:C,0))=0,na,INDEX('Q4-2'!A:A,MATCH(F11,'Q4-2'!C:C,0))),"-")</f>
        <v>6</v>
      </c>
      <c r="O11" s="8">
        <f t="shared" si="1"/>
        <v>3</v>
      </c>
      <c r="P11" s="8">
        <f t="shared" si="2"/>
        <v>6</v>
      </c>
      <c r="Q11" s="8">
        <f t="shared" si="3"/>
        <v>7</v>
      </c>
      <c r="R11" s="8">
        <f t="shared" si="4"/>
        <v>16</v>
      </c>
      <c r="S11" s="8">
        <f t="shared" si="5"/>
        <v>7</v>
      </c>
      <c r="T11" s="8">
        <f t="shared" si="6"/>
        <v>10</v>
      </c>
    </row>
    <row r="12" spans="1:20" x14ac:dyDescent="0.25">
      <c r="A12" s="8">
        <f t="shared" si="0"/>
        <v>10</v>
      </c>
      <c r="B12" s="8" t="s">
        <v>838</v>
      </c>
      <c r="C12" s="8" t="s">
        <v>839</v>
      </c>
      <c r="D12" s="8">
        <v>2005</v>
      </c>
      <c r="E12" s="8" t="s">
        <v>30</v>
      </c>
      <c r="F12" s="8" t="s">
        <v>527</v>
      </c>
      <c r="G12" s="8">
        <f>IFERROR(IF(INDEX('Q1-1'!A:A,MATCH(F12,'Q1-1'!C:C,0))=0,na,INDEX('Q1-1'!A:A,MATCH(F12,'Q1-1'!C:C,0))),"-")</f>
        <v>9</v>
      </c>
      <c r="H12" s="8">
        <f>IFERROR(IF(INDEX('Q1-2'!A:A,MATCH(F12,'Q1-2'!C:C,0))=0,na,INDEX('Q1-2'!A:A,MATCH(F12,'Q1-2'!C:C,0))),"-")</f>
        <v>6</v>
      </c>
      <c r="I12" s="8">
        <f>IFERROR(IF(INDEX('Q2-1'!A:A,MATCH(F12,'Q2-1'!C:C,0))=0,na,INDEX('Q2-1'!A:A,MATCH(F12,'Q2-1'!C:C,0))),"-")</f>
        <v>3</v>
      </c>
      <c r="J12" s="8" t="str">
        <f>IFERROR(IF(INDEX('Q2-2'!A:A,MATCH(F12,'Q2-2'!C:C,0))=0,na,INDEX('Q2-2'!A:A,MATCH(F12,'Q2-2'!C:C,0))),"-")</f>
        <v>-</v>
      </c>
      <c r="K12" s="8">
        <f>IFERROR(IF(INDEX('Q3-1'!A:A,MATCH(F12,'Q3-1'!C:C,0))=0,na,INDEX('Q3-1'!A:A,MATCH(F12,'Q3-1'!C:C,0))),"-")</f>
        <v>9</v>
      </c>
      <c r="L12" s="8">
        <f>IFERROR(IF(INDEX('Q3-2'!A:A,MATCH(F12,'Q3-2'!C:C,0))=0,na,INDEX('Q3-2'!A:A,MATCH(F12,'Q3-2'!C:C,0))),"-")</f>
        <v>8</v>
      </c>
      <c r="M12" s="8">
        <f>IFERROR(IF(INDEX('Q4-1'!A:A,MATCH(F12,'Q4-1'!C:C,0))=0,na,INDEX('Q4-1'!A:A,MATCH(F12,'Q4-1'!C:C,0))),"-")</f>
        <v>7</v>
      </c>
      <c r="N12" s="8">
        <f>IFERROR(IF(INDEX('Q4-2'!A:A,MATCH(F12,'Q4-2'!C:C,0))=0,na,INDEX('Q4-2'!A:A,MATCH(F12,'Q4-2'!C:C,0))),"-")</f>
        <v>9</v>
      </c>
      <c r="O12" s="8">
        <f t="shared" si="1"/>
        <v>3</v>
      </c>
      <c r="P12" s="8">
        <f t="shared" si="2"/>
        <v>6</v>
      </c>
      <c r="Q12" s="8">
        <f t="shared" si="3"/>
        <v>7</v>
      </c>
      <c r="R12" s="8">
        <f t="shared" si="4"/>
        <v>16</v>
      </c>
      <c r="S12" s="8">
        <f t="shared" si="5"/>
        <v>8</v>
      </c>
      <c r="T12" s="8">
        <f t="shared" si="6"/>
        <v>9</v>
      </c>
    </row>
    <row r="13" spans="1:20" x14ac:dyDescent="0.25">
      <c r="A13" s="8">
        <f t="shared" si="0"/>
        <v>12</v>
      </c>
      <c r="B13" s="8" t="s">
        <v>832</v>
      </c>
      <c r="C13" s="8" t="s">
        <v>833</v>
      </c>
      <c r="D13" s="8">
        <v>2005</v>
      </c>
      <c r="E13" s="8" t="s">
        <v>22</v>
      </c>
      <c r="F13" s="8" t="s">
        <v>599</v>
      </c>
      <c r="G13" s="8" t="str">
        <f>IFERROR(IF(INDEX('Q1-1'!A:A,MATCH(F13,'Q1-1'!C:C,0))=0,na,INDEX('Q1-1'!A:A,MATCH(F13,'Q1-1'!C:C,0))),"-")</f>
        <v>-</v>
      </c>
      <c r="H13" s="8">
        <f>IFERROR(IF(INDEX('Q1-2'!A:A,MATCH(F13,'Q1-2'!C:C,0))=0,na,INDEX('Q1-2'!A:A,MATCH(F13,'Q1-2'!C:C,0))),"-")</f>
        <v>13</v>
      </c>
      <c r="I13" s="8">
        <f>IFERROR(IF(INDEX('Q2-1'!A:A,MATCH(F13,'Q2-1'!C:C,0))=0,na,INDEX('Q2-1'!A:A,MATCH(F13,'Q2-1'!C:C,0))),"-")</f>
        <v>9</v>
      </c>
      <c r="J13" s="8">
        <f>IFERROR(IF(INDEX('Q2-2'!A:A,MATCH(F13,'Q2-2'!C:C,0))=0,na,INDEX('Q2-2'!A:A,MATCH(F13,'Q2-2'!C:C,0))),"-")</f>
        <v>3</v>
      </c>
      <c r="K13" s="8">
        <f>IFERROR(IF(INDEX('Q3-1'!A:A,MATCH(F13,'Q3-1'!C:C,0))=0,na,INDEX('Q3-1'!A:A,MATCH(F13,'Q3-1'!C:C,0))),"-")</f>
        <v>14</v>
      </c>
      <c r="L13" s="8">
        <f>IFERROR(IF(INDEX('Q3-2'!A:A,MATCH(F13,'Q3-2'!C:C,0))=0,na,INDEX('Q3-2'!A:A,MATCH(F13,'Q3-2'!C:C,0))),"-")</f>
        <v>14</v>
      </c>
      <c r="M13" s="8">
        <f>IFERROR(IF(INDEX('Q4-1'!A:A,MATCH(F13,'Q4-1'!C:C,0))=0,na,INDEX('Q4-1'!A:A,MATCH(F13,'Q4-1'!C:C,0))),"-")</f>
        <v>11</v>
      </c>
      <c r="N13" s="8">
        <f>IFERROR(IF(INDEX('Q4-2'!A:A,MATCH(F13,'Q4-2'!C:C,0))=0,na,INDEX('Q4-2'!A:A,MATCH(F13,'Q4-2'!C:C,0))),"-")</f>
        <v>16</v>
      </c>
      <c r="O13" s="8">
        <f t="shared" si="1"/>
        <v>3</v>
      </c>
      <c r="P13" s="8">
        <f t="shared" si="2"/>
        <v>9</v>
      </c>
      <c r="Q13" s="8">
        <f t="shared" si="3"/>
        <v>11</v>
      </c>
      <c r="R13" s="8">
        <f t="shared" si="4"/>
        <v>23</v>
      </c>
      <c r="S13" s="8">
        <f t="shared" si="5"/>
        <v>13</v>
      </c>
      <c r="T13" s="8">
        <f t="shared" si="6"/>
        <v>14</v>
      </c>
    </row>
    <row r="14" spans="1:20" x14ac:dyDescent="0.25">
      <c r="A14" s="8">
        <f t="shared" si="0"/>
        <v>13</v>
      </c>
      <c r="B14" s="8" t="s">
        <v>810</v>
      </c>
      <c r="C14" s="8" t="s">
        <v>713</v>
      </c>
      <c r="D14" s="8">
        <v>2005</v>
      </c>
      <c r="E14" s="8" t="s">
        <v>49</v>
      </c>
      <c r="F14" s="8" t="s">
        <v>531</v>
      </c>
      <c r="G14" s="8">
        <f>IFERROR(IF(INDEX('Q1-1'!A:A,MATCH(F14,'Q1-1'!C:C,0))=0,na,INDEX('Q1-1'!A:A,MATCH(F14,'Q1-1'!C:C,0))),"-")</f>
        <v>11</v>
      </c>
      <c r="H14" s="8">
        <f>IFERROR(IF(INDEX('Q1-2'!A:A,MATCH(F14,'Q1-2'!C:C,0))=0,na,INDEX('Q1-2'!A:A,MATCH(F14,'Q1-2'!C:C,0))),"-")</f>
        <v>8</v>
      </c>
      <c r="I14" s="8">
        <f>IFERROR(IF(INDEX('Q2-1'!A:A,MATCH(F14,'Q2-1'!C:C,0))=0,na,INDEX('Q2-1'!A:A,MATCH(F14,'Q2-1'!C:C,0))),"-")</f>
        <v>19</v>
      </c>
      <c r="J14" s="8">
        <f>IFERROR(IF(INDEX('Q2-2'!A:A,MATCH(F14,'Q2-2'!C:C,0))=0,na,INDEX('Q2-2'!A:A,MATCH(F14,'Q2-2'!C:C,0))),"-")</f>
        <v>19</v>
      </c>
      <c r="K14" s="8">
        <f>IFERROR(IF(INDEX('Q3-1'!A:A,MATCH(F14,'Q3-1'!C:C,0))=0,na,INDEX('Q3-1'!A:A,MATCH(F14,'Q3-1'!C:C,0))),"-")</f>
        <v>12</v>
      </c>
      <c r="L14" s="8" t="str">
        <f>IFERROR(IF(INDEX('Q3-2'!A:A,MATCH(F14,'Q3-2'!C:C,0))=0,na,INDEX('Q3-2'!A:A,MATCH(F14,'Q3-2'!C:C,0))),"-")</f>
        <v>-</v>
      </c>
      <c r="M14" s="8">
        <f>IFERROR(IF(INDEX('Q4-1'!A:A,MATCH(F14,'Q4-1'!C:C,0))=0,na,INDEX('Q4-1'!A:A,MATCH(F14,'Q4-1'!C:C,0))),"-")</f>
        <v>10</v>
      </c>
      <c r="N14" s="8">
        <f>IFERROR(IF(INDEX('Q4-2'!A:A,MATCH(F14,'Q4-2'!C:C,0))=0,na,INDEX('Q4-2'!A:A,MATCH(F14,'Q4-2'!C:C,0))),"-")</f>
        <v>10</v>
      </c>
      <c r="O14" s="8">
        <f t="shared" si="1"/>
        <v>8</v>
      </c>
      <c r="P14" s="8">
        <f t="shared" si="2"/>
        <v>10</v>
      </c>
      <c r="Q14" s="8">
        <f t="shared" si="3"/>
        <v>10</v>
      </c>
      <c r="R14" s="8">
        <f t="shared" si="4"/>
        <v>28</v>
      </c>
      <c r="S14" s="8">
        <f t="shared" si="5"/>
        <v>11</v>
      </c>
      <c r="T14" s="8">
        <f t="shared" si="6"/>
        <v>12</v>
      </c>
    </row>
    <row r="15" spans="1:20" x14ac:dyDescent="0.25">
      <c r="A15" s="8">
        <f t="shared" si="0"/>
        <v>13</v>
      </c>
      <c r="B15" s="8" t="s">
        <v>817</v>
      </c>
      <c r="C15" s="8" t="s">
        <v>818</v>
      </c>
      <c r="D15" s="8">
        <v>2006</v>
      </c>
      <c r="E15" s="8" t="s">
        <v>49</v>
      </c>
      <c r="F15" s="8" t="s">
        <v>537</v>
      </c>
      <c r="G15" s="8">
        <f>IFERROR(IF(INDEX('Q1-1'!A:A,MATCH(F15,'Q1-1'!C:C,0))=0,na,INDEX('Q1-1'!A:A,MATCH(F15,'Q1-1'!C:C,0))),"-")</f>
        <v>14</v>
      </c>
      <c r="H15" s="8">
        <f>IFERROR(IF(INDEX('Q1-2'!A:A,MATCH(F15,'Q1-2'!C:C,0))=0,na,INDEX('Q1-2'!A:A,MATCH(F15,'Q1-2'!C:C,0))),"-")</f>
        <v>7</v>
      </c>
      <c r="I15" s="8">
        <f>IFERROR(IF(INDEX('Q2-1'!A:A,MATCH(F15,'Q2-1'!C:C,0))=0,na,INDEX('Q2-1'!A:A,MATCH(F15,'Q2-1'!C:C,0))),"-")</f>
        <v>20</v>
      </c>
      <c r="J15" s="8">
        <f>IFERROR(IF(INDEX('Q2-2'!A:A,MATCH(F15,'Q2-2'!C:C,0))=0,na,INDEX('Q2-2'!A:A,MATCH(F15,'Q2-2'!C:C,0))),"-")</f>
        <v>17</v>
      </c>
      <c r="K15" s="8">
        <f>IFERROR(IF(INDEX('Q3-1'!A:A,MATCH(F15,'Q3-1'!C:C,0))=0,na,INDEX('Q3-1'!A:A,MATCH(F15,'Q3-1'!C:C,0))),"-")</f>
        <v>13</v>
      </c>
      <c r="L15" s="8">
        <f>IFERROR(IF(INDEX('Q3-2'!A:A,MATCH(F15,'Q3-2'!C:C,0))=0,na,INDEX('Q3-2'!A:A,MATCH(F15,'Q3-2'!C:C,0))),"-")</f>
        <v>12</v>
      </c>
      <c r="M15" s="8">
        <f>IFERROR(IF(INDEX('Q4-1'!A:A,MATCH(F15,'Q4-1'!C:C,0))=0,na,INDEX('Q4-1'!A:A,MATCH(F15,'Q4-1'!C:C,0))),"-")</f>
        <v>9</v>
      </c>
      <c r="N15" s="8">
        <f>IFERROR(IF(INDEX('Q4-2'!A:A,MATCH(F15,'Q4-2'!C:C,0))=0,na,INDEX('Q4-2'!A:A,MATCH(F15,'Q4-2'!C:C,0))),"-")</f>
        <v>13</v>
      </c>
      <c r="O15" s="8">
        <f t="shared" si="1"/>
        <v>7</v>
      </c>
      <c r="P15" s="8">
        <f t="shared" si="2"/>
        <v>9</v>
      </c>
      <c r="Q15" s="8">
        <f t="shared" si="3"/>
        <v>12</v>
      </c>
      <c r="R15" s="8">
        <f t="shared" si="4"/>
        <v>28</v>
      </c>
      <c r="S15" s="8">
        <f t="shared" si="5"/>
        <v>13</v>
      </c>
      <c r="T15" s="8">
        <f t="shared" si="6"/>
        <v>13</v>
      </c>
    </row>
    <row r="16" spans="1:20" x14ac:dyDescent="0.25">
      <c r="A16" s="8">
        <f t="shared" si="0"/>
        <v>15</v>
      </c>
      <c r="B16" s="8" t="s">
        <v>811</v>
      </c>
      <c r="C16" s="8" t="s">
        <v>622</v>
      </c>
      <c r="D16" s="8">
        <v>2005</v>
      </c>
      <c r="E16" s="8" t="s">
        <v>22</v>
      </c>
      <c r="F16" s="8" t="s">
        <v>589</v>
      </c>
      <c r="G16" s="8" t="str">
        <f>IFERROR(IF(INDEX('Q1-1'!A:A,MATCH(F16,'Q1-1'!C:C,0))=0,na,INDEX('Q1-1'!A:A,MATCH(F16,'Q1-1'!C:C,0))),"-")</f>
        <v>-</v>
      </c>
      <c r="H16" s="8">
        <f>IFERROR(IF(INDEX('Q1-2'!A:A,MATCH(F16,'Q1-2'!C:C,0))=0,na,INDEX('Q1-2'!A:A,MATCH(F16,'Q1-2'!C:C,0))),"-")</f>
        <v>9</v>
      </c>
      <c r="I16" s="8">
        <f>IFERROR(IF(INDEX('Q2-1'!A:A,MATCH(F16,'Q2-1'!C:C,0))=0,na,INDEX('Q2-1'!A:A,MATCH(F16,'Q2-1'!C:C,0))),"-")</f>
        <v>12</v>
      </c>
      <c r="J16" s="8">
        <f>IFERROR(IF(INDEX('Q2-2'!A:A,MATCH(F16,'Q2-2'!C:C,0))=0,na,INDEX('Q2-2'!A:A,MATCH(F16,'Q2-2'!C:C,0))),"-")</f>
        <v>8</v>
      </c>
      <c r="K16" s="8">
        <f>IFERROR(IF(INDEX('Q3-1'!A:A,MATCH(F16,'Q3-1'!C:C,0))=0,na,INDEX('Q3-1'!A:A,MATCH(F16,'Q3-1'!C:C,0))),"-")</f>
        <v>15</v>
      </c>
      <c r="L16" s="8" t="str">
        <f>IFERROR(IF(INDEX('Q3-2'!A:A,MATCH(F16,'Q3-2'!C:C,0))=0,na,INDEX('Q3-2'!A:A,MATCH(F16,'Q3-2'!C:C,0))),"-")</f>
        <v>-</v>
      </c>
      <c r="M16" s="8">
        <f>IFERROR(IF(INDEX('Q4-1'!A:A,MATCH(F16,'Q4-1'!C:C,0))=0,na,INDEX('Q4-1'!A:A,MATCH(F16,'Q4-1'!C:C,0))),"-")</f>
        <v>12</v>
      </c>
      <c r="N16" s="8">
        <f>IFERROR(IF(INDEX('Q4-2'!A:A,MATCH(F16,'Q4-2'!C:C,0))=0,na,INDEX('Q4-2'!A:A,MATCH(F16,'Q4-2'!C:C,0))),"-")</f>
        <v>14</v>
      </c>
      <c r="O16" s="8">
        <f t="shared" si="1"/>
        <v>8</v>
      </c>
      <c r="P16" s="8">
        <f t="shared" si="2"/>
        <v>9</v>
      </c>
      <c r="Q16" s="8">
        <f t="shared" si="3"/>
        <v>12</v>
      </c>
      <c r="R16" s="8">
        <f t="shared" si="4"/>
        <v>29</v>
      </c>
      <c r="S16" s="8">
        <f t="shared" si="5"/>
        <v>12</v>
      </c>
      <c r="T16" s="8">
        <f t="shared" si="6"/>
        <v>14</v>
      </c>
    </row>
    <row r="17" spans="1:20" x14ac:dyDescent="0.25">
      <c r="A17" s="8">
        <f t="shared" si="0"/>
        <v>16</v>
      </c>
      <c r="B17" s="8" t="s">
        <v>828</v>
      </c>
      <c r="C17" s="8" t="s">
        <v>829</v>
      </c>
      <c r="D17" s="8">
        <v>2005</v>
      </c>
      <c r="E17" s="8" t="s">
        <v>22</v>
      </c>
      <c r="F17" s="8" t="s">
        <v>579</v>
      </c>
      <c r="G17" s="8">
        <f>IFERROR(IF(INDEX('Q1-1'!A:A,MATCH(F17,'Q1-1'!C:C,0))=0,na,INDEX('Q1-1'!A:A,MATCH(F17,'Q1-1'!C:C,0))),"-")</f>
        <v>35</v>
      </c>
      <c r="H17" s="8">
        <f>IFERROR(IF(INDEX('Q1-2'!A:A,MATCH(F17,'Q1-2'!C:C,0))=0,na,INDEX('Q1-2'!A:A,MATCH(F17,'Q1-2'!C:C,0))),"-")</f>
        <v>17</v>
      </c>
      <c r="I17" s="8">
        <f>IFERROR(IF(INDEX('Q2-1'!A:A,MATCH(F17,'Q2-1'!C:C,0))=0,na,INDEX('Q2-1'!A:A,MATCH(F17,'Q2-1'!C:C,0))),"-")</f>
        <v>22</v>
      </c>
      <c r="J17" s="8">
        <f>IFERROR(IF(INDEX('Q2-2'!A:A,MATCH(F17,'Q2-2'!C:C,0))=0,na,INDEX('Q2-2'!A:A,MATCH(F17,'Q2-2'!C:C,0))),"-")</f>
        <v>16</v>
      </c>
      <c r="K17" s="8">
        <f>IFERROR(IF(INDEX('Q3-1'!A:A,MATCH(F17,'Q3-1'!C:C,0))=0,na,INDEX('Q3-1'!A:A,MATCH(F17,'Q3-1'!C:C,0))),"-")</f>
        <v>8</v>
      </c>
      <c r="L17" s="8">
        <f>IFERROR(IF(INDEX('Q3-2'!A:A,MATCH(F17,'Q3-2'!C:C,0))=0,na,INDEX('Q3-2'!A:A,MATCH(F17,'Q3-2'!C:C,0))),"-")</f>
        <v>9</v>
      </c>
      <c r="M17" s="8">
        <f>IFERROR(IF(INDEX('Q4-1'!A:A,MATCH(F17,'Q4-1'!C:C,0))=0,na,INDEX('Q4-1'!A:A,MATCH(F17,'Q4-1'!C:C,0))),"-")</f>
        <v>13</v>
      </c>
      <c r="N17" s="8">
        <f>IFERROR(IF(INDEX('Q4-2'!A:A,MATCH(F17,'Q4-2'!C:C,0))=0,na,INDEX('Q4-2'!A:A,MATCH(F17,'Q4-2'!C:C,0))),"-")</f>
        <v>15</v>
      </c>
      <c r="O17" s="8">
        <f t="shared" si="1"/>
        <v>8</v>
      </c>
      <c r="P17" s="8">
        <f t="shared" si="2"/>
        <v>9</v>
      </c>
      <c r="Q17" s="8">
        <f t="shared" si="3"/>
        <v>13</v>
      </c>
      <c r="R17" s="8">
        <f t="shared" si="4"/>
        <v>30</v>
      </c>
      <c r="S17" s="8">
        <f t="shared" si="5"/>
        <v>15</v>
      </c>
      <c r="T17" s="8">
        <f t="shared" si="6"/>
        <v>16</v>
      </c>
    </row>
    <row r="18" spans="1:20" x14ac:dyDescent="0.25">
      <c r="A18" s="8">
        <f t="shared" si="0"/>
        <v>17</v>
      </c>
      <c r="B18" s="8" t="s">
        <v>795</v>
      </c>
      <c r="C18" s="8" t="s">
        <v>796</v>
      </c>
      <c r="D18" s="8">
        <v>2006</v>
      </c>
      <c r="E18" s="8" t="s">
        <v>26</v>
      </c>
      <c r="F18" s="8" t="s">
        <v>533</v>
      </c>
      <c r="G18" s="8">
        <f>IFERROR(IF(INDEX('Q1-1'!A:A,MATCH(F18,'Q1-1'!C:C,0))=0,na,INDEX('Q1-1'!A:A,MATCH(F18,'Q1-1'!C:C,0))),"-")</f>
        <v>12</v>
      </c>
      <c r="H18" s="8">
        <f>IFERROR(IF(INDEX('Q1-2'!A:A,MATCH(F18,'Q1-2'!C:C,0))=0,na,INDEX('Q1-2'!A:A,MATCH(F18,'Q1-2'!C:C,0))),"-")</f>
        <v>10</v>
      </c>
      <c r="I18" s="8">
        <f>IFERROR(IF(INDEX('Q2-1'!A:A,MATCH(F18,'Q2-1'!C:C,0))=0,na,INDEX('Q2-1'!A:A,MATCH(F18,'Q2-1'!C:C,0))),"-")</f>
        <v>10</v>
      </c>
      <c r="J18" s="8">
        <f>IFERROR(IF(INDEX('Q2-2'!A:A,MATCH(F18,'Q2-2'!C:C,0))=0,na,INDEX('Q2-2'!A:A,MATCH(F18,'Q2-2'!C:C,0))),"-")</f>
        <v>15</v>
      </c>
      <c r="K18" s="8">
        <f>IFERROR(IF(INDEX('Q3-1'!A:A,MATCH(F18,'Q3-1'!C:C,0))=0,na,INDEX('Q3-1'!A:A,MATCH(F18,'Q3-1'!C:C,0))),"-")</f>
        <v>16</v>
      </c>
      <c r="L18" s="8">
        <f>IFERROR(IF(INDEX('Q3-2'!A:A,MATCH(F18,'Q3-2'!C:C,0))=0,na,INDEX('Q3-2'!A:A,MATCH(F18,'Q3-2'!C:C,0))),"-")</f>
        <v>11</v>
      </c>
      <c r="M18" s="8">
        <f>IFERROR(IF(INDEX('Q4-1'!A:A,MATCH(F18,'Q4-1'!C:C,0))=0,na,INDEX('Q4-1'!A:A,MATCH(F18,'Q4-1'!C:C,0))),"-")</f>
        <v>15</v>
      </c>
      <c r="N18" s="8">
        <f>IFERROR(IF(INDEX('Q4-2'!A:A,MATCH(F18,'Q4-2'!C:C,0))=0,na,INDEX('Q4-2'!A:A,MATCH(F18,'Q4-2'!C:C,0))),"-")</f>
        <v>27</v>
      </c>
      <c r="O18" s="8">
        <f t="shared" si="1"/>
        <v>10</v>
      </c>
      <c r="P18" s="8">
        <f t="shared" si="2"/>
        <v>10</v>
      </c>
      <c r="Q18" s="8">
        <f t="shared" si="3"/>
        <v>11</v>
      </c>
      <c r="R18" s="8">
        <f t="shared" si="4"/>
        <v>31</v>
      </c>
      <c r="S18" s="8">
        <f t="shared" si="5"/>
        <v>12</v>
      </c>
      <c r="T18" s="8">
        <f t="shared" si="6"/>
        <v>15</v>
      </c>
    </row>
    <row r="19" spans="1:20" x14ac:dyDescent="0.25">
      <c r="A19" s="8">
        <f t="shared" si="0"/>
        <v>18</v>
      </c>
      <c r="B19" s="8" t="s">
        <v>827</v>
      </c>
      <c r="C19" s="8" t="s">
        <v>713</v>
      </c>
      <c r="D19" s="8">
        <v>2006</v>
      </c>
      <c r="E19" s="8" t="s">
        <v>22</v>
      </c>
      <c r="F19" s="8" t="s">
        <v>591</v>
      </c>
      <c r="G19" s="8" t="str">
        <f>IFERROR(IF(INDEX('Q1-1'!A:A,MATCH(F19,'Q1-1'!C:C,0))=0,na,INDEX('Q1-1'!A:A,MATCH(F19,'Q1-1'!C:C,0))),"-")</f>
        <v>-</v>
      </c>
      <c r="H19" s="8">
        <f>IFERROR(IF(INDEX('Q1-2'!A:A,MATCH(F19,'Q1-2'!C:C,0))=0,na,INDEX('Q1-2'!A:A,MATCH(F19,'Q1-2'!C:C,0))),"-")</f>
        <v>19</v>
      </c>
      <c r="I19" s="8">
        <f>IFERROR(IF(INDEX('Q2-1'!A:A,MATCH(F19,'Q2-1'!C:C,0))=0,na,INDEX('Q2-1'!A:A,MATCH(F19,'Q2-1'!C:C,0))),"-")</f>
        <v>17</v>
      </c>
      <c r="J19" s="8">
        <f>IFERROR(IF(INDEX('Q2-2'!A:A,MATCH(F19,'Q2-2'!C:C,0))=0,na,INDEX('Q2-2'!A:A,MATCH(F19,'Q2-2'!C:C,0))),"-")</f>
        <v>13</v>
      </c>
      <c r="K19" s="8">
        <f>IFERROR(IF(INDEX('Q3-1'!A:A,MATCH(F19,'Q3-1'!C:C,0))=0,na,INDEX('Q3-1'!A:A,MATCH(F19,'Q3-1'!C:C,0))),"-")</f>
        <v>11</v>
      </c>
      <c r="L19" s="8">
        <f>IFERROR(IF(INDEX('Q3-2'!A:A,MATCH(F19,'Q3-2'!C:C,0))=0,na,INDEX('Q3-2'!A:A,MATCH(F19,'Q3-2'!C:C,0))),"-")</f>
        <v>10</v>
      </c>
      <c r="M19" s="8">
        <f>IFERROR(IF(INDEX('Q4-1'!A:A,MATCH(F19,'Q4-1'!C:C,0))=0,na,INDEX('Q4-1'!A:A,MATCH(F19,'Q4-1'!C:C,0))),"-")</f>
        <v>18</v>
      </c>
      <c r="N19" s="8">
        <f>IFERROR(IF(INDEX('Q4-2'!A:A,MATCH(F19,'Q4-2'!C:C,0))=0,na,INDEX('Q4-2'!A:A,MATCH(F19,'Q4-2'!C:C,0))),"-")</f>
        <v>11</v>
      </c>
      <c r="O19" s="8">
        <f t="shared" si="1"/>
        <v>10</v>
      </c>
      <c r="P19" s="8">
        <f t="shared" si="2"/>
        <v>11</v>
      </c>
      <c r="Q19" s="8">
        <f t="shared" si="3"/>
        <v>11</v>
      </c>
      <c r="R19" s="8">
        <f t="shared" si="4"/>
        <v>32</v>
      </c>
      <c r="S19" s="8">
        <f t="shared" si="5"/>
        <v>13</v>
      </c>
      <c r="T19" s="8">
        <f t="shared" si="6"/>
        <v>17</v>
      </c>
    </row>
    <row r="20" spans="1:20" x14ac:dyDescent="0.25">
      <c r="A20" s="8">
        <f t="shared" si="0"/>
        <v>19</v>
      </c>
      <c r="B20" s="8" t="s">
        <v>834</v>
      </c>
      <c r="C20" s="8" t="s">
        <v>835</v>
      </c>
      <c r="D20" s="8">
        <v>2006</v>
      </c>
      <c r="E20" s="8" t="s">
        <v>49</v>
      </c>
      <c r="F20" s="8" t="s">
        <v>593</v>
      </c>
      <c r="G20" s="8" t="str">
        <f>IFERROR(IF(INDEX('Q1-1'!A:A,MATCH(F20,'Q1-1'!C:C,0))=0,na,INDEX('Q1-1'!A:A,MATCH(F20,'Q1-1'!C:C,0))),"-")</f>
        <v>-</v>
      </c>
      <c r="H20" s="8">
        <f>IFERROR(IF(INDEX('Q1-2'!A:A,MATCH(F20,'Q1-2'!C:C,0))=0,na,INDEX('Q1-2'!A:A,MATCH(F20,'Q1-2'!C:C,0))),"-")</f>
        <v>12</v>
      </c>
      <c r="I20" s="8">
        <f>IFERROR(IF(INDEX('Q2-1'!A:A,MATCH(F20,'Q2-1'!C:C,0))=0,na,INDEX('Q2-1'!A:A,MATCH(F20,'Q2-1'!C:C,0))),"-")</f>
        <v>16</v>
      </c>
      <c r="J20" s="8">
        <f>IFERROR(IF(INDEX('Q2-2'!A:A,MATCH(F20,'Q2-2'!C:C,0))=0,na,INDEX('Q2-2'!A:A,MATCH(F20,'Q2-2'!C:C,0))),"-")</f>
        <v>18</v>
      </c>
      <c r="K20" s="8" t="str">
        <f>IFERROR(IF(INDEX('Q3-1'!A:A,MATCH(F20,'Q3-1'!C:C,0))=0,na,INDEX('Q3-1'!A:A,MATCH(F20,'Q3-1'!C:C,0))),"-")</f>
        <v>-</v>
      </c>
      <c r="L20" s="8" t="str">
        <f>IFERROR(IF(INDEX('Q3-2'!A:A,MATCH(F20,'Q3-2'!C:C,0))=0,na,INDEX('Q3-2'!A:A,MATCH(F20,'Q3-2'!C:C,0))),"-")</f>
        <v>-</v>
      </c>
      <c r="M20" s="8">
        <f>IFERROR(IF(INDEX('Q4-1'!A:A,MATCH(F20,'Q4-1'!C:C,0))=0,na,INDEX('Q4-1'!A:A,MATCH(F20,'Q4-1'!C:C,0))),"-")</f>
        <v>16</v>
      </c>
      <c r="N20" s="8">
        <f>IFERROR(IF(INDEX('Q4-2'!A:A,MATCH(F20,'Q4-2'!C:C,0))=0,na,INDEX('Q4-2'!A:A,MATCH(F20,'Q4-2'!C:C,0))),"-")</f>
        <v>12</v>
      </c>
      <c r="O20" s="8">
        <f t="shared" si="1"/>
        <v>12</v>
      </c>
      <c r="P20" s="8">
        <f t="shared" si="2"/>
        <v>12</v>
      </c>
      <c r="Q20" s="8">
        <f t="shared" si="3"/>
        <v>16</v>
      </c>
      <c r="R20" s="8">
        <f t="shared" si="4"/>
        <v>40</v>
      </c>
      <c r="S20" s="8">
        <f t="shared" si="5"/>
        <v>16</v>
      </c>
      <c r="T20" s="8">
        <f t="shared" si="6"/>
        <v>18</v>
      </c>
    </row>
    <row r="21" spans="1:20" x14ac:dyDescent="0.25">
      <c r="A21" s="8">
        <f t="shared" si="0"/>
        <v>19</v>
      </c>
      <c r="B21" s="8" t="s">
        <v>850</v>
      </c>
      <c r="C21" s="8" t="s">
        <v>851</v>
      </c>
      <c r="D21" s="8">
        <v>2006</v>
      </c>
      <c r="E21" s="8" t="s">
        <v>49</v>
      </c>
      <c r="F21" s="8" t="s">
        <v>535</v>
      </c>
      <c r="G21" s="8">
        <f>IFERROR(IF(INDEX('Q1-1'!A:A,MATCH(F21,'Q1-1'!C:C,0))=0,na,INDEX('Q1-1'!A:A,MATCH(F21,'Q1-1'!C:C,0))),"-")</f>
        <v>13</v>
      </c>
      <c r="H21" s="8" t="str">
        <f>IFERROR(IF(INDEX('Q1-2'!A:A,MATCH(F21,'Q1-2'!C:C,0))=0,na,INDEX('Q1-2'!A:A,MATCH(F21,'Q1-2'!C:C,0))),"-")</f>
        <v>-</v>
      </c>
      <c r="I21" s="8">
        <f>IFERROR(IF(INDEX('Q2-1'!A:A,MATCH(F21,'Q2-1'!C:C,0))=0,na,INDEX('Q2-1'!A:A,MATCH(F21,'Q2-1'!C:C,0))),"-")</f>
        <v>15</v>
      </c>
      <c r="J21" s="8">
        <f>IFERROR(IF(INDEX('Q2-2'!A:A,MATCH(F21,'Q2-2'!C:C,0))=0,na,INDEX('Q2-2'!A:A,MATCH(F21,'Q2-2'!C:C,0))),"-")</f>
        <v>12</v>
      </c>
      <c r="K21" s="8">
        <f>IFERROR(IF(INDEX('Q3-1'!A:A,MATCH(F21,'Q3-1'!C:C,0))=0,na,INDEX('Q3-1'!A:A,MATCH(F21,'Q3-1'!C:C,0))),"-")</f>
        <v>19</v>
      </c>
      <c r="L21" s="8" t="str">
        <f>IFERROR(IF(INDEX('Q3-2'!A:A,MATCH(F21,'Q3-2'!C:C,0))=0,na,INDEX('Q3-2'!A:A,MATCH(F21,'Q3-2'!C:C,0))),"-")</f>
        <v>-</v>
      </c>
      <c r="M21" s="8">
        <f>IFERROR(IF(INDEX('Q4-1'!A:A,MATCH(F21,'Q4-1'!C:C,0))=0,na,INDEX('Q4-1'!A:A,MATCH(F21,'Q4-1'!C:C,0))),"-")</f>
        <v>17</v>
      </c>
      <c r="N21" s="8">
        <f>IFERROR(IF(INDEX('Q4-2'!A:A,MATCH(F21,'Q4-2'!C:C,0))=0,na,INDEX('Q4-2'!A:A,MATCH(F21,'Q4-2'!C:C,0))),"-")</f>
        <v>18</v>
      </c>
      <c r="O21" s="8">
        <f t="shared" si="1"/>
        <v>12</v>
      </c>
      <c r="P21" s="8">
        <f t="shared" si="2"/>
        <v>13</v>
      </c>
      <c r="Q21" s="8">
        <f t="shared" si="3"/>
        <v>15</v>
      </c>
      <c r="R21" s="8">
        <f t="shared" si="4"/>
        <v>40</v>
      </c>
      <c r="S21" s="8">
        <f t="shared" si="5"/>
        <v>17</v>
      </c>
      <c r="T21" s="8">
        <f t="shared" si="6"/>
        <v>18</v>
      </c>
    </row>
    <row r="22" spans="1:20" x14ac:dyDescent="0.25">
      <c r="A22" s="8">
        <f t="shared" si="0"/>
        <v>21</v>
      </c>
      <c r="B22" s="8" t="s">
        <v>807</v>
      </c>
      <c r="C22" s="8" t="s">
        <v>808</v>
      </c>
      <c r="D22" s="8">
        <v>2006</v>
      </c>
      <c r="E22" s="8" t="s">
        <v>22</v>
      </c>
      <c r="F22" s="8" t="s">
        <v>541</v>
      </c>
      <c r="G22" s="8">
        <f>IFERROR(IF(INDEX('Q1-1'!A:A,MATCH(F22,'Q1-1'!C:C,0))=0,na,INDEX('Q1-1'!A:A,MATCH(F22,'Q1-1'!C:C,0))),"-")</f>
        <v>16</v>
      </c>
      <c r="H22" s="8">
        <f>IFERROR(IF(INDEX('Q1-2'!A:A,MATCH(F22,'Q1-2'!C:C,0))=0,na,INDEX('Q1-2'!A:A,MATCH(F22,'Q1-2'!C:C,0))),"-")</f>
        <v>14</v>
      </c>
      <c r="I22" s="8">
        <f>IFERROR(IF(INDEX('Q2-1'!A:A,MATCH(F22,'Q2-1'!C:C,0))=0,na,INDEX('Q2-1'!A:A,MATCH(F22,'Q2-1'!C:C,0))),"-")</f>
        <v>27</v>
      </c>
      <c r="J22" s="8">
        <f>IFERROR(IF(INDEX('Q2-2'!A:A,MATCH(F22,'Q2-2'!C:C,0))=0,na,INDEX('Q2-2'!A:A,MATCH(F22,'Q2-2'!C:C,0))),"-")</f>
        <v>26</v>
      </c>
      <c r="K22" s="8">
        <f>IFERROR(IF(INDEX('Q3-1'!A:A,MATCH(F22,'Q3-1'!C:C,0))=0,na,INDEX('Q3-1'!A:A,MATCH(F22,'Q3-1'!C:C,0))),"-")</f>
        <v>20</v>
      </c>
      <c r="L22" s="8">
        <f>IFERROR(IF(INDEX('Q3-2'!A:A,MATCH(F22,'Q3-2'!C:C,0))=0,na,INDEX('Q3-2'!A:A,MATCH(F22,'Q3-2'!C:C,0))),"-")</f>
        <v>15</v>
      </c>
      <c r="M22" s="8">
        <f>IFERROR(IF(INDEX('Q4-1'!A:A,MATCH(F22,'Q4-1'!C:C,0))=0,na,INDEX('Q4-1'!A:A,MATCH(F22,'Q4-1'!C:C,0))),"-")</f>
        <v>22</v>
      </c>
      <c r="N22" s="8">
        <f>IFERROR(IF(INDEX('Q4-2'!A:A,MATCH(F22,'Q4-2'!C:C,0))=0,na,INDEX('Q4-2'!A:A,MATCH(F22,'Q4-2'!C:C,0))),"-")</f>
        <v>20</v>
      </c>
      <c r="O22" s="8">
        <f t="shared" si="1"/>
        <v>14</v>
      </c>
      <c r="P22" s="8">
        <f t="shared" si="2"/>
        <v>15</v>
      </c>
      <c r="Q22" s="8">
        <f t="shared" si="3"/>
        <v>16</v>
      </c>
      <c r="R22" s="8">
        <f t="shared" si="4"/>
        <v>45</v>
      </c>
      <c r="S22" s="8">
        <f t="shared" si="5"/>
        <v>20</v>
      </c>
      <c r="T22" s="8">
        <f t="shared" si="6"/>
        <v>20</v>
      </c>
    </row>
    <row r="23" spans="1:20" x14ac:dyDescent="0.25">
      <c r="A23" s="8">
        <f t="shared" si="0"/>
        <v>22</v>
      </c>
      <c r="B23" s="8" t="s">
        <v>847</v>
      </c>
      <c r="C23" s="8" t="s">
        <v>848</v>
      </c>
      <c r="D23" s="8">
        <v>2006</v>
      </c>
      <c r="E23" s="8" t="s">
        <v>22</v>
      </c>
      <c r="F23" s="8" t="s">
        <v>597</v>
      </c>
      <c r="G23" s="8" t="str">
        <f>IFERROR(IF(INDEX('Q1-1'!A:A,MATCH(F23,'Q1-1'!C:C,0))=0,na,INDEX('Q1-1'!A:A,MATCH(F23,'Q1-1'!C:C,0))),"-")</f>
        <v>-</v>
      </c>
      <c r="H23" s="8">
        <f>IFERROR(IF(INDEX('Q1-2'!A:A,MATCH(F23,'Q1-2'!C:C,0))=0,na,INDEX('Q1-2'!A:A,MATCH(F23,'Q1-2'!C:C,0))),"-")</f>
        <v>16</v>
      </c>
      <c r="I23" s="8">
        <f>IFERROR(IF(INDEX('Q2-1'!A:A,MATCH(F23,'Q2-1'!C:C,0))=0,na,INDEX('Q2-1'!A:A,MATCH(F23,'Q2-1'!C:C,0))),"-")</f>
        <v>18</v>
      </c>
      <c r="J23" s="8">
        <f>IFERROR(IF(INDEX('Q2-2'!A:A,MATCH(F23,'Q2-2'!C:C,0))=0,na,INDEX('Q2-2'!A:A,MATCH(F23,'Q2-2'!C:C,0))),"-")</f>
        <v>24</v>
      </c>
      <c r="K23" s="8">
        <f>IFERROR(IF(INDEX('Q3-1'!A:A,MATCH(F23,'Q3-1'!C:C,0))=0,na,INDEX('Q3-1'!A:A,MATCH(F23,'Q3-1'!C:C,0))),"-")</f>
        <v>22</v>
      </c>
      <c r="L23" s="8">
        <f>IFERROR(IF(INDEX('Q3-2'!A:A,MATCH(F23,'Q3-2'!C:C,0))=0,na,INDEX('Q3-2'!A:A,MATCH(F23,'Q3-2'!C:C,0))),"-")</f>
        <v>13</v>
      </c>
      <c r="M23" s="8" t="str">
        <f>IFERROR(IF(INDEX('Q4-1'!A:A,MATCH(F23,'Q4-1'!C:C,0))=0,na,INDEX('Q4-1'!A:A,MATCH(F23,'Q4-1'!C:C,0))),"-")</f>
        <v>-</v>
      </c>
      <c r="N23" s="8">
        <f>IFERROR(IF(INDEX('Q4-2'!A:A,MATCH(F23,'Q4-2'!C:C,0))=0,na,INDEX('Q4-2'!A:A,MATCH(F23,'Q4-2'!C:C,0))),"-")</f>
        <v>19</v>
      </c>
      <c r="O23" s="8">
        <f t="shared" si="1"/>
        <v>13</v>
      </c>
      <c r="P23" s="8">
        <f t="shared" si="2"/>
        <v>16</v>
      </c>
      <c r="Q23" s="8">
        <f t="shared" si="3"/>
        <v>18</v>
      </c>
      <c r="R23" s="8">
        <f t="shared" si="4"/>
        <v>47</v>
      </c>
      <c r="S23" s="8">
        <f t="shared" si="5"/>
        <v>19</v>
      </c>
      <c r="T23" s="8">
        <f t="shared" si="6"/>
        <v>22</v>
      </c>
    </row>
    <row r="24" spans="1:20" x14ac:dyDescent="0.25">
      <c r="A24" s="8">
        <f t="shared" si="0"/>
        <v>23</v>
      </c>
      <c r="B24" s="8" t="s">
        <v>854</v>
      </c>
      <c r="C24" s="8" t="s">
        <v>855</v>
      </c>
      <c r="D24" s="8">
        <v>2005</v>
      </c>
      <c r="E24" s="8" t="s">
        <v>26</v>
      </c>
      <c r="F24" s="8" t="s">
        <v>587</v>
      </c>
      <c r="G24" s="8" t="str">
        <f>IFERROR(IF(INDEX('Q1-1'!A:A,MATCH(F24,'Q1-1'!C:C,0))=0,na,INDEX('Q1-1'!A:A,MATCH(F24,'Q1-1'!C:C,0))),"-")</f>
        <v>-</v>
      </c>
      <c r="H24" s="8">
        <f>IFERROR(IF(INDEX('Q1-2'!A:A,MATCH(F24,'Q1-2'!C:C,0))=0,na,INDEX('Q1-2'!A:A,MATCH(F24,'Q1-2'!C:C,0))),"-")</f>
        <v>26</v>
      </c>
      <c r="I24" s="8">
        <f>IFERROR(IF(INDEX('Q2-1'!A:A,MATCH(F24,'Q2-1'!C:C,0))=0,na,INDEX('Q2-1'!A:A,MATCH(F24,'Q2-1'!C:C,0))),"-")</f>
        <v>21</v>
      </c>
      <c r="J24" s="8">
        <f>IFERROR(IF(INDEX('Q2-2'!A:A,MATCH(F24,'Q2-2'!C:C,0))=0,na,INDEX('Q2-2'!A:A,MATCH(F24,'Q2-2'!C:C,0))),"-")</f>
        <v>23</v>
      </c>
      <c r="K24" s="8">
        <f>IFERROR(IF(INDEX('Q3-1'!A:A,MATCH(F24,'Q3-1'!C:C,0))=0,na,INDEX('Q3-1'!A:A,MATCH(F24,'Q3-1'!C:C,0))),"-")</f>
        <v>17</v>
      </c>
      <c r="L24" s="8" t="str">
        <f>IFERROR(IF(INDEX('Q3-2'!A:A,MATCH(F24,'Q3-2'!C:C,0))=0,na,INDEX('Q3-2'!A:A,MATCH(F24,'Q3-2'!C:C,0))),"-")</f>
        <v>-</v>
      </c>
      <c r="M24" s="8">
        <f>IFERROR(IF(INDEX('Q4-1'!A:A,MATCH(F24,'Q4-1'!C:C,0))=0,na,INDEX('Q4-1'!A:A,MATCH(F24,'Q4-1'!C:C,0))),"-")</f>
        <v>14</v>
      </c>
      <c r="N24" s="8">
        <f>IFERROR(IF(INDEX('Q4-2'!A:A,MATCH(F24,'Q4-2'!C:C,0))=0,na,INDEX('Q4-2'!A:A,MATCH(F24,'Q4-2'!C:C,0))),"-")</f>
        <v>17</v>
      </c>
      <c r="O24" s="8">
        <f t="shared" si="1"/>
        <v>14</v>
      </c>
      <c r="P24" s="8">
        <f t="shared" si="2"/>
        <v>17</v>
      </c>
      <c r="Q24" s="8">
        <f t="shared" si="3"/>
        <v>17</v>
      </c>
      <c r="R24" s="8">
        <f t="shared" si="4"/>
        <v>48</v>
      </c>
      <c r="S24" s="8">
        <f t="shared" si="5"/>
        <v>21</v>
      </c>
      <c r="T24" s="8">
        <f t="shared" si="6"/>
        <v>23</v>
      </c>
    </row>
    <row r="25" spans="1:20" x14ac:dyDescent="0.25">
      <c r="A25" s="8">
        <f t="shared" si="0"/>
        <v>24</v>
      </c>
      <c r="B25" s="8" t="s">
        <v>856</v>
      </c>
      <c r="C25" s="8" t="s">
        <v>857</v>
      </c>
      <c r="D25" s="8">
        <v>2006</v>
      </c>
      <c r="E25" s="8" t="s">
        <v>49</v>
      </c>
      <c r="F25" s="8" t="s">
        <v>545</v>
      </c>
      <c r="G25" s="8">
        <f>IFERROR(IF(INDEX('Q1-1'!A:A,MATCH(F25,'Q1-1'!C:C,0))=0,na,INDEX('Q1-1'!A:A,MATCH(F25,'Q1-1'!C:C,0))),"-")</f>
        <v>18</v>
      </c>
      <c r="H25" s="8">
        <f>IFERROR(IF(INDEX('Q1-2'!A:A,MATCH(F25,'Q1-2'!C:C,0))=0,na,INDEX('Q1-2'!A:A,MATCH(F25,'Q1-2'!C:C,0))),"-")</f>
        <v>20</v>
      </c>
      <c r="I25" s="8">
        <f>IFERROR(IF(INDEX('Q2-1'!A:A,MATCH(F25,'Q2-1'!C:C,0))=0,na,INDEX('Q2-1'!A:A,MATCH(F25,'Q2-1'!C:C,0))),"-")</f>
        <v>26</v>
      </c>
      <c r="J25" s="8">
        <f>IFERROR(IF(INDEX('Q2-2'!A:A,MATCH(F25,'Q2-2'!C:C,0))=0,na,INDEX('Q2-2'!A:A,MATCH(F25,'Q2-2'!C:C,0))),"-")</f>
        <v>22</v>
      </c>
      <c r="K25" s="8" t="str">
        <f>IFERROR(IF(INDEX('Q3-1'!A:A,MATCH(F25,'Q3-1'!C:C,0))=0,na,INDEX('Q3-1'!A:A,MATCH(F25,'Q3-1'!C:C,0))),"-")</f>
        <v>-</v>
      </c>
      <c r="L25" s="8">
        <f>IFERROR(IF(INDEX('Q3-2'!A:A,MATCH(F25,'Q3-2'!C:C,0))=0,na,INDEX('Q3-2'!A:A,MATCH(F25,'Q3-2'!C:C,0))),"-")</f>
        <v>17</v>
      </c>
      <c r="M25" s="8">
        <f>IFERROR(IF(INDEX('Q4-1'!A:A,MATCH(F25,'Q4-1'!C:C,0))=0,na,INDEX('Q4-1'!A:A,MATCH(F25,'Q4-1'!C:C,0))),"-")</f>
        <v>21</v>
      </c>
      <c r="N25" s="8">
        <f>IFERROR(IF(INDEX('Q4-2'!A:A,MATCH(F25,'Q4-2'!C:C,0))=0,na,INDEX('Q4-2'!A:A,MATCH(F25,'Q4-2'!C:C,0))),"-")</f>
        <v>21</v>
      </c>
      <c r="O25" s="8">
        <f t="shared" si="1"/>
        <v>17</v>
      </c>
      <c r="P25" s="8">
        <f t="shared" si="2"/>
        <v>18</v>
      </c>
      <c r="Q25" s="8">
        <f t="shared" si="3"/>
        <v>20</v>
      </c>
      <c r="R25" s="8">
        <f t="shared" si="4"/>
        <v>55</v>
      </c>
      <c r="S25" s="8">
        <f t="shared" si="5"/>
        <v>21</v>
      </c>
      <c r="T25" s="8">
        <f t="shared" si="6"/>
        <v>21</v>
      </c>
    </row>
    <row r="26" spans="1:20" x14ac:dyDescent="0.25">
      <c r="A26" s="8">
        <f t="shared" si="0"/>
        <v>25</v>
      </c>
      <c r="B26" s="8" t="s">
        <v>825</v>
      </c>
      <c r="C26" s="8" t="s">
        <v>826</v>
      </c>
      <c r="D26" s="8">
        <v>2006</v>
      </c>
      <c r="E26" s="8" t="s">
        <v>26</v>
      </c>
      <c r="F26" s="8" t="s">
        <v>563</v>
      </c>
      <c r="G26" s="8">
        <f>IFERROR(IF(INDEX('Q1-1'!A:A,MATCH(F26,'Q1-1'!C:C,0))=0,na,INDEX('Q1-1'!A:A,MATCH(F26,'Q1-1'!C:C,0))),"-")</f>
        <v>27</v>
      </c>
      <c r="H26" s="8">
        <f>IFERROR(IF(INDEX('Q1-2'!A:A,MATCH(F26,'Q1-2'!C:C,0))=0,na,INDEX('Q1-2'!A:A,MATCH(F26,'Q1-2'!C:C,0))),"-")</f>
        <v>24</v>
      </c>
      <c r="I26" s="8" t="str">
        <f>IFERROR(IF(INDEX('Q2-1'!A:A,MATCH(F26,'Q2-1'!C:C,0))=0,na,INDEX('Q2-1'!A:A,MATCH(F26,'Q2-1'!C:C,0))),"-")</f>
        <v>-</v>
      </c>
      <c r="J26" s="8">
        <f>IFERROR(IF(INDEX('Q2-2'!A:A,MATCH(F26,'Q2-2'!C:C,0))=0,na,INDEX('Q2-2'!A:A,MATCH(F26,'Q2-2'!C:C,0))),"-")</f>
        <v>20</v>
      </c>
      <c r="K26" s="8">
        <f>IFERROR(IF(INDEX('Q3-1'!A:A,MATCH(F26,'Q3-1'!C:C,0))=0,na,INDEX('Q3-1'!A:A,MATCH(F26,'Q3-1'!C:C,0))),"-")</f>
        <v>18</v>
      </c>
      <c r="L26" s="8" t="str">
        <f>IFERROR(IF(INDEX('Q3-2'!A:A,MATCH(F26,'Q3-2'!C:C,0))=0,na,INDEX('Q3-2'!A:A,MATCH(F26,'Q3-2'!C:C,0))),"-")</f>
        <v>-</v>
      </c>
      <c r="M26" s="8">
        <f>IFERROR(IF(INDEX('Q4-1'!A:A,MATCH(F26,'Q4-1'!C:C,0))=0,na,INDEX('Q4-1'!A:A,MATCH(F26,'Q4-1'!C:C,0))),"-")</f>
        <v>19</v>
      </c>
      <c r="N26" s="8">
        <f>IFERROR(IF(INDEX('Q4-2'!A:A,MATCH(F26,'Q4-2'!C:C,0))=0,na,INDEX('Q4-2'!A:A,MATCH(F26,'Q4-2'!C:C,0))),"-")</f>
        <v>36</v>
      </c>
      <c r="O26" s="8">
        <f t="shared" si="1"/>
        <v>18</v>
      </c>
      <c r="P26" s="8">
        <f t="shared" si="2"/>
        <v>19</v>
      </c>
      <c r="Q26" s="8">
        <f t="shared" si="3"/>
        <v>20</v>
      </c>
      <c r="R26" s="8">
        <f t="shared" si="4"/>
        <v>57</v>
      </c>
      <c r="S26" s="8">
        <f t="shared" si="5"/>
        <v>24</v>
      </c>
      <c r="T26" s="8">
        <f t="shared" si="6"/>
        <v>27</v>
      </c>
    </row>
    <row r="27" spans="1:20" x14ac:dyDescent="0.25">
      <c r="A27" s="4">
        <f t="shared" si="0"/>
        <v>26</v>
      </c>
      <c r="B27" s="4" t="s">
        <v>814</v>
      </c>
      <c r="C27" s="4" t="s">
        <v>815</v>
      </c>
      <c r="D27" s="4">
        <v>2005</v>
      </c>
      <c r="E27" s="4" t="s">
        <v>30</v>
      </c>
      <c r="F27" s="4" t="s">
        <v>547</v>
      </c>
      <c r="G27" s="4">
        <f>IFERROR(IF(INDEX('Q1-1'!A:A,MATCH(F27,'Q1-1'!C:C,0))=0,na,INDEX('Q1-1'!A:A,MATCH(F27,'Q1-1'!C:C,0))),"-")</f>
        <v>19</v>
      </c>
      <c r="H27" s="4">
        <f>IFERROR(IF(INDEX('Q1-2'!A:A,MATCH(F27,'Q1-2'!C:C,0))=0,na,INDEX('Q1-2'!A:A,MATCH(F27,'Q1-2'!C:C,0))),"-")</f>
        <v>21</v>
      </c>
      <c r="I27" s="4">
        <f>IFERROR(IF(INDEX('Q2-1'!A:A,MATCH(F27,'Q2-1'!C:C,0))=0,na,INDEX('Q2-1'!A:A,MATCH(F27,'Q2-1'!C:C,0))),"-")</f>
        <v>28</v>
      </c>
      <c r="J27" s="4">
        <f>IFERROR(IF(INDEX('Q2-2'!A:A,MATCH(F27,'Q2-2'!C:C,0))=0,na,INDEX('Q2-2'!A:A,MATCH(F27,'Q2-2'!C:C,0))),"-")</f>
        <v>27</v>
      </c>
      <c r="K27" s="4">
        <f>IFERROR(IF(INDEX('Q3-1'!A:A,MATCH(F27,'Q3-1'!C:C,0))=0,na,INDEX('Q3-1'!A:A,MATCH(F27,'Q3-1'!C:C,0))),"-")</f>
        <v>21</v>
      </c>
      <c r="L27" s="4">
        <f>IFERROR(IF(INDEX('Q3-2'!A:A,MATCH(F27,'Q3-2'!C:C,0))=0,na,INDEX('Q3-2'!A:A,MATCH(F27,'Q3-2'!C:C,0))),"-")</f>
        <v>22</v>
      </c>
      <c r="M27" s="4">
        <f>IFERROR(IF(INDEX('Q4-1'!A:A,MATCH(F27,'Q4-1'!C:C,0))=0,na,INDEX('Q4-1'!A:A,MATCH(F27,'Q4-1'!C:C,0))),"-")</f>
        <v>20</v>
      </c>
      <c r="N27" s="4">
        <f>IFERROR(IF(INDEX('Q4-2'!A:A,MATCH(F27,'Q4-2'!C:C,0))=0,na,INDEX('Q4-2'!A:A,MATCH(F27,'Q4-2'!C:C,0))),"-")</f>
        <v>23</v>
      </c>
      <c r="O27" s="4">
        <f t="shared" si="1"/>
        <v>19</v>
      </c>
      <c r="P27" s="4">
        <f t="shared" si="2"/>
        <v>20</v>
      </c>
      <c r="Q27" s="4">
        <f t="shared" si="3"/>
        <v>21</v>
      </c>
      <c r="R27" s="4">
        <f t="shared" si="4"/>
        <v>60</v>
      </c>
      <c r="S27" s="4">
        <f t="shared" si="5"/>
        <v>21</v>
      </c>
      <c r="T27" s="4">
        <f t="shared" si="6"/>
        <v>22</v>
      </c>
    </row>
    <row r="28" spans="1:20" x14ac:dyDescent="0.25">
      <c r="A28" s="4">
        <f t="shared" si="0"/>
        <v>27</v>
      </c>
      <c r="B28" s="4" t="s">
        <v>797</v>
      </c>
      <c r="C28" s="4" t="s">
        <v>798</v>
      </c>
      <c r="D28" s="4">
        <v>2005</v>
      </c>
      <c r="E28" s="4" t="s">
        <v>22</v>
      </c>
      <c r="F28" s="4" t="s">
        <v>567</v>
      </c>
      <c r="G28" s="4">
        <f>IFERROR(IF(INDEX('Q1-1'!A:A,MATCH(F28,'Q1-1'!C:C,0))=0,na,INDEX('Q1-1'!A:A,MATCH(F28,'Q1-1'!C:C,0))),"-")</f>
        <v>29</v>
      </c>
      <c r="H28" s="4">
        <f>IFERROR(IF(INDEX('Q1-2'!A:A,MATCH(F28,'Q1-2'!C:C,0))=0,na,INDEX('Q1-2'!A:A,MATCH(F28,'Q1-2'!C:C,0))),"-")</f>
        <v>23</v>
      </c>
      <c r="I28" s="4">
        <f>IFERROR(IF(INDEX('Q2-1'!A:A,MATCH(F28,'Q2-1'!C:C,0))=0,na,INDEX('Q2-1'!A:A,MATCH(F28,'Q2-1'!C:C,0))),"-")</f>
        <v>37</v>
      </c>
      <c r="J28" s="4">
        <f>IFERROR(IF(INDEX('Q2-2'!A:A,MATCH(F28,'Q2-2'!C:C,0))=0,na,INDEX('Q2-2'!A:A,MATCH(F28,'Q2-2'!C:C,0))),"-")</f>
        <v>35</v>
      </c>
      <c r="K28" s="4">
        <f>IFERROR(IF(INDEX('Q3-1'!A:A,MATCH(F28,'Q3-1'!C:C,0))=0,na,INDEX('Q3-1'!A:A,MATCH(F28,'Q3-1'!C:C,0))),"-")</f>
        <v>24</v>
      </c>
      <c r="L28" s="4">
        <f>IFERROR(IF(INDEX('Q3-2'!A:A,MATCH(F28,'Q3-2'!C:C,0))=0,na,INDEX('Q3-2'!A:A,MATCH(F28,'Q3-2'!C:C,0))),"-")</f>
        <v>19</v>
      </c>
      <c r="M28" s="4">
        <f>IFERROR(IF(INDEX('Q4-1'!A:A,MATCH(F28,'Q4-1'!C:C,0))=0,na,INDEX('Q4-1'!A:A,MATCH(F28,'Q4-1'!C:C,0))),"-")</f>
        <v>23</v>
      </c>
      <c r="N28" s="4">
        <f>IFERROR(IF(INDEX('Q4-2'!A:A,MATCH(F28,'Q4-2'!C:C,0))=0,na,INDEX('Q4-2'!A:A,MATCH(F28,'Q4-2'!C:C,0))),"-")</f>
        <v>22</v>
      </c>
      <c r="O28" s="4">
        <f t="shared" si="1"/>
        <v>19</v>
      </c>
      <c r="P28" s="4">
        <f t="shared" si="2"/>
        <v>22</v>
      </c>
      <c r="Q28" s="4">
        <f t="shared" si="3"/>
        <v>23</v>
      </c>
      <c r="R28" s="4">
        <f t="shared" si="4"/>
        <v>64</v>
      </c>
      <c r="S28" s="4">
        <f t="shared" si="5"/>
        <v>23</v>
      </c>
      <c r="T28" s="4">
        <f t="shared" si="6"/>
        <v>24</v>
      </c>
    </row>
    <row r="29" spans="1:20" x14ac:dyDescent="0.25">
      <c r="A29" s="4">
        <f t="shared" si="0"/>
        <v>28</v>
      </c>
      <c r="B29" s="4" t="s">
        <v>41</v>
      </c>
      <c r="C29" s="4" t="s">
        <v>803</v>
      </c>
      <c r="D29" s="4">
        <v>2005</v>
      </c>
      <c r="E29" s="4" t="s">
        <v>49</v>
      </c>
      <c r="F29" s="4" t="s">
        <v>553</v>
      </c>
      <c r="G29" s="4">
        <f>IFERROR(IF(INDEX('Q1-1'!A:A,MATCH(F29,'Q1-1'!C:C,0))=0,na,INDEX('Q1-1'!A:A,MATCH(F29,'Q1-1'!C:C,0))),"-")</f>
        <v>22</v>
      </c>
      <c r="H29" s="4">
        <f>IFERROR(IF(INDEX('Q1-2'!A:A,MATCH(F29,'Q1-2'!C:C,0))=0,na,INDEX('Q1-2'!A:A,MATCH(F29,'Q1-2'!C:C,0))),"-")</f>
        <v>27</v>
      </c>
      <c r="I29" s="4">
        <f>IFERROR(IF(INDEX('Q2-1'!A:A,MATCH(F29,'Q2-1'!C:C,0))=0,na,INDEX('Q2-1'!A:A,MATCH(F29,'Q2-1'!C:C,0))),"-")</f>
        <v>31</v>
      </c>
      <c r="J29" s="4">
        <f>IFERROR(IF(INDEX('Q2-2'!A:A,MATCH(F29,'Q2-2'!C:C,0))=0,na,INDEX('Q2-2'!A:A,MATCH(F29,'Q2-2'!C:C,0))),"-")</f>
        <v>38</v>
      </c>
      <c r="K29" s="4">
        <f>IFERROR(IF(INDEX('Q3-1'!A:A,MATCH(F29,'Q3-1'!C:C,0))=0,na,INDEX('Q3-1'!A:A,MATCH(F29,'Q3-1'!C:C,0))),"-")</f>
        <v>25</v>
      </c>
      <c r="L29" s="4">
        <f>IFERROR(IF(INDEX('Q3-2'!A:A,MATCH(F29,'Q3-2'!C:C,0))=0,na,INDEX('Q3-2'!A:A,MATCH(F29,'Q3-2'!C:C,0))),"-")</f>
        <v>20</v>
      </c>
      <c r="M29" s="4">
        <f>IFERROR(IF(INDEX('Q4-1'!A:A,MATCH(F29,'Q4-1'!C:C,0))=0,na,INDEX('Q4-1'!A:A,MATCH(F29,'Q4-1'!C:C,0))),"-")</f>
        <v>24</v>
      </c>
      <c r="N29" s="4">
        <f>IFERROR(IF(INDEX('Q4-2'!A:A,MATCH(F29,'Q4-2'!C:C,0))=0,na,INDEX('Q4-2'!A:A,MATCH(F29,'Q4-2'!C:C,0))),"-")</f>
        <v>24</v>
      </c>
      <c r="O29" s="4">
        <f t="shared" si="1"/>
        <v>20</v>
      </c>
      <c r="P29" s="4">
        <f t="shared" si="2"/>
        <v>22</v>
      </c>
      <c r="Q29" s="4">
        <f t="shared" si="3"/>
        <v>24</v>
      </c>
      <c r="R29" s="4">
        <f t="shared" si="4"/>
        <v>66</v>
      </c>
      <c r="S29" s="4">
        <f t="shared" si="5"/>
        <v>24</v>
      </c>
      <c r="T29" s="4">
        <f t="shared" si="6"/>
        <v>25</v>
      </c>
    </row>
    <row r="30" spans="1:20" x14ac:dyDescent="0.25">
      <c r="A30" s="4">
        <f t="shared" si="0"/>
        <v>29</v>
      </c>
      <c r="B30" s="4" t="s">
        <v>180</v>
      </c>
      <c r="C30" s="4" t="s">
        <v>846</v>
      </c>
      <c r="D30" s="4">
        <v>2006</v>
      </c>
      <c r="E30" s="4" t="s">
        <v>22</v>
      </c>
      <c r="F30" s="4" t="s">
        <v>557</v>
      </c>
      <c r="G30" s="4">
        <f>IFERROR(IF(INDEX('Q1-1'!A:A,MATCH(F30,'Q1-1'!C:C,0))=0,na,INDEX('Q1-1'!A:A,MATCH(F30,'Q1-1'!C:C,0))),"-")</f>
        <v>24</v>
      </c>
      <c r="H30" s="4">
        <f>IFERROR(IF(INDEX('Q1-2'!A:A,MATCH(F30,'Q1-2'!C:C,0))=0,na,INDEX('Q1-2'!A:A,MATCH(F30,'Q1-2'!C:C,0))),"-")</f>
        <v>31</v>
      </c>
      <c r="I30" s="4">
        <f>IFERROR(IF(INDEX('Q2-1'!A:A,MATCH(F30,'Q2-1'!C:C,0))=0,na,INDEX('Q2-1'!A:A,MATCH(F30,'Q2-1'!C:C,0))),"-")</f>
        <v>29</v>
      </c>
      <c r="J30" s="4">
        <f>IFERROR(IF(INDEX('Q2-2'!A:A,MATCH(F30,'Q2-2'!C:C,0))=0,na,INDEX('Q2-2'!A:A,MATCH(F30,'Q2-2'!C:C,0))),"-")</f>
        <v>30</v>
      </c>
      <c r="K30" s="4" t="str">
        <f>IFERROR(IF(INDEX('Q3-1'!A:A,MATCH(F30,'Q3-1'!C:C,0))=0,na,INDEX('Q3-1'!A:A,MATCH(F30,'Q3-1'!C:C,0))),"-")</f>
        <v>-</v>
      </c>
      <c r="L30" s="4">
        <f>IFERROR(IF(INDEX('Q3-2'!A:A,MATCH(F30,'Q3-2'!C:C,0))=0,na,INDEX('Q3-2'!A:A,MATCH(F30,'Q3-2'!C:C,0))),"-")</f>
        <v>18</v>
      </c>
      <c r="M30" s="4">
        <f>IFERROR(IF(INDEX('Q4-1'!A:A,MATCH(F30,'Q4-1'!C:C,0))=0,na,INDEX('Q4-1'!A:A,MATCH(F30,'Q4-1'!C:C,0))),"-")</f>
        <v>26</v>
      </c>
      <c r="N30" s="4">
        <f>IFERROR(IF(INDEX('Q4-2'!A:A,MATCH(F30,'Q4-2'!C:C,0))=0,na,INDEX('Q4-2'!A:A,MATCH(F30,'Q4-2'!C:C,0))),"-")</f>
        <v>25</v>
      </c>
      <c r="O30" s="4">
        <f t="shared" si="1"/>
        <v>18</v>
      </c>
      <c r="P30" s="4">
        <f t="shared" si="2"/>
        <v>24</v>
      </c>
      <c r="Q30" s="4">
        <f t="shared" si="3"/>
        <v>25</v>
      </c>
      <c r="R30" s="4">
        <f t="shared" si="4"/>
        <v>67</v>
      </c>
      <c r="S30" s="4">
        <f t="shared" si="5"/>
        <v>26</v>
      </c>
      <c r="T30" s="4">
        <f t="shared" si="6"/>
        <v>29</v>
      </c>
    </row>
    <row r="31" spans="1:20" x14ac:dyDescent="0.25">
      <c r="A31" s="4">
        <f t="shared" si="0"/>
        <v>30</v>
      </c>
      <c r="B31" s="4" t="s">
        <v>724</v>
      </c>
      <c r="C31" s="4" t="s">
        <v>802</v>
      </c>
      <c r="D31" s="4">
        <v>2005</v>
      </c>
      <c r="E31" s="4" t="s">
        <v>22</v>
      </c>
      <c r="F31" s="4" t="s">
        <v>543</v>
      </c>
      <c r="G31" s="4">
        <f>IFERROR(IF(INDEX('Q1-1'!A:A,MATCH(F31,'Q1-1'!C:C,0))=0,na,INDEX('Q1-1'!A:A,MATCH(F31,'Q1-1'!C:C,0))),"-")</f>
        <v>17</v>
      </c>
      <c r="H31" s="4" t="str">
        <f>IFERROR(IF(INDEX('Q1-2'!A:A,MATCH(F31,'Q1-2'!C:C,0))=0,na,INDEX('Q1-2'!A:A,MATCH(F31,'Q1-2'!C:C,0))),"-")</f>
        <v>-</v>
      </c>
      <c r="I31" s="4">
        <f>IFERROR(IF(INDEX('Q2-1'!A:A,MATCH(F31,'Q2-1'!C:C,0))=0,na,INDEX('Q2-1'!A:A,MATCH(F31,'Q2-1'!C:C,0))),"-")</f>
        <v>30</v>
      </c>
      <c r="J31" s="4">
        <f>IFERROR(IF(INDEX('Q2-2'!A:A,MATCH(F31,'Q2-2'!C:C,0))=0,na,INDEX('Q2-2'!A:A,MATCH(F31,'Q2-2'!C:C,0))),"-")</f>
        <v>29</v>
      </c>
      <c r="K31" s="4">
        <f>IFERROR(IF(INDEX('Q3-1'!A:A,MATCH(F31,'Q3-1'!C:C,0))=0,na,INDEX('Q3-1'!A:A,MATCH(F31,'Q3-1'!C:C,0))),"-")</f>
        <v>23</v>
      </c>
      <c r="L31" s="4" t="str">
        <f>IFERROR(IF(INDEX('Q3-2'!A:A,MATCH(F31,'Q3-2'!C:C,0))=0,na,INDEX('Q3-2'!A:A,MATCH(F31,'Q3-2'!C:C,0))),"-")</f>
        <v>-</v>
      </c>
      <c r="M31" s="4" t="str">
        <f>IFERROR(IF(INDEX('Q4-1'!A:A,MATCH(F31,'Q4-1'!C:C,0))=0,na,INDEX('Q4-1'!A:A,MATCH(F31,'Q4-1'!C:C,0))),"-")</f>
        <v>-</v>
      </c>
      <c r="N31" s="4" t="str">
        <f>IFERROR(IF(INDEX('Q4-2'!A:A,MATCH(F31,'Q4-2'!C:C,0))=0,na,INDEX('Q4-2'!A:A,MATCH(F31,'Q4-2'!C:C,0))),"-")</f>
        <v>-</v>
      </c>
      <c r="O31" s="4">
        <f t="shared" si="1"/>
        <v>17</v>
      </c>
      <c r="P31" s="4">
        <f t="shared" si="2"/>
        <v>23</v>
      </c>
      <c r="Q31" s="4">
        <f t="shared" si="3"/>
        <v>29</v>
      </c>
      <c r="R31" s="4">
        <f t="shared" si="4"/>
        <v>69</v>
      </c>
      <c r="S31" s="4">
        <f t="shared" si="5"/>
        <v>30</v>
      </c>
      <c r="T31" s="4" t="str">
        <f t="shared" si="6"/>
        <v>-</v>
      </c>
    </row>
    <row r="32" spans="1:20" x14ac:dyDescent="0.25">
      <c r="A32" s="4">
        <f t="shared" si="0"/>
        <v>31</v>
      </c>
      <c r="B32" s="4" t="s">
        <v>840</v>
      </c>
      <c r="C32" s="4" t="s">
        <v>607</v>
      </c>
      <c r="D32" s="4">
        <v>2006</v>
      </c>
      <c r="E32" s="4" t="s">
        <v>30</v>
      </c>
      <c r="F32" s="4" t="s">
        <v>555</v>
      </c>
      <c r="G32" s="4">
        <f>IFERROR(IF(INDEX('Q1-1'!A:A,MATCH(F32,'Q1-1'!C:C,0))=0,na,INDEX('Q1-1'!A:A,MATCH(F32,'Q1-1'!C:C,0))),"-")</f>
        <v>23</v>
      </c>
      <c r="H32" s="4">
        <f>IFERROR(IF(INDEX('Q1-2'!A:A,MATCH(F32,'Q1-2'!C:C,0))=0,na,INDEX('Q1-2'!A:A,MATCH(F32,'Q1-2'!C:C,0))),"-")</f>
        <v>24</v>
      </c>
      <c r="I32" s="4">
        <f>IFERROR(IF(INDEX('Q2-1'!A:A,MATCH(F32,'Q2-1'!C:C,0))=0,na,INDEX('Q2-1'!A:A,MATCH(F32,'Q2-1'!C:C,0))),"-")</f>
        <v>23</v>
      </c>
      <c r="J32" s="4">
        <f>IFERROR(IF(INDEX('Q2-2'!A:A,MATCH(F32,'Q2-2'!C:C,0))=0,na,INDEX('Q2-2'!A:A,MATCH(F32,'Q2-2'!C:C,0))),"-")</f>
        <v>25</v>
      </c>
      <c r="K32" s="4" t="str">
        <f>IFERROR(IF(INDEX('Q3-1'!A:A,MATCH(F32,'Q3-1'!C:C,0))=0,na,INDEX('Q3-1'!A:A,MATCH(F32,'Q3-1'!C:C,0))),"-")</f>
        <v>-</v>
      </c>
      <c r="L32" s="4" t="str">
        <f>IFERROR(IF(INDEX('Q3-2'!A:A,MATCH(F32,'Q3-2'!C:C,0))=0,na,INDEX('Q3-2'!A:A,MATCH(F32,'Q3-2'!C:C,0))),"-")</f>
        <v>-</v>
      </c>
      <c r="M32" s="4" t="str">
        <f>IFERROR(IF(INDEX('Q4-1'!A:A,MATCH(F32,'Q4-1'!C:C,0))=0,na,INDEX('Q4-1'!A:A,MATCH(F32,'Q4-1'!C:C,0))),"-")</f>
        <v>-</v>
      </c>
      <c r="N32" s="4" t="str">
        <f>IFERROR(IF(INDEX('Q4-2'!A:A,MATCH(F32,'Q4-2'!C:C,0))=0,na,INDEX('Q4-2'!A:A,MATCH(F32,'Q4-2'!C:C,0))),"-")</f>
        <v>-</v>
      </c>
      <c r="O32" s="4">
        <f t="shared" si="1"/>
        <v>23</v>
      </c>
      <c r="P32" s="4">
        <f t="shared" si="2"/>
        <v>23</v>
      </c>
      <c r="Q32" s="4">
        <f t="shared" si="3"/>
        <v>24</v>
      </c>
      <c r="R32" s="4">
        <f t="shared" si="4"/>
        <v>70</v>
      </c>
      <c r="S32" s="4">
        <f t="shared" si="5"/>
        <v>25</v>
      </c>
      <c r="T32" s="4" t="str">
        <f t="shared" si="6"/>
        <v>-</v>
      </c>
    </row>
    <row r="33" spans="1:20" x14ac:dyDescent="0.25">
      <c r="A33" s="4">
        <f t="shared" si="0"/>
        <v>31</v>
      </c>
      <c r="B33" s="4" t="s">
        <v>823</v>
      </c>
      <c r="C33" s="4" t="s">
        <v>824</v>
      </c>
      <c r="D33" s="4">
        <v>2006</v>
      </c>
      <c r="E33" s="4" t="s">
        <v>26</v>
      </c>
      <c r="F33" s="4" t="s">
        <v>561</v>
      </c>
      <c r="G33" s="4">
        <f>IFERROR(IF(INDEX('Q1-1'!A:A,MATCH(F33,'Q1-1'!C:C,0))=0,na,INDEX('Q1-1'!A:A,MATCH(F33,'Q1-1'!C:C,0))),"-")</f>
        <v>26</v>
      </c>
      <c r="H33" s="4">
        <f>IFERROR(IF(INDEX('Q1-2'!A:A,MATCH(F33,'Q1-2'!C:C,0))=0,na,INDEX('Q1-2'!A:A,MATCH(F33,'Q1-2'!C:C,0))),"-")</f>
        <v>30</v>
      </c>
      <c r="I33" s="4">
        <f>IFERROR(IF(INDEX('Q2-1'!A:A,MATCH(F33,'Q2-1'!C:C,0))=0,na,INDEX('Q2-1'!A:A,MATCH(F33,'Q2-1'!C:C,0))),"-")</f>
        <v>24</v>
      </c>
      <c r="J33" s="4">
        <f>IFERROR(IF(INDEX('Q2-2'!A:A,MATCH(F33,'Q2-2'!C:C,0))=0,na,INDEX('Q2-2'!A:A,MATCH(F33,'Q2-2'!C:C,0))),"-")</f>
        <v>21</v>
      </c>
      <c r="K33" s="4" t="str">
        <f>IFERROR(IF(INDEX('Q3-1'!A:A,MATCH(F33,'Q3-1'!C:C,0))=0,na,INDEX('Q3-1'!A:A,MATCH(F33,'Q3-1'!C:C,0))),"-")</f>
        <v>-</v>
      </c>
      <c r="L33" s="4">
        <f>IFERROR(IF(INDEX('Q3-2'!A:A,MATCH(F33,'Q3-2'!C:C,0))=0,na,INDEX('Q3-2'!A:A,MATCH(F33,'Q3-2'!C:C,0))),"-")</f>
        <v>25</v>
      </c>
      <c r="M33" s="4">
        <f>IFERROR(IF(INDEX('Q4-1'!A:A,MATCH(F33,'Q4-1'!C:C,0))=0,na,INDEX('Q4-1'!A:A,MATCH(F33,'Q4-1'!C:C,0))),"-")</f>
        <v>28</v>
      </c>
      <c r="N33" s="4">
        <f>IFERROR(IF(INDEX('Q4-2'!A:A,MATCH(F33,'Q4-2'!C:C,0))=0,na,INDEX('Q4-2'!A:A,MATCH(F33,'Q4-2'!C:C,0))),"-")</f>
        <v>26</v>
      </c>
      <c r="O33" s="4">
        <f t="shared" si="1"/>
        <v>21</v>
      </c>
      <c r="P33" s="4">
        <f t="shared" si="2"/>
        <v>24</v>
      </c>
      <c r="Q33" s="4">
        <f t="shared" si="3"/>
        <v>25</v>
      </c>
      <c r="R33" s="4">
        <f t="shared" si="4"/>
        <v>70</v>
      </c>
      <c r="S33" s="4">
        <f t="shared" si="5"/>
        <v>26</v>
      </c>
      <c r="T33" s="4">
        <f t="shared" si="6"/>
        <v>26</v>
      </c>
    </row>
    <row r="34" spans="1:20" x14ac:dyDescent="0.25">
      <c r="A34" s="4">
        <f t="shared" ref="A34:A69" si="7">IFERROR(RANK(R34,R:R,1),"-")</f>
        <v>33</v>
      </c>
      <c r="B34" s="4" t="s">
        <v>630</v>
      </c>
      <c r="C34" s="4" t="s">
        <v>813</v>
      </c>
      <c r="D34" s="4">
        <v>2006</v>
      </c>
      <c r="E34" s="4" t="s">
        <v>49</v>
      </c>
      <c r="F34" s="4" t="s">
        <v>595</v>
      </c>
      <c r="G34" s="4" t="str">
        <f>IFERROR(IF(INDEX('Q1-1'!A:A,MATCH(F34,'Q1-1'!C:C,0))=0,na,INDEX('Q1-1'!A:A,MATCH(F34,'Q1-1'!C:C,0))),"-")</f>
        <v>-</v>
      </c>
      <c r="H34" s="4">
        <f>IFERROR(IF(INDEX('Q1-2'!A:A,MATCH(F34,'Q1-2'!C:C,0))=0,na,INDEX('Q1-2'!A:A,MATCH(F34,'Q1-2'!C:C,0))),"-")</f>
        <v>18</v>
      </c>
      <c r="I34" s="4">
        <f>IFERROR(IF(INDEX('Q2-1'!A:A,MATCH(F34,'Q2-1'!C:C,0))=0,na,INDEX('Q2-1'!A:A,MATCH(F34,'Q2-1'!C:C,0))),"-")</f>
        <v>25</v>
      </c>
      <c r="J34" s="4">
        <f>IFERROR(IF(INDEX('Q2-2'!A:A,MATCH(F34,'Q2-2'!C:C,0))=0,na,INDEX('Q2-2'!A:A,MATCH(F34,'Q2-2'!C:C,0))),"-")</f>
        <v>28</v>
      </c>
      <c r="K34" s="4" t="str">
        <f>IFERROR(IF(INDEX('Q3-1'!A:A,MATCH(F34,'Q3-1'!C:C,0))=0,na,INDEX('Q3-1'!A:A,MATCH(F34,'Q3-1'!C:C,0))),"-")</f>
        <v>-</v>
      </c>
      <c r="L34" s="4" t="str">
        <f>IFERROR(IF(INDEX('Q3-2'!A:A,MATCH(F34,'Q3-2'!C:C,0))=0,na,INDEX('Q3-2'!A:A,MATCH(F34,'Q3-2'!C:C,0))),"-")</f>
        <v>-</v>
      </c>
      <c r="M34" s="4" t="str">
        <f>IFERROR(IF(INDEX('Q4-1'!A:A,MATCH(F34,'Q4-1'!C:C,0))=0,na,INDEX('Q4-1'!A:A,MATCH(F34,'Q4-1'!C:C,0))),"-")</f>
        <v>-</v>
      </c>
      <c r="N34" s="4" t="str">
        <f>IFERROR(IF(INDEX('Q4-2'!A:A,MATCH(F34,'Q4-2'!C:C,0))=0,na,INDEX('Q4-2'!A:A,MATCH(F34,'Q4-2'!C:C,0))),"-")</f>
        <v>-</v>
      </c>
      <c r="O34" s="4">
        <f t="shared" ref="O34:O65" si="8">IFERROR(SMALL(G34:N34,1),"-")</f>
        <v>18</v>
      </c>
      <c r="P34" s="4">
        <f t="shared" ref="P34:P69" si="9">IFERROR(SMALL(G34:N34,2),"-")</f>
        <v>25</v>
      </c>
      <c r="Q34" s="4">
        <f t="shared" ref="Q34:Q69" si="10">IFERROR(SMALL(G34:N34,3),"-")</f>
        <v>28</v>
      </c>
      <c r="R34" s="4">
        <f t="shared" ref="R34:R65" si="11">IFERROR(O34+P34+Q34,"-")</f>
        <v>71</v>
      </c>
      <c r="S34" s="4" t="str">
        <f t="shared" ref="S34:S69" si="12">IFERROR(SMALL(G34:N34,4),"-")</f>
        <v>-</v>
      </c>
      <c r="T34" s="4" t="str">
        <f t="shared" ref="T34:T69" si="13">IFERROR(SMALL(G34:N34,5),"-")</f>
        <v>-</v>
      </c>
    </row>
    <row r="35" spans="1:20" x14ac:dyDescent="0.25">
      <c r="A35" s="4">
        <f t="shared" si="7"/>
        <v>34</v>
      </c>
      <c r="B35" s="4" t="s">
        <v>843</v>
      </c>
      <c r="C35" s="4" t="s">
        <v>844</v>
      </c>
      <c r="D35" s="4">
        <v>2006</v>
      </c>
      <c r="E35" s="4" t="s">
        <v>49</v>
      </c>
      <c r="F35" s="4" t="s">
        <v>551</v>
      </c>
      <c r="G35" s="4">
        <f>IFERROR(IF(INDEX('Q1-1'!A:A,MATCH(F35,'Q1-1'!C:C,0))=0,na,INDEX('Q1-1'!A:A,MATCH(F35,'Q1-1'!C:C,0))),"-")</f>
        <v>21</v>
      </c>
      <c r="H35" s="4">
        <f>IFERROR(IF(INDEX('Q1-2'!A:A,MATCH(F35,'Q1-2'!C:C,0))=0,na,INDEX('Q1-2'!A:A,MATCH(F35,'Q1-2'!C:C,0))),"-")</f>
        <v>36</v>
      </c>
      <c r="I35" s="4">
        <f>IFERROR(IF(INDEX('Q2-1'!A:A,MATCH(F35,'Q2-1'!C:C,0))=0,na,INDEX('Q2-1'!A:A,MATCH(F35,'Q2-1'!C:C,0))),"-")</f>
        <v>40</v>
      </c>
      <c r="J35" s="4">
        <f>IFERROR(IF(INDEX('Q2-2'!A:A,MATCH(F35,'Q2-2'!C:C,0))=0,na,INDEX('Q2-2'!A:A,MATCH(F35,'Q2-2'!C:C,0))),"-")</f>
        <v>40</v>
      </c>
      <c r="K35" s="4" t="str">
        <f>IFERROR(IF(INDEX('Q3-1'!A:A,MATCH(F35,'Q3-1'!C:C,0))=0,na,INDEX('Q3-1'!A:A,MATCH(F35,'Q3-1'!C:C,0))),"-")</f>
        <v>-</v>
      </c>
      <c r="L35" s="4" t="str">
        <f>IFERROR(IF(INDEX('Q3-2'!A:A,MATCH(F35,'Q3-2'!C:C,0))=0,na,INDEX('Q3-2'!A:A,MATCH(F35,'Q3-2'!C:C,0))),"-")</f>
        <v>-</v>
      </c>
      <c r="M35" s="4">
        <f>IFERROR(IF(INDEX('Q4-1'!A:A,MATCH(F35,'Q4-1'!C:C,0))=0,na,INDEX('Q4-1'!A:A,MATCH(F35,'Q4-1'!C:C,0))),"-")</f>
        <v>25</v>
      </c>
      <c r="N35" s="4">
        <f>IFERROR(IF(INDEX('Q4-2'!A:A,MATCH(F35,'Q4-2'!C:C,0))=0,na,INDEX('Q4-2'!A:A,MATCH(F35,'Q4-2'!C:C,0))),"-")</f>
        <v>28</v>
      </c>
      <c r="O35" s="4">
        <f t="shared" si="8"/>
        <v>21</v>
      </c>
      <c r="P35" s="4">
        <f t="shared" si="9"/>
        <v>25</v>
      </c>
      <c r="Q35" s="4">
        <f t="shared" si="10"/>
        <v>28</v>
      </c>
      <c r="R35" s="4">
        <f t="shared" si="11"/>
        <v>74</v>
      </c>
      <c r="S35" s="4">
        <f t="shared" si="12"/>
        <v>36</v>
      </c>
      <c r="T35" s="4">
        <f t="shared" si="13"/>
        <v>40</v>
      </c>
    </row>
    <row r="36" spans="1:20" x14ac:dyDescent="0.25">
      <c r="A36" s="4">
        <f t="shared" si="7"/>
        <v>35</v>
      </c>
      <c r="B36" s="4" t="s">
        <v>845</v>
      </c>
      <c r="C36" s="4" t="s">
        <v>846</v>
      </c>
      <c r="D36" s="4">
        <v>2005</v>
      </c>
      <c r="E36" s="4" t="s">
        <v>49</v>
      </c>
      <c r="F36" s="4" t="s">
        <v>569</v>
      </c>
      <c r="G36" s="4">
        <f>IFERROR(IF(INDEX('Q1-1'!A:A,MATCH(F36,'Q1-1'!C:C,0))=0,na,INDEX('Q1-1'!A:A,MATCH(F36,'Q1-1'!C:C,0))),"-")</f>
        <v>30</v>
      </c>
      <c r="H36" s="4">
        <f>IFERROR(IF(INDEX('Q1-2'!A:A,MATCH(F36,'Q1-2'!C:C,0))=0,na,INDEX('Q1-2'!A:A,MATCH(F36,'Q1-2'!C:C,0))),"-")</f>
        <v>34</v>
      </c>
      <c r="I36" s="4">
        <f>IFERROR(IF(INDEX('Q2-1'!A:A,MATCH(F36,'Q2-1'!C:C,0))=0,na,INDEX('Q2-1'!A:A,MATCH(F36,'Q2-1'!C:C,0))),"-")</f>
        <v>36</v>
      </c>
      <c r="J36" s="4">
        <f>IFERROR(IF(INDEX('Q2-2'!A:A,MATCH(F36,'Q2-2'!C:C,0))=0,na,INDEX('Q2-2'!A:A,MATCH(F36,'Q2-2'!C:C,0))),"-")</f>
        <v>34</v>
      </c>
      <c r="K36" s="4">
        <f>IFERROR(IF(INDEX('Q3-1'!A:A,MATCH(F36,'Q3-1'!C:C,0))=0,na,INDEX('Q3-1'!A:A,MATCH(F36,'Q3-1'!C:C,0))),"-")</f>
        <v>26</v>
      </c>
      <c r="L36" s="4">
        <f>IFERROR(IF(INDEX('Q3-2'!A:A,MATCH(F36,'Q3-2'!C:C,0))=0,na,INDEX('Q3-2'!A:A,MATCH(F36,'Q3-2'!C:C,0))),"-")</f>
        <v>23</v>
      </c>
      <c r="M36" s="4">
        <f>IFERROR(IF(INDEX('Q4-1'!A:A,MATCH(F36,'Q4-1'!C:C,0))=0,na,INDEX('Q4-1'!A:A,MATCH(F36,'Q4-1'!C:C,0))),"-")</f>
        <v>30</v>
      </c>
      <c r="N36" s="4">
        <f>IFERROR(IF(INDEX('Q4-2'!A:A,MATCH(F36,'Q4-2'!C:C,0))=0,na,INDEX('Q4-2'!A:A,MATCH(F36,'Q4-2'!C:C,0))),"-")</f>
        <v>31</v>
      </c>
      <c r="O36" s="4">
        <f t="shared" si="8"/>
        <v>23</v>
      </c>
      <c r="P36" s="4">
        <f t="shared" si="9"/>
        <v>26</v>
      </c>
      <c r="Q36" s="4">
        <f t="shared" si="10"/>
        <v>30</v>
      </c>
      <c r="R36" s="4">
        <f t="shared" si="11"/>
        <v>79</v>
      </c>
      <c r="S36" s="4">
        <f t="shared" si="12"/>
        <v>30</v>
      </c>
      <c r="T36" s="4">
        <f t="shared" si="13"/>
        <v>31</v>
      </c>
    </row>
    <row r="37" spans="1:20" x14ac:dyDescent="0.25">
      <c r="A37" s="4">
        <f t="shared" si="7"/>
        <v>36</v>
      </c>
      <c r="B37" s="4" t="s">
        <v>799</v>
      </c>
      <c r="C37" s="4" t="s">
        <v>800</v>
      </c>
      <c r="D37" s="4">
        <v>2006</v>
      </c>
      <c r="E37" s="4" t="s">
        <v>49</v>
      </c>
      <c r="F37" s="4" t="s">
        <v>565</v>
      </c>
      <c r="G37" s="4">
        <f>IFERROR(IF(INDEX('Q1-1'!A:A,MATCH(F37,'Q1-1'!C:C,0))=0,na,INDEX('Q1-1'!A:A,MATCH(F37,'Q1-1'!C:C,0))),"-")</f>
        <v>28</v>
      </c>
      <c r="H37" s="4">
        <f>IFERROR(IF(INDEX('Q1-2'!A:A,MATCH(F37,'Q1-2'!C:C,0))=0,na,INDEX('Q1-2'!A:A,MATCH(F37,'Q1-2'!C:C,0))),"-")</f>
        <v>22</v>
      </c>
      <c r="I37" s="4">
        <f>IFERROR(IF(INDEX('Q2-1'!A:A,MATCH(F37,'Q2-1'!C:C,0))=0,na,INDEX('Q2-1'!A:A,MATCH(F37,'Q2-1'!C:C,0))),"-")</f>
        <v>33</v>
      </c>
      <c r="J37" s="4">
        <f>IFERROR(IF(INDEX('Q2-2'!A:A,MATCH(F37,'Q2-2'!C:C,0))=0,na,INDEX('Q2-2'!A:A,MATCH(F37,'Q2-2'!C:C,0))),"-")</f>
        <v>31</v>
      </c>
      <c r="K37" s="4" t="str">
        <f>IFERROR(IF(INDEX('Q3-1'!A:A,MATCH(F37,'Q3-1'!C:C,0))=0,na,INDEX('Q3-1'!A:A,MATCH(F37,'Q3-1'!C:C,0))),"-")</f>
        <v>-</v>
      </c>
      <c r="L37" s="4" t="str">
        <f>IFERROR(IF(INDEX('Q3-2'!A:A,MATCH(F37,'Q3-2'!C:C,0))=0,na,INDEX('Q3-2'!A:A,MATCH(F37,'Q3-2'!C:C,0))),"-")</f>
        <v>-</v>
      </c>
      <c r="M37" s="4" t="str">
        <f>IFERROR(IF(INDEX('Q4-1'!A:A,MATCH(F37,'Q4-1'!C:C,0))=0,na,INDEX('Q4-1'!A:A,MATCH(F37,'Q4-1'!C:C,0))),"-")</f>
        <v>-</v>
      </c>
      <c r="N37" s="4" t="str">
        <f>IFERROR(IF(INDEX('Q4-2'!A:A,MATCH(F37,'Q4-2'!C:C,0))=0,na,INDEX('Q4-2'!A:A,MATCH(F37,'Q4-2'!C:C,0))),"-")</f>
        <v>-</v>
      </c>
      <c r="O37" s="4">
        <f t="shared" si="8"/>
        <v>22</v>
      </c>
      <c r="P37" s="4">
        <f t="shared" si="9"/>
        <v>28</v>
      </c>
      <c r="Q37" s="4">
        <f t="shared" si="10"/>
        <v>31</v>
      </c>
      <c r="R37" s="4">
        <f t="shared" si="11"/>
        <v>81</v>
      </c>
      <c r="S37" s="4">
        <f t="shared" si="12"/>
        <v>33</v>
      </c>
      <c r="T37" s="4" t="str">
        <f t="shared" si="13"/>
        <v>-</v>
      </c>
    </row>
    <row r="38" spans="1:20" x14ac:dyDescent="0.25">
      <c r="A38" s="4">
        <f t="shared" si="7"/>
        <v>37</v>
      </c>
      <c r="B38" s="4" t="s">
        <v>617</v>
      </c>
      <c r="C38" s="4" t="s">
        <v>809</v>
      </c>
      <c r="D38" s="4">
        <v>2006</v>
      </c>
      <c r="E38" s="4" t="s">
        <v>26</v>
      </c>
      <c r="F38" s="4" t="s">
        <v>577</v>
      </c>
      <c r="G38" s="4">
        <f>IFERROR(IF(INDEX('Q1-1'!A:A,MATCH(F38,'Q1-1'!C:C,0))=0,na,INDEX('Q1-1'!A:A,MATCH(F38,'Q1-1'!C:C,0))),"-")</f>
        <v>34</v>
      </c>
      <c r="H38" s="4">
        <f>IFERROR(IF(INDEX('Q1-2'!A:A,MATCH(F38,'Q1-2'!C:C,0))=0,na,INDEX('Q1-2'!A:A,MATCH(F38,'Q1-2'!C:C,0))),"-")</f>
        <v>37</v>
      </c>
      <c r="I38" s="4">
        <f>IFERROR(IF(INDEX('Q2-1'!A:A,MATCH(F38,'Q2-1'!C:C,0))=0,na,INDEX('Q2-1'!A:A,MATCH(F38,'Q2-1'!C:C,0))),"-")</f>
        <v>32</v>
      </c>
      <c r="J38" s="4">
        <f>IFERROR(IF(INDEX('Q2-2'!A:A,MATCH(F38,'Q2-2'!C:C,0))=0,na,INDEX('Q2-2'!A:A,MATCH(F38,'Q2-2'!C:C,0))),"-")</f>
        <v>37</v>
      </c>
      <c r="K38" s="4">
        <f>IFERROR(IF(INDEX('Q3-1'!A:A,MATCH(F38,'Q3-1'!C:C,0))=0,na,INDEX('Q3-1'!A:A,MATCH(F38,'Q3-1'!C:C,0))),"-")</f>
        <v>29</v>
      </c>
      <c r="L38" s="4">
        <f>IFERROR(IF(INDEX('Q3-2'!A:A,MATCH(F38,'Q3-2'!C:C,0))=0,na,INDEX('Q3-2'!A:A,MATCH(F38,'Q3-2'!C:C,0))),"-")</f>
        <v>26</v>
      </c>
      <c r="M38" s="4">
        <f>IFERROR(IF(INDEX('Q4-1'!A:A,MATCH(F38,'Q4-1'!C:C,0))=0,na,INDEX('Q4-1'!A:A,MATCH(F38,'Q4-1'!C:C,0))),"-")</f>
        <v>27</v>
      </c>
      <c r="N38" s="4">
        <f>IFERROR(IF(INDEX('Q4-2'!A:A,MATCH(F38,'Q4-2'!C:C,0))=0,na,INDEX('Q4-2'!A:A,MATCH(F38,'Q4-2'!C:C,0))),"-")</f>
        <v>30</v>
      </c>
      <c r="O38" s="4">
        <f t="shared" si="8"/>
        <v>26</v>
      </c>
      <c r="P38" s="4">
        <f t="shared" si="9"/>
        <v>27</v>
      </c>
      <c r="Q38" s="4">
        <f t="shared" si="10"/>
        <v>29</v>
      </c>
      <c r="R38" s="4">
        <f t="shared" si="11"/>
        <v>82</v>
      </c>
      <c r="S38" s="4">
        <f t="shared" si="12"/>
        <v>30</v>
      </c>
      <c r="T38" s="4">
        <f t="shared" si="13"/>
        <v>32</v>
      </c>
    </row>
    <row r="39" spans="1:20" x14ac:dyDescent="0.25">
      <c r="A39" s="4">
        <f t="shared" si="7"/>
        <v>37</v>
      </c>
      <c r="B39" s="4" t="s">
        <v>830</v>
      </c>
      <c r="C39" s="4" t="s">
        <v>831</v>
      </c>
      <c r="D39" s="4">
        <v>2006</v>
      </c>
      <c r="E39" s="4" t="s">
        <v>30</v>
      </c>
      <c r="F39" s="4" t="s">
        <v>571</v>
      </c>
      <c r="G39" s="4">
        <f>IFERROR(IF(INDEX('Q1-1'!A:A,MATCH(F39,'Q1-1'!C:C,0))=0,na,INDEX('Q1-1'!A:A,MATCH(F39,'Q1-1'!C:C,0))),"-")</f>
        <v>31</v>
      </c>
      <c r="H39" s="4">
        <f>IFERROR(IF(INDEX('Q1-2'!A:A,MATCH(F39,'Q1-2'!C:C,0))=0,na,INDEX('Q1-2'!A:A,MATCH(F39,'Q1-2'!C:C,0))),"-")</f>
        <v>33</v>
      </c>
      <c r="I39" s="4">
        <f>IFERROR(IF(INDEX('Q2-1'!A:A,MATCH(F39,'Q2-1'!C:C,0))=0,na,INDEX('Q2-1'!A:A,MATCH(F39,'Q2-1'!C:C,0))),"-")</f>
        <v>39</v>
      </c>
      <c r="J39" s="4" t="str">
        <f>IFERROR(IF(INDEX('Q2-2'!A:A,MATCH(F39,'Q2-2'!C:C,0))=0,na,INDEX('Q2-2'!A:A,MATCH(F39,'Q2-2'!C:C,0))),"-")</f>
        <v>-</v>
      </c>
      <c r="K39" s="4">
        <f>IFERROR(IF(INDEX('Q3-1'!A:A,MATCH(F39,'Q3-1'!C:C,0))=0,na,INDEX('Q3-1'!A:A,MATCH(F39,'Q3-1'!C:C,0))),"-")</f>
        <v>30</v>
      </c>
      <c r="L39" s="4">
        <f>IFERROR(IF(INDEX('Q3-2'!A:A,MATCH(F39,'Q3-2'!C:C,0))=0,na,INDEX('Q3-2'!A:A,MATCH(F39,'Q3-2'!C:C,0))),"-")</f>
        <v>21</v>
      </c>
      <c r="M39" s="4">
        <f>IFERROR(IF(INDEX('Q4-1'!A:A,MATCH(F39,'Q4-1'!C:C,0))=0,na,INDEX('Q4-1'!A:A,MATCH(F39,'Q4-1'!C:C,0))),"-")</f>
        <v>31</v>
      </c>
      <c r="N39" s="4">
        <f>IFERROR(IF(INDEX('Q4-2'!A:A,MATCH(F39,'Q4-2'!C:C,0))=0,na,INDEX('Q4-2'!A:A,MATCH(F39,'Q4-2'!C:C,0))),"-")</f>
        <v>32</v>
      </c>
      <c r="O39" s="4">
        <f t="shared" si="8"/>
        <v>21</v>
      </c>
      <c r="P39" s="4">
        <f t="shared" si="9"/>
        <v>30</v>
      </c>
      <c r="Q39" s="4">
        <f t="shared" si="10"/>
        <v>31</v>
      </c>
      <c r="R39" s="4">
        <f t="shared" si="11"/>
        <v>82</v>
      </c>
      <c r="S39" s="4">
        <f t="shared" si="12"/>
        <v>31</v>
      </c>
      <c r="T39" s="4">
        <f t="shared" si="13"/>
        <v>32</v>
      </c>
    </row>
    <row r="40" spans="1:20" x14ac:dyDescent="0.25">
      <c r="A40" s="4">
        <f t="shared" si="7"/>
        <v>39</v>
      </c>
      <c r="B40" s="4" t="s">
        <v>849</v>
      </c>
      <c r="C40" s="4" t="s">
        <v>684</v>
      </c>
      <c r="D40" s="4">
        <v>2006</v>
      </c>
      <c r="E40" s="4" t="s">
        <v>22</v>
      </c>
      <c r="F40" s="4" t="s">
        <v>573</v>
      </c>
      <c r="G40" s="4">
        <f>IFERROR(IF(INDEX('Q1-1'!A:A,MATCH(F40,'Q1-1'!C:C,0))=0,na,INDEX('Q1-1'!A:A,MATCH(F40,'Q1-1'!C:C,0))),"-")</f>
        <v>32</v>
      </c>
      <c r="H40" s="4">
        <f>IFERROR(IF(INDEX('Q1-2'!A:A,MATCH(F40,'Q1-2'!C:C,0))=0,na,INDEX('Q1-2'!A:A,MATCH(F40,'Q1-2'!C:C,0))),"-")</f>
        <v>32</v>
      </c>
      <c r="I40" s="4">
        <f>IFERROR(IF(INDEX('Q2-1'!A:A,MATCH(F40,'Q2-1'!C:C,0))=0,na,INDEX('Q2-1'!A:A,MATCH(F40,'Q2-1'!C:C,0))),"-")</f>
        <v>34</v>
      </c>
      <c r="J40" s="4">
        <f>IFERROR(IF(INDEX('Q2-2'!A:A,MATCH(F40,'Q2-2'!C:C,0))=0,na,INDEX('Q2-2'!A:A,MATCH(F40,'Q2-2'!C:C,0))),"-")</f>
        <v>33</v>
      </c>
      <c r="K40" s="4">
        <f>IFERROR(IF(INDEX('Q3-1'!A:A,MATCH(F40,'Q3-1'!C:C,0))=0,na,INDEX('Q3-1'!A:A,MATCH(F40,'Q3-1'!C:C,0))),"-")</f>
        <v>27</v>
      </c>
      <c r="L40" s="4">
        <f>IFERROR(IF(INDEX('Q3-2'!A:A,MATCH(F40,'Q3-2'!C:C,0))=0,na,INDEX('Q3-2'!A:A,MATCH(F40,'Q3-2'!C:C,0))),"-")</f>
        <v>27</v>
      </c>
      <c r="M40" s="4">
        <f>IFERROR(IF(INDEX('Q4-1'!A:A,MATCH(F40,'Q4-1'!C:C,0))=0,na,INDEX('Q4-1'!A:A,MATCH(F40,'Q4-1'!C:C,0))),"-")</f>
        <v>29</v>
      </c>
      <c r="N40" s="4">
        <f>IFERROR(IF(INDEX('Q4-2'!A:A,MATCH(F40,'Q4-2'!C:C,0))=0,na,INDEX('Q4-2'!A:A,MATCH(F40,'Q4-2'!C:C,0))),"-")</f>
        <v>33</v>
      </c>
      <c r="O40" s="4">
        <f t="shared" si="8"/>
        <v>27</v>
      </c>
      <c r="P40" s="4">
        <f t="shared" si="9"/>
        <v>27</v>
      </c>
      <c r="Q40" s="4">
        <f t="shared" si="10"/>
        <v>29</v>
      </c>
      <c r="R40" s="4">
        <f t="shared" si="11"/>
        <v>83</v>
      </c>
      <c r="S40" s="4">
        <f t="shared" si="12"/>
        <v>32</v>
      </c>
      <c r="T40" s="4">
        <f t="shared" si="13"/>
        <v>32</v>
      </c>
    </row>
    <row r="41" spans="1:20" x14ac:dyDescent="0.25">
      <c r="A41" s="4">
        <f t="shared" si="7"/>
        <v>40</v>
      </c>
      <c r="B41" s="4" t="s">
        <v>836</v>
      </c>
      <c r="C41" s="4" t="s">
        <v>837</v>
      </c>
      <c r="D41" s="4">
        <v>2005</v>
      </c>
      <c r="E41" s="4" t="s">
        <v>30</v>
      </c>
      <c r="F41" s="4" t="s">
        <v>575</v>
      </c>
      <c r="G41" s="4">
        <f>IFERROR(IF(INDEX('Q1-1'!A:A,MATCH(F41,'Q1-1'!C:C,0))=0,na,INDEX('Q1-1'!A:A,MATCH(F41,'Q1-1'!C:C,0))),"-")</f>
        <v>33</v>
      </c>
      <c r="H41" s="4">
        <f>IFERROR(IF(INDEX('Q1-2'!A:A,MATCH(F41,'Q1-2'!C:C,0))=0,na,INDEX('Q1-2'!A:A,MATCH(F41,'Q1-2'!C:C,0))),"-")</f>
        <v>35</v>
      </c>
      <c r="I41" s="4">
        <f>IFERROR(IF(INDEX('Q2-1'!A:A,MATCH(F41,'Q2-1'!C:C,0))=0,na,INDEX('Q2-1'!A:A,MATCH(F41,'Q2-1'!C:C,0))),"-")</f>
        <v>38</v>
      </c>
      <c r="J41" s="4">
        <f>IFERROR(IF(INDEX('Q2-2'!A:A,MATCH(F41,'Q2-2'!C:C,0))=0,na,INDEX('Q2-2'!A:A,MATCH(F41,'Q2-2'!C:C,0))),"-")</f>
        <v>32</v>
      </c>
      <c r="K41" s="4">
        <f>IFERROR(IF(INDEX('Q3-1'!A:A,MATCH(F41,'Q3-1'!C:C,0))=0,na,INDEX('Q3-1'!A:A,MATCH(F41,'Q3-1'!C:C,0))),"-")</f>
        <v>28</v>
      </c>
      <c r="L41" s="4">
        <f>IFERROR(IF(INDEX('Q3-2'!A:A,MATCH(F41,'Q3-2'!C:C,0))=0,na,INDEX('Q3-2'!A:A,MATCH(F41,'Q3-2'!C:C,0))),"-")</f>
        <v>24</v>
      </c>
      <c r="M41" s="4">
        <f>IFERROR(IF(INDEX('Q4-1'!A:A,MATCH(F41,'Q4-1'!C:C,0))=0,na,INDEX('Q4-1'!A:A,MATCH(F41,'Q4-1'!C:C,0))),"-")</f>
        <v>32</v>
      </c>
      <c r="N41" s="4">
        <f>IFERROR(IF(INDEX('Q4-2'!A:A,MATCH(F41,'Q4-2'!C:C,0))=0,na,INDEX('Q4-2'!A:A,MATCH(F41,'Q4-2'!C:C,0))),"-")</f>
        <v>34</v>
      </c>
      <c r="O41" s="4">
        <f t="shared" si="8"/>
        <v>24</v>
      </c>
      <c r="P41" s="4">
        <f t="shared" si="9"/>
        <v>28</v>
      </c>
      <c r="Q41" s="4">
        <f t="shared" si="10"/>
        <v>32</v>
      </c>
      <c r="R41" s="4">
        <f t="shared" si="11"/>
        <v>84</v>
      </c>
      <c r="S41" s="4">
        <f t="shared" si="12"/>
        <v>32</v>
      </c>
      <c r="T41" s="4">
        <f t="shared" si="13"/>
        <v>33</v>
      </c>
    </row>
    <row r="42" spans="1:20" x14ac:dyDescent="0.25">
      <c r="A42" s="4">
        <f t="shared" si="7"/>
        <v>41</v>
      </c>
      <c r="B42" s="4" t="s">
        <v>841</v>
      </c>
      <c r="C42" s="4" t="s">
        <v>627</v>
      </c>
      <c r="D42" s="4">
        <v>2006</v>
      </c>
      <c r="E42" s="4" t="s">
        <v>30</v>
      </c>
      <c r="F42" s="4" t="s">
        <v>549</v>
      </c>
      <c r="G42" s="4">
        <f>IFERROR(IF(INDEX('Q1-1'!A:A,MATCH(F42,'Q1-1'!C:C,0))=0,na,INDEX('Q1-1'!A:A,MATCH(F42,'Q1-1'!C:C,0))),"-")</f>
        <v>20</v>
      </c>
      <c r="H42" s="4">
        <f>IFERROR(IF(INDEX('Q1-2'!A:A,MATCH(F42,'Q1-2'!C:C,0))=0,na,INDEX('Q1-2'!A:A,MATCH(F42,'Q1-2'!C:C,0))),"-")</f>
        <v>28</v>
      </c>
      <c r="I42" s="4" t="str">
        <f>IFERROR(IF(INDEX('Q2-1'!A:A,MATCH(F42,'Q2-1'!C:C,0))=0,na,INDEX('Q2-1'!A:A,MATCH(F42,'Q2-1'!C:C,0))),"-")</f>
        <v>-</v>
      </c>
      <c r="J42" s="4">
        <f>IFERROR(IF(INDEX('Q2-2'!A:A,MATCH(F42,'Q2-2'!C:C,0))=0,na,INDEX('Q2-2'!A:A,MATCH(F42,'Q2-2'!C:C,0))),"-")</f>
        <v>39</v>
      </c>
      <c r="K42" s="4" t="str">
        <f>IFERROR(IF(INDEX('Q3-1'!A:A,MATCH(F42,'Q3-1'!C:C,0))=0,na,INDEX('Q3-1'!A:A,MATCH(F42,'Q3-1'!C:C,0))),"-")</f>
        <v>-</v>
      </c>
      <c r="L42" s="4" t="str">
        <f>IFERROR(IF(INDEX('Q3-2'!A:A,MATCH(F42,'Q3-2'!C:C,0))=0,na,INDEX('Q3-2'!A:A,MATCH(F42,'Q3-2'!C:C,0))),"-")</f>
        <v>-</v>
      </c>
      <c r="M42" s="4" t="str">
        <f>IFERROR(IF(INDEX('Q4-1'!A:A,MATCH(F42,'Q4-1'!C:C,0))=0,na,INDEX('Q4-1'!A:A,MATCH(F42,'Q4-1'!C:C,0))),"-")</f>
        <v>-</v>
      </c>
      <c r="N42" s="4" t="str">
        <f>IFERROR(IF(INDEX('Q4-2'!A:A,MATCH(F42,'Q4-2'!C:C,0))=0,na,INDEX('Q4-2'!A:A,MATCH(F42,'Q4-2'!C:C,0))),"-")</f>
        <v>-</v>
      </c>
      <c r="O42" s="4">
        <f t="shared" si="8"/>
        <v>20</v>
      </c>
      <c r="P42" s="4">
        <f t="shared" si="9"/>
        <v>28</v>
      </c>
      <c r="Q42" s="4">
        <f t="shared" si="10"/>
        <v>39</v>
      </c>
      <c r="R42" s="4">
        <f t="shared" si="11"/>
        <v>87</v>
      </c>
      <c r="S42" s="4" t="str">
        <f t="shared" si="12"/>
        <v>-</v>
      </c>
      <c r="T42" s="4" t="str">
        <f t="shared" si="13"/>
        <v>-</v>
      </c>
    </row>
    <row r="43" spans="1:20" x14ac:dyDescent="0.25">
      <c r="A43" s="4">
        <f t="shared" si="7"/>
        <v>42</v>
      </c>
      <c r="B43" s="4" t="s">
        <v>69</v>
      </c>
      <c r="C43" s="4" t="s">
        <v>812</v>
      </c>
      <c r="D43" s="4">
        <v>2005</v>
      </c>
      <c r="E43" s="4" t="s">
        <v>30</v>
      </c>
      <c r="F43" s="4" t="s">
        <v>559</v>
      </c>
      <c r="G43" s="4">
        <f>IFERROR(IF(INDEX('Q1-1'!A:A,MATCH(F43,'Q1-1'!C:C,0))=0,na,INDEX('Q1-1'!A:A,MATCH(F43,'Q1-1'!C:C,0))),"-")</f>
        <v>25</v>
      </c>
      <c r="H43" s="4">
        <f>IFERROR(IF(INDEX('Q1-2'!A:A,MATCH(F43,'Q1-2'!C:C,0))=0,na,INDEX('Q1-2'!A:A,MATCH(F43,'Q1-2'!C:C,0))),"-")</f>
        <v>29</v>
      </c>
      <c r="I43" s="4" t="str">
        <f>IFERROR(IF(INDEX('Q2-1'!A:A,MATCH(F43,'Q2-1'!C:C,0))=0,na,INDEX('Q2-1'!A:A,MATCH(F43,'Q2-1'!C:C,0))),"-")</f>
        <v>-</v>
      </c>
      <c r="J43" s="4" t="str">
        <f>IFERROR(IF(INDEX('Q2-2'!A:A,MATCH(F43,'Q2-2'!C:C,0))=0,na,INDEX('Q2-2'!A:A,MATCH(F43,'Q2-2'!C:C,0))),"-")</f>
        <v>-</v>
      </c>
      <c r="K43" s="4" t="str">
        <f>IFERROR(IF(INDEX('Q3-1'!A:A,MATCH(F43,'Q3-1'!C:C,0))=0,na,INDEX('Q3-1'!A:A,MATCH(F43,'Q3-1'!C:C,0))),"-")</f>
        <v>-</v>
      </c>
      <c r="L43" s="4" t="str">
        <f>IFERROR(IF(INDEX('Q3-2'!A:A,MATCH(F43,'Q3-2'!C:C,0))=0,na,INDEX('Q3-2'!A:A,MATCH(F43,'Q3-2'!C:C,0))),"-")</f>
        <v>-</v>
      </c>
      <c r="M43" s="4" t="str">
        <f>IFERROR(IF(INDEX('Q4-1'!A:A,MATCH(F43,'Q4-1'!C:C,0))=0,na,INDEX('Q4-1'!A:A,MATCH(F43,'Q4-1'!C:C,0))),"-")</f>
        <v>-</v>
      </c>
      <c r="N43" s="4">
        <f>IFERROR(IF(INDEX('Q4-2'!A:A,MATCH(F43,'Q4-2'!C:C,0))=0,na,INDEX('Q4-2'!A:A,MATCH(F43,'Q4-2'!C:C,0))),"-")</f>
        <v>35</v>
      </c>
      <c r="O43" s="4">
        <f t="shared" si="8"/>
        <v>25</v>
      </c>
      <c r="P43" s="4">
        <f t="shared" si="9"/>
        <v>29</v>
      </c>
      <c r="Q43" s="4">
        <f t="shared" si="10"/>
        <v>35</v>
      </c>
      <c r="R43" s="4">
        <f t="shared" si="11"/>
        <v>89</v>
      </c>
      <c r="S43" s="4" t="str">
        <f t="shared" si="12"/>
        <v>-</v>
      </c>
      <c r="T43" s="4" t="str">
        <f t="shared" si="13"/>
        <v>-</v>
      </c>
    </row>
    <row r="44" spans="1:20" x14ac:dyDescent="0.25">
      <c r="A44" s="4">
        <f t="shared" si="7"/>
        <v>43</v>
      </c>
      <c r="B44" s="4" t="s">
        <v>858</v>
      </c>
      <c r="C44" s="4" t="s">
        <v>859</v>
      </c>
      <c r="D44" s="4">
        <v>2005</v>
      </c>
      <c r="E44" s="4" t="s">
        <v>49</v>
      </c>
      <c r="F44" s="4" t="s">
        <v>584</v>
      </c>
      <c r="G44" s="4" t="str">
        <f>IFERROR(IF(INDEX('Q1-1'!A:A,MATCH(F44,'Q1-1'!C:C,0))=0,na,INDEX('Q1-1'!A:A,MATCH(F44,'Q1-1'!C:C,0))),"-")</f>
        <v>-</v>
      </c>
      <c r="H44" s="4" t="str">
        <f>IFERROR(IF(INDEX('Q1-2'!A:A,MATCH(F44,'Q1-2'!C:C,0))=0,na,INDEX('Q1-2'!A:A,MATCH(F44,'Q1-2'!C:C,0))),"-")</f>
        <v>-</v>
      </c>
      <c r="I44" s="4">
        <f>IFERROR(IF(INDEX('Q2-1'!A:A,MATCH(F44,'Q2-1'!C:C,0))=0,na,INDEX('Q2-1'!A:A,MATCH(F44,'Q2-1'!C:C,0))),"-")</f>
        <v>35</v>
      </c>
      <c r="J44" s="4">
        <f>IFERROR(IF(INDEX('Q2-2'!A:A,MATCH(F44,'Q2-2'!C:C,0))=0,na,INDEX('Q2-2'!A:A,MATCH(F44,'Q2-2'!C:C,0))),"-")</f>
        <v>36</v>
      </c>
      <c r="K44" s="4" t="str">
        <f>IFERROR(IF(INDEX('Q3-1'!A:A,MATCH(F44,'Q3-1'!C:C,0))=0,na,INDEX('Q3-1'!A:A,MATCH(F44,'Q3-1'!C:C,0))),"-")</f>
        <v>-</v>
      </c>
      <c r="L44" s="4" t="str">
        <f>IFERROR(IF(INDEX('Q3-2'!A:A,MATCH(F44,'Q3-2'!C:C,0))=0,na,INDEX('Q3-2'!A:A,MATCH(F44,'Q3-2'!C:C,0))),"-")</f>
        <v>-</v>
      </c>
      <c r="M44" s="4" t="str">
        <f>IFERROR(IF(INDEX('Q4-1'!A:A,MATCH(F44,'Q4-1'!C:C,0))=0,na,INDEX('Q4-1'!A:A,MATCH(F44,'Q4-1'!C:C,0))),"-")</f>
        <v>-</v>
      </c>
      <c r="N44" s="4">
        <f>IFERROR(IF(INDEX('Q4-2'!A:A,MATCH(F44,'Q4-2'!C:C,0))=0,na,INDEX('Q4-2'!A:A,MATCH(F44,'Q4-2'!C:C,0))),"-")</f>
        <v>29</v>
      </c>
      <c r="O44" s="4">
        <f t="shared" si="8"/>
        <v>29</v>
      </c>
      <c r="P44" s="4">
        <f t="shared" si="9"/>
        <v>35</v>
      </c>
      <c r="Q44" s="4">
        <f t="shared" si="10"/>
        <v>36</v>
      </c>
      <c r="R44" s="4">
        <f t="shared" si="11"/>
        <v>100</v>
      </c>
      <c r="S44" s="4" t="str">
        <f t="shared" si="12"/>
        <v>-</v>
      </c>
      <c r="T44" s="4" t="str">
        <f t="shared" si="13"/>
        <v>-</v>
      </c>
    </row>
    <row r="45" spans="1:20" x14ac:dyDescent="0.25">
      <c r="A45" s="4">
        <f t="shared" si="7"/>
        <v>44</v>
      </c>
      <c r="B45" s="4" t="s">
        <v>87</v>
      </c>
      <c r="C45" s="4" t="s">
        <v>816</v>
      </c>
      <c r="D45" s="4">
        <v>2005</v>
      </c>
      <c r="E45" s="4" t="s">
        <v>30</v>
      </c>
      <c r="F45" s="4" t="s">
        <v>581</v>
      </c>
      <c r="G45" s="4">
        <f>IFERROR(IF(INDEX('Q1-1'!A:A,MATCH(F45,'Q1-1'!C:C,0))=0,na,INDEX('Q1-1'!A:A,MATCH(F45,'Q1-1'!C:C,0))),"-")</f>
        <v>36</v>
      </c>
      <c r="H45" s="4">
        <f>IFERROR(IF(INDEX('Q1-2'!A:A,MATCH(F45,'Q1-2'!C:C,0))=0,na,INDEX('Q1-2'!A:A,MATCH(F45,'Q1-2'!C:C,0))),"-")</f>
        <v>38</v>
      </c>
      <c r="I45" s="4">
        <f>IFERROR(IF(INDEX('Q2-1'!A:A,MATCH(F45,'Q2-1'!C:C,0))=0,na,INDEX('Q2-1'!A:A,MATCH(F45,'Q2-1'!C:C,0))),"-")</f>
        <v>41</v>
      </c>
      <c r="J45" s="4">
        <f>IFERROR(IF(INDEX('Q2-2'!A:A,MATCH(F45,'Q2-2'!C:C,0))=0,na,INDEX('Q2-2'!A:A,MATCH(F45,'Q2-2'!C:C,0))),"-")</f>
        <v>41</v>
      </c>
      <c r="K45" s="4" t="str">
        <f>IFERROR(IF(INDEX('Q3-1'!A:A,MATCH(F45,'Q3-1'!C:C,0))=0,na,INDEX('Q3-1'!A:A,MATCH(F45,'Q3-1'!C:C,0))),"-")</f>
        <v>-</v>
      </c>
      <c r="L45" s="4" t="str">
        <f>IFERROR(IF(INDEX('Q3-2'!A:A,MATCH(F45,'Q3-2'!C:C,0))=0,na,INDEX('Q3-2'!A:A,MATCH(F45,'Q3-2'!C:C,0))),"-")</f>
        <v>-</v>
      </c>
      <c r="M45" s="4" t="str">
        <f>IFERROR(IF(INDEX('Q4-1'!A:A,MATCH(F45,'Q4-1'!C:C,0))=0,na,INDEX('Q4-1'!A:A,MATCH(F45,'Q4-1'!C:C,0))),"-")</f>
        <v>-</v>
      </c>
      <c r="N45" s="4" t="str">
        <f>IFERROR(IF(INDEX('Q4-2'!A:A,MATCH(F45,'Q4-2'!C:C,0))=0,na,INDEX('Q4-2'!A:A,MATCH(F45,'Q4-2'!C:C,0))),"-")</f>
        <v>-</v>
      </c>
      <c r="O45" s="4">
        <f t="shared" si="8"/>
        <v>36</v>
      </c>
      <c r="P45" s="4">
        <f t="shared" si="9"/>
        <v>38</v>
      </c>
      <c r="Q45" s="4">
        <f t="shared" si="10"/>
        <v>41</v>
      </c>
      <c r="R45" s="4">
        <f t="shared" si="11"/>
        <v>115</v>
      </c>
      <c r="S45" s="4">
        <f t="shared" si="12"/>
        <v>41</v>
      </c>
      <c r="T45" s="4" t="str">
        <f t="shared" si="13"/>
        <v>-</v>
      </c>
    </row>
    <row r="46" spans="1:20" x14ac:dyDescent="0.25">
      <c r="A46" s="4" t="str">
        <f t="shared" si="7"/>
        <v>-</v>
      </c>
      <c r="B46" s="4"/>
      <c r="C46" s="4"/>
      <c r="D46" s="4"/>
      <c r="E46" s="4"/>
      <c r="F46" s="4"/>
      <c r="G46" s="4" t="str">
        <f>IFERROR(IF(INDEX('Q1-1'!A:A,MATCH(F46,'Q1-1'!C:C,0))=0,na,INDEX('Q1-1'!A:A,MATCH(F46,'Q1-1'!C:C,0))),"-")</f>
        <v>-</v>
      </c>
      <c r="H46" s="4" t="str">
        <f>IFERROR(IF(INDEX('Q1-2'!A:A,MATCH(F46,'Q1-2'!C:C,0))=0,na,INDEX('Q1-2'!A:A,MATCH(F46,'Q1-2'!C:C,0))),"-")</f>
        <v>-</v>
      </c>
      <c r="I46" s="4" t="str">
        <f>IFERROR(IF(INDEX('Q2-1'!A:A,MATCH(F46,'Q2-1'!C:C,0))=0,na,INDEX('Q2-1'!A:A,MATCH(F46,'Q2-1'!C:C,0))),"-")</f>
        <v>-</v>
      </c>
      <c r="J46" s="4" t="str">
        <f>IFERROR(IF(INDEX('Q2-2'!A:A,MATCH(F46,'Q2-2'!C:C,0))=0,na,INDEX('Q2-2'!A:A,MATCH(F46,'Q2-2'!C:C,0))),"-")</f>
        <v>-</v>
      </c>
      <c r="K46" s="4" t="str">
        <f>IFERROR(IF(INDEX('Q3-1'!A:A,MATCH(F46,'Q3-1'!C:C,0))=0,na,INDEX('Q3-1'!A:A,MATCH(F46,'Q3-1'!C:C,0))),"-")</f>
        <v>-</v>
      </c>
      <c r="L46" s="4" t="str">
        <f>IFERROR(IF(INDEX('Q3-2'!A:A,MATCH(F46,'Q3-2'!C:C,0))=0,na,INDEX('Q3-2'!A:A,MATCH(F46,'Q3-2'!C:C,0))),"-")</f>
        <v>-</v>
      </c>
      <c r="M46" s="4" t="str">
        <f>IFERROR(IF(INDEX('Q4-1'!A:A,MATCH(F46,'Q4-1'!C:C,0))=0,na,INDEX('Q4-1'!A:A,MATCH(F46,'Q4-1'!C:C,0))),"-")</f>
        <v>-</v>
      </c>
      <c r="N46" s="4" t="str">
        <f>IFERROR(IF(INDEX('Q4-2'!A:A,MATCH(F46,'Q4-2'!C:C,0))=0,na,INDEX('Q4-2'!A:A,MATCH(F46,'Q4-2'!C:C,0))),"-")</f>
        <v>-</v>
      </c>
      <c r="O46" s="4" t="str">
        <f t="shared" si="8"/>
        <v>-</v>
      </c>
      <c r="P46" s="4" t="str">
        <f t="shared" si="9"/>
        <v>-</v>
      </c>
      <c r="Q46" s="4" t="str">
        <f t="shared" si="10"/>
        <v>-</v>
      </c>
      <c r="R46" s="4" t="str">
        <f t="shared" si="11"/>
        <v>-</v>
      </c>
      <c r="S46" s="4" t="str">
        <f t="shared" si="12"/>
        <v>-</v>
      </c>
      <c r="T46" s="4" t="str">
        <f t="shared" si="13"/>
        <v>-</v>
      </c>
    </row>
    <row r="47" spans="1:20" x14ac:dyDescent="0.25">
      <c r="A47" s="4" t="str">
        <f t="shared" si="7"/>
        <v>-</v>
      </c>
      <c r="B47" s="4"/>
      <c r="C47" s="4"/>
      <c r="D47" s="4"/>
      <c r="E47" s="4"/>
      <c r="F47" s="4"/>
      <c r="G47" s="4" t="str">
        <f>IFERROR(IF(INDEX('Q1-1'!A:A,MATCH(F47,'Q1-1'!C:C,0))=0,na,INDEX('Q1-1'!A:A,MATCH(F47,'Q1-1'!C:C,0))),"-")</f>
        <v>-</v>
      </c>
      <c r="H47" s="4" t="str">
        <f>IFERROR(IF(INDEX('Q1-2'!A:A,MATCH(F47,'Q1-2'!C:C,0))=0,na,INDEX('Q1-2'!A:A,MATCH(F47,'Q1-2'!C:C,0))),"-")</f>
        <v>-</v>
      </c>
      <c r="I47" s="4" t="str">
        <f>IFERROR(IF(INDEX('Q2-1'!A:A,MATCH(F47,'Q2-1'!C:C,0))=0,na,INDEX('Q2-1'!A:A,MATCH(F47,'Q2-1'!C:C,0))),"-")</f>
        <v>-</v>
      </c>
      <c r="J47" s="4" t="str">
        <f>IFERROR(IF(INDEX('Q2-2'!A:A,MATCH(F47,'Q2-2'!C:C,0))=0,na,INDEX('Q2-2'!A:A,MATCH(F47,'Q2-2'!C:C,0))),"-")</f>
        <v>-</v>
      </c>
      <c r="K47" s="4" t="str">
        <f>IFERROR(IF(INDEX('Q3-1'!A:A,MATCH(F47,'Q3-1'!C:C,0))=0,na,INDEX('Q3-1'!A:A,MATCH(F47,'Q3-1'!C:C,0))),"-")</f>
        <v>-</v>
      </c>
      <c r="L47" s="4" t="str">
        <f>IFERROR(IF(INDEX('Q3-2'!A:A,MATCH(F47,'Q3-2'!C:C,0))=0,na,INDEX('Q3-2'!A:A,MATCH(F47,'Q3-2'!C:C,0))),"-")</f>
        <v>-</v>
      </c>
      <c r="M47" s="4" t="str">
        <f>IFERROR(IF(INDEX('Q4-1'!A:A,MATCH(F47,'Q4-1'!C:C,0))=0,na,INDEX('Q4-1'!A:A,MATCH(F47,'Q4-1'!C:C,0))),"-")</f>
        <v>-</v>
      </c>
      <c r="N47" s="4" t="str">
        <f>IFERROR(IF(INDEX('Q4-2'!A:A,MATCH(F47,'Q4-2'!C:C,0))=0,na,INDEX('Q4-2'!A:A,MATCH(F47,'Q4-2'!C:C,0))),"-")</f>
        <v>-</v>
      </c>
      <c r="O47" s="4" t="str">
        <f t="shared" si="8"/>
        <v>-</v>
      </c>
      <c r="P47" s="4" t="str">
        <f t="shared" si="9"/>
        <v>-</v>
      </c>
      <c r="Q47" s="4" t="str">
        <f t="shared" si="10"/>
        <v>-</v>
      </c>
      <c r="R47" s="4" t="str">
        <f t="shared" si="11"/>
        <v>-</v>
      </c>
      <c r="S47" s="4" t="str">
        <f t="shared" si="12"/>
        <v>-</v>
      </c>
      <c r="T47" s="4" t="str">
        <f t="shared" si="13"/>
        <v>-</v>
      </c>
    </row>
    <row r="48" spans="1:20" x14ac:dyDescent="0.25">
      <c r="A48" s="4" t="str">
        <f t="shared" si="7"/>
        <v>-</v>
      </c>
      <c r="B48" s="4"/>
      <c r="C48" s="4"/>
      <c r="D48" s="4"/>
      <c r="E48" s="4"/>
      <c r="F48" s="4"/>
      <c r="G48" s="4" t="str">
        <f>IFERROR(IF(INDEX('Q1-1'!A:A,MATCH(F48,'Q1-1'!C:C,0))=0,na,INDEX('Q1-1'!A:A,MATCH(F48,'Q1-1'!C:C,0))),"-")</f>
        <v>-</v>
      </c>
      <c r="H48" s="4" t="str">
        <f>IFERROR(IF(INDEX('Q1-2'!A:A,MATCH(F48,'Q1-2'!C:C,0))=0,na,INDEX('Q1-2'!A:A,MATCH(F48,'Q1-2'!C:C,0))),"-")</f>
        <v>-</v>
      </c>
      <c r="I48" s="4" t="str">
        <f>IFERROR(IF(INDEX('Q2-1'!A:A,MATCH(F48,'Q2-1'!C:C,0))=0,na,INDEX('Q2-1'!A:A,MATCH(F48,'Q2-1'!C:C,0))),"-")</f>
        <v>-</v>
      </c>
      <c r="J48" s="4" t="str">
        <f>IFERROR(IF(INDEX('Q2-2'!A:A,MATCH(F48,'Q2-2'!C:C,0))=0,na,INDEX('Q2-2'!A:A,MATCH(F48,'Q2-2'!C:C,0))),"-")</f>
        <v>-</v>
      </c>
      <c r="K48" s="4" t="str">
        <f>IFERROR(IF(INDEX('Q3-1'!A:A,MATCH(F48,'Q3-1'!C:C,0))=0,na,INDEX('Q3-1'!A:A,MATCH(F48,'Q3-1'!C:C,0))),"-")</f>
        <v>-</v>
      </c>
      <c r="L48" s="4" t="str">
        <f>IFERROR(IF(INDEX('Q3-2'!A:A,MATCH(F48,'Q3-2'!C:C,0))=0,na,INDEX('Q3-2'!A:A,MATCH(F48,'Q3-2'!C:C,0))),"-")</f>
        <v>-</v>
      </c>
      <c r="M48" s="4" t="str">
        <f>IFERROR(IF(INDEX('Q4-1'!A:A,MATCH(F48,'Q4-1'!C:C,0))=0,na,INDEX('Q4-1'!A:A,MATCH(F48,'Q4-1'!C:C,0))),"-")</f>
        <v>-</v>
      </c>
      <c r="N48" s="4" t="str">
        <f>IFERROR(IF(INDEX('Q4-2'!A:A,MATCH(F48,'Q4-2'!C:C,0))=0,na,INDEX('Q4-2'!A:A,MATCH(F48,'Q4-2'!C:C,0))),"-")</f>
        <v>-</v>
      </c>
      <c r="O48" s="4" t="str">
        <f t="shared" si="8"/>
        <v>-</v>
      </c>
      <c r="P48" s="4" t="str">
        <f t="shared" si="9"/>
        <v>-</v>
      </c>
      <c r="Q48" s="4" t="str">
        <f t="shared" si="10"/>
        <v>-</v>
      </c>
      <c r="R48" s="4" t="str">
        <f t="shared" si="11"/>
        <v>-</v>
      </c>
      <c r="S48" s="4" t="str">
        <f t="shared" si="12"/>
        <v>-</v>
      </c>
      <c r="T48" s="4" t="str">
        <f t="shared" si="13"/>
        <v>-</v>
      </c>
    </row>
    <row r="49" spans="1:20" x14ac:dyDescent="0.25">
      <c r="A49" s="4" t="str">
        <f t="shared" si="7"/>
        <v>-</v>
      </c>
      <c r="B49" s="4"/>
      <c r="C49" s="4"/>
      <c r="D49" s="4"/>
      <c r="E49" s="4"/>
      <c r="F49" s="4"/>
      <c r="G49" s="4" t="str">
        <f>IFERROR(IF(INDEX('Q1-1'!A:A,MATCH(F49,'Q1-1'!C:C,0))=0,na,INDEX('Q1-1'!A:A,MATCH(F49,'Q1-1'!C:C,0))),"-")</f>
        <v>-</v>
      </c>
      <c r="H49" s="4" t="str">
        <f>IFERROR(IF(INDEX('Q1-2'!A:A,MATCH(F49,'Q1-2'!C:C,0))=0,na,INDEX('Q1-2'!A:A,MATCH(F49,'Q1-2'!C:C,0))),"-")</f>
        <v>-</v>
      </c>
      <c r="I49" s="4" t="str">
        <f>IFERROR(IF(INDEX('Q2-1'!A:A,MATCH(F49,'Q2-1'!C:C,0))=0,na,INDEX('Q2-1'!A:A,MATCH(F49,'Q2-1'!C:C,0))),"-")</f>
        <v>-</v>
      </c>
      <c r="J49" s="4" t="str">
        <f>IFERROR(IF(INDEX('Q2-2'!A:A,MATCH(F49,'Q2-2'!C:C,0))=0,na,INDEX('Q2-2'!A:A,MATCH(F49,'Q2-2'!C:C,0))),"-")</f>
        <v>-</v>
      </c>
      <c r="K49" s="4" t="str">
        <f>IFERROR(IF(INDEX('Q3-1'!A:A,MATCH(F49,'Q3-1'!C:C,0))=0,na,INDEX('Q3-1'!A:A,MATCH(F49,'Q3-1'!C:C,0))),"-")</f>
        <v>-</v>
      </c>
      <c r="L49" s="4" t="str">
        <f>IFERROR(IF(INDEX('Q3-2'!A:A,MATCH(F49,'Q3-2'!C:C,0))=0,na,INDEX('Q3-2'!A:A,MATCH(F49,'Q3-2'!C:C,0))),"-")</f>
        <v>-</v>
      </c>
      <c r="M49" s="4" t="str">
        <f>IFERROR(IF(INDEX('Q4-1'!A:A,MATCH(F49,'Q4-1'!C:C,0))=0,na,INDEX('Q4-1'!A:A,MATCH(F49,'Q4-1'!C:C,0))),"-")</f>
        <v>-</v>
      </c>
      <c r="N49" s="4" t="str">
        <f>IFERROR(IF(INDEX('Q4-2'!A:A,MATCH(F49,'Q4-2'!C:C,0))=0,na,INDEX('Q4-2'!A:A,MATCH(F49,'Q4-2'!C:C,0))),"-")</f>
        <v>-</v>
      </c>
      <c r="O49" s="4" t="str">
        <f t="shared" si="8"/>
        <v>-</v>
      </c>
      <c r="P49" s="4" t="str">
        <f t="shared" si="9"/>
        <v>-</v>
      </c>
      <c r="Q49" s="4" t="str">
        <f t="shared" si="10"/>
        <v>-</v>
      </c>
      <c r="R49" s="4" t="str">
        <f t="shared" si="11"/>
        <v>-</v>
      </c>
      <c r="S49" s="4" t="str">
        <f t="shared" si="12"/>
        <v>-</v>
      </c>
      <c r="T49" s="4" t="str">
        <f t="shared" si="13"/>
        <v>-</v>
      </c>
    </row>
    <row r="50" spans="1:20" x14ac:dyDescent="0.25">
      <c r="A50" s="4" t="str">
        <f t="shared" si="7"/>
        <v>-</v>
      </c>
      <c r="B50" s="4"/>
      <c r="C50" s="4"/>
      <c r="D50" s="4"/>
      <c r="E50" s="4"/>
      <c r="F50" s="4"/>
      <c r="G50" s="4" t="str">
        <f>IFERROR(IF(INDEX('Q1-1'!A:A,MATCH(F50,'Q1-1'!C:C,0))=0,na,INDEX('Q1-1'!A:A,MATCH(F50,'Q1-1'!C:C,0))),"-")</f>
        <v>-</v>
      </c>
      <c r="H50" s="4" t="str">
        <f>IFERROR(IF(INDEX('Q1-2'!A:A,MATCH(F50,'Q1-2'!C:C,0))=0,na,INDEX('Q1-2'!A:A,MATCH(F50,'Q1-2'!C:C,0))),"-")</f>
        <v>-</v>
      </c>
      <c r="I50" s="4" t="str">
        <f>IFERROR(IF(INDEX('Q2-1'!A:A,MATCH(F50,'Q2-1'!C:C,0))=0,na,INDEX('Q2-1'!A:A,MATCH(F50,'Q2-1'!C:C,0))),"-")</f>
        <v>-</v>
      </c>
      <c r="J50" s="4" t="str">
        <f>IFERROR(IF(INDEX('Q2-2'!A:A,MATCH(F50,'Q2-2'!C:C,0))=0,na,INDEX('Q2-2'!A:A,MATCH(F50,'Q2-2'!C:C,0))),"-")</f>
        <v>-</v>
      </c>
      <c r="K50" s="4" t="str">
        <f>IFERROR(IF(INDEX('Q3-1'!A:A,MATCH(F50,'Q3-1'!C:C,0))=0,na,INDEX('Q3-1'!A:A,MATCH(F50,'Q3-1'!C:C,0))),"-")</f>
        <v>-</v>
      </c>
      <c r="L50" s="4" t="str">
        <f>IFERROR(IF(INDEX('Q3-2'!A:A,MATCH(F50,'Q3-2'!C:C,0))=0,na,INDEX('Q3-2'!A:A,MATCH(F50,'Q3-2'!C:C,0))),"-")</f>
        <v>-</v>
      </c>
      <c r="M50" s="4" t="str">
        <f>IFERROR(IF(INDEX('Q4-1'!A:A,MATCH(F50,'Q4-1'!C:C,0))=0,na,INDEX('Q4-1'!A:A,MATCH(F50,'Q4-1'!C:C,0))),"-")</f>
        <v>-</v>
      </c>
      <c r="N50" s="4" t="str">
        <f>IFERROR(IF(INDEX('Q4-2'!A:A,MATCH(F50,'Q4-2'!C:C,0))=0,na,INDEX('Q4-2'!A:A,MATCH(F50,'Q4-2'!C:C,0))),"-")</f>
        <v>-</v>
      </c>
      <c r="O50" s="4" t="str">
        <f t="shared" si="8"/>
        <v>-</v>
      </c>
      <c r="P50" s="4" t="str">
        <f t="shared" si="9"/>
        <v>-</v>
      </c>
      <c r="Q50" s="4" t="str">
        <f t="shared" si="10"/>
        <v>-</v>
      </c>
      <c r="R50" s="4" t="str">
        <f t="shared" si="11"/>
        <v>-</v>
      </c>
      <c r="S50" s="4" t="str">
        <f t="shared" si="12"/>
        <v>-</v>
      </c>
      <c r="T50" s="4" t="str">
        <f t="shared" si="13"/>
        <v>-</v>
      </c>
    </row>
    <row r="51" spans="1:20" x14ac:dyDescent="0.25">
      <c r="A51" s="4" t="str">
        <f t="shared" si="7"/>
        <v>-</v>
      </c>
      <c r="B51" s="4"/>
      <c r="C51" s="4"/>
      <c r="D51" s="4"/>
      <c r="E51" s="4"/>
      <c r="F51" s="4"/>
      <c r="G51" s="4" t="str">
        <f>IFERROR(IF(INDEX('Q1-1'!A:A,MATCH(F51,'Q1-1'!C:C,0))=0,na,INDEX('Q1-1'!A:A,MATCH(F51,'Q1-1'!C:C,0))),"-")</f>
        <v>-</v>
      </c>
      <c r="H51" s="4" t="str">
        <f>IFERROR(IF(INDEX('Q1-2'!A:A,MATCH(F51,'Q1-2'!C:C,0))=0,na,INDEX('Q1-2'!A:A,MATCH(F51,'Q1-2'!C:C,0))),"-")</f>
        <v>-</v>
      </c>
      <c r="I51" s="4" t="str">
        <f>IFERROR(IF(INDEX('Q2-1'!A:A,MATCH(F51,'Q2-1'!C:C,0))=0,na,INDEX('Q2-1'!A:A,MATCH(F51,'Q2-1'!C:C,0))),"-")</f>
        <v>-</v>
      </c>
      <c r="J51" s="4" t="str">
        <f>IFERROR(IF(INDEX('Q2-2'!A:A,MATCH(F51,'Q2-2'!C:C,0))=0,na,INDEX('Q2-2'!A:A,MATCH(F51,'Q2-2'!C:C,0))),"-")</f>
        <v>-</v>
      </c>
      <c r="K51" s="4" t="str">
        <f>IFERROR(IF(INDEX('Q3-1'!A:A,MATCH(F51,'Q3-1'!C:C,0))=0,na,INDEX('Q3-1'!A:A,MATCH(F51,'Q3-1'!C:C,0))),"-")</f>
        <v>-</v>
      </c>
      <c r="L51" s="4" t="str">
        <f>IFERROR(IF(INDEX('Q3-2'!A:A,MATCH(F51,'Q3-2'!C:C,0))=0,na,INDEX('Q3-2'!A:A,MATCH(F51,'Q3-2'!C:C,0))),"-")</f>
        <v>-</v>
      </c>
      <c r="M51" s="4" t="str">
        <f>IFERROR(IF(INDEX('Q4-1'!A:A,MATCH(F51,'Q4-1'!C:C,0))=0,na,INDEX('Q4-1'!A:A,MATCH(F51,'Q4-1'!C:C,0))),"-")</f>
        <v>-</v>
      </c>
      <c r="N51" s="4" t="str">
        <f>IFERROR(IF(INDEX('Q4-2'!A:A,MATCH(F51,'Q4-2'!C:C,0))=0,na,INDEX('Q4-2'!A:A,MATCH(F51,'Q4-2'!C:C,0))),"-")</f>
        <v>-</v>
      </c>
      <c r="O51" s="4" t="str">
        <f t="shared" si="8"/>
        <v>-</v>
      </c>
      <c r="P51" s="4" t="str">
        <f t="shared" si="9"/>
        <v>-</v>
      </c>
      <c r="Q51" s="4" t="str">
        <f t="shared" si="10"/>
        <v>-</v>
      </c>
      <c r="R51" s="4" t="str">
        <f t="shared" si="11"/>
        <v>-</v>
      </c>
      <c r="S51" s="4" t="str">
        <f t="shared" si="12"/>
        <v>-</v>
      </c>
      <c r="T51" s="4" t="str">
        <f t="shared" si="13"/>
        <v>-</v>
      </c>
    </row>
    <row r="52" spans="1:20" x14ac:dyDescent="0.25">
      <c r="A52" s="4" t="str">
        <f t="shared" si="7"/>
        <v>-</v>
      </c>
      <c r="B52" s="4"/>
      <c r="C52" s="4"/>
      <c r="D52" s="4"/>
      <c r="E52" s="4"/>
      <c r="F52" s="4"/>
      <c r="G52" s="4" t="str">
        <f>IFERROR(IF(INDEX('Q1-1'!A:A,MATCH(F52,'Q1-1'!C:C,0))=0,na,INDEX('Q1-1'!A:A,MATCH(F52,'Q1-1'!C:C,0))),"-")</f>
        <v>-</v>
      </c>
      <c r="H52" s="4" t="str">
        <f>IFERROR(IF(INDEX('Q1-2'!A:A,MATCH(F52,'Q1-2'!C:C,0))=0,na,INDEX('Q1-2'!A:A,MATCH(F52,'Q1-2'!C:C,0))),"-")</f>
        <v>-</v>
      </c>
      <c r="I52" s="4" t="str">
        <f>IFERROR(IF(INDEX('Q2-1'!A:A,MATCH(F52,'Q2-1'!C:C,0))=0,na,INDEX('Q2-1'!A:A,MATCH(F52,'Q2-1'!C:C,0))),"-")</f>
        <v>-</v>
      </c>
      <c r="J52" s="4" t="str">
        <f>IFERROR(IF(INDEX('Q2-2'!A:A,MATCH(F52,'Q2-2'!C:C,0))=0,na,INDEX('Q2-2'!A:A,MATCH(F52,'Q2-2'!C:C,0))),"-")</f>
        <v>-</v>
      </c>
      <c r="K52" s="4" t="str">
        <f>IFERROR(IF(INDEX('Q3-1'!A:A,MATCH(F52,'Q3-1'!C:C,0))=0,na,INDEX('Q3-1'!A:A,MATCH(F52,'Q3-1'!C:C,0))),"-")</f>
        <v>-</v>
      </c>
      <c r="L52" s="4" t="str">
        <f>IFERROR(IF(INDEX('Q3-2'!A:A,MATCH(F52,'Q3-2'!C:C,0))=0,na,INDEX('Q3-2'!A:A,MATCH(F52,'Q3-2'!C:C,0))),"-")</f>
        <v>-</v>
      </c>
      <c r="M52" s="4" t="str">
        <f>IFERROR(IF(INDEX('Q4-1'!A:A,MATCH(F52,'Q4-1'!C:C,0))=0,na,INDEX('Q4-1'!A:A,MATCH(F52,'Q4-1'!C:C,0))),"-")</f>
        <v>-</v>
      </c>
      <c r="N52" s="4" t="str">
        <f>IFERROR(IF(INDEX('Q4-2'!A:A,MATCH(F52,'Q4-2'!C:C,0))=0,na,INDEX('Q4-2'!A:A,MATCH(F52,'Q4-2'!C:C,0))),"-")</f>
        <v>-</v>
      </c>
      <c r="O52" s="4" t="str">
        <f t="shared" si="8"/>
        <v>-</v>
      </c>
      <c r="P52" s="4" t="str">
        <f t="shared" si="9"/>
        <v>-</v>
      </c>
      <c r="Q52" s="4" t="str">
        <f t="shared" si="10"/>
        <v>-</v>
      </c>
      <c r="R52" s="4" t="str">
        <f t="shared" si="11"/>
        <v>-</v>
      </c>
      <c r="S52" s="4" t="str">
        <f t="shared" si="12"/>
        <v>-</v>
      </c>
      <c r="T52" s="4" t="str">
        <f t="shared" si="13"/>
        <v>-</v>
      </c>
    </row>
    <row r="53" spans="1:20" x14ac:dyDescent="0.25">
      <c r="A53" s="4" t="str">
        <f t="shared" si="7"/>
        <v>-</v>
      </c>
      <c r="B53" s="4"/>
      <c r="C53" s="4"/>
      <c r="D53" s="4"/>
      <c r="E53" s="4"/>
      <c r="F53" s="4"/>
      <c r="G53" s="4" t="str">
        <f>IFERROR(IF(INDEX('Q1-1'!A:A,MATCH(F53,'Q1-1'!C:C,0))=0,na,INDEX('Q1-1'!A:A,MATCH(F53,'Q1-1'!C:C,0))),"-")</f>
        <v>-</v>
      </c>
      <c r="H53" s="4" t="str">
        <f>IFERROR(IF(INDEX('Q1-2'!A:A,MATCH(F53,'Q1-2'!C:C,0))=0,na,INDEX('Q1-2'!A:A,MATCH(F53,'Q1-2'!C:C,0))),"-")</f>
        <v>-</v>
      </c>
      <c r="I53" s="4" t="str">
        <f>IFERROR(IF(INDEX('Q2-1'!A:A,MATCH(F53,'Q2-1'!C:C,0))=0,na,INDEX('Q2-1'!A:A,MATCH(F53,'Q2-1'!C:C,0))),"-")</f>
        <v>-</v>
      </c>
      <c r="J53" s="4" t="str">
        <f>IFERROR(IF(INDEX('Q2-2'!A:A,MATCH(F53,'Q2-2'!C:C,0))=0,na,INDEX('Q2-2'!A:A,MATCH(F53,'Q2-2'!C:C,0))),"-")</f>
        <v>-</v>
      </c>
      <c r="K53" s="4" t="str">
        <f>IFERROR(IF(INDEX('Q3-1'!A:A,MATCH(F53,'Q3-1'!C:C,0))=0,na,INDEX('Q3-1'!A:A,MATCH(F53,'Q3-1'!C:C,0))),"-")</f>
        <v>-</v>
      </c>
      <c r="L53" s="4" t="str">
        <f>IFERROR(IF(INDEX('Q3-2'!A:A,MATCH(F53,'Q3-2'!C:C,0))=0,na,INDEX('Q3-2'!A:A,MATCH(F53,'Q3-2'!C:C,0))),"-")</f>
        <v>-</v>
      </c>
      <c r="M53" s="4" t="str">
        <f>IFERROR(IF(INDEX('Q4-1'!A:A,MATCH(F53,'Q4-1'!C:C,0))=0,na,INDEX('Q4-1'!A:A,MATCH(F53,'Q4-1'!C:C,0))),"-")</f>
        <v>-</v>
      </c>
      <c r="N53" s="4" t="str">
        <f>IFERROR(IF(INDEX('Q4-2'!A:A,MATCH(F53,'Q4-2'!C:C,0))=0,na,INDEX('Q4-2'!A:A,MATCH(F53,'Q4-2'!C:C,0))),"-")</f>
        <v>-</v>
      </c>
      <c r="O53" s="4" t="str">
        <f t="shared" si="8"/>
        <v>-</v>
      </c>
      <c r="P53" s="4" t="str">
        <f t="shared" si="9"/>
        <v>-</v>
      </c>
      <c r="Q53" s="4" t="str">
        <f t="shared" si="10"/>
        <v>-</v>
      </c>
      <c r="R53" s="4" t="str">
        <f t="shared" si="11"/>
        <v>-</v>
      </c>
      <c r="S53" s="4" t="str">
        <f t="shared" si="12"/>
        <v>-</v>
      </c>
      <c r="T53" s="4" t="str">
        <f t="shared" si="13"/>
        <v>-</v>
      </c>
    </row>
    <row r="54" spans="1:20" x14ac:dyDescent="0.25">
      <c r="A54" s="4" t="str">
        <f t="shared" si="7"/>
        <v>-</v>
      </c>
      <c r="B54" s="4"/>
      <c r="C54" s="4"/>
      <c r="D54" s="4"/>
      <c r="E54" s="4"/>
      <c r="F54" s="4"/>
      <c r="G54" s="4" t="str">
        <f>IFERROR(IF(INDEX('Q1-1'!A:A,MATCH(F54,'Q1-1'!C:C,0))=0,na,INDEX('Q1-1'!A:A,MATCH(F54,'Q1-1'!C:C,0))),"-")</f>
        <v>-</v>
      </c>
      <c r="H54" s="4" t="str">
        <f>IFERROR(IF(INDEX('Q1-2'!A:A,MATCH(F54,'Q1-2'!C:C,0))=0,na,INDEX('Q1-2'!A:A,MATCH(F54,'Q1-2'!C:C,0))),"-")</f>
        <v>-</v>
      </c>
      <c r="I54" s="4" t="str">
        <f>IFERROR(IF(INDEX('Q2-1'!A:A,MATCH(F54,'Q2-1'!C:C,0))=0,na,INDEX('Q2-1'!A:A,MATCH(F54,'Q2-1'!C:C,0))),"-")</f>
        <v>-</v>
      </c>
      <c r="J54" s="4" t="str">
        <f>IFERROR(IF(INDEX('Q2-2'!A:A,MATCH(F54,'Q2-2'!C:C,0))=0,na,INDEX('Q2-2'!A:A,MATCH(F54,'Q2-2'!C:C,0))),"-")</f>
        <v>-</v>
      </c>
      <c r="K54" s="4" t="str">
        <f>IFERROR(IF(INDEX('Q3-1'!A:A,MATCH(F54,'Q3-1'!C:C,0))=0,na,INDEX('Q3-1'!A:A,MATCH(F54,'Q3-1'!C:C,0))),"-")</f>
        <v>-</v>
      </c>
      <c r="L54" s="4" t="str">
        <f>IFERROR(IF(INDEX('Q3-2'!A:A,MATCH(F54,'Q3-2'!C:C,0))=0,na,INDEX('Q3-2'!A:A,MATCH(F54,'Q3-2'!C:C,0))),"-")</f>
        <v>-</v>
      </c>
      <c r="M54" s="4" t="str">
        <f>IFERROR(IF(INDEX('Q4-1'!A:A,MATCH(F54,'Q4-1'!C:C,0))=0,na,INDEX('Q4-1'!A:A,MATCH(F54,'Q4-1'!C:C,0))),"-")</f>
        <v>-</v>
      </c>
      <c r="N54" s="4" t="str">
        <f>IFERROR(IF(INDEX('Q4-2'!A:A,MATCH(F54,'Q4-2'!C:C,0))=0,na,INDEX('Q4-2'!A:A,MATCH(F54,'Q4-2'!C:C,0))),"-")</f>
        <v>-</v>
      </c>
      <c r="O54" s="4" t="str">
        <f t="shared" si="8"/>
        <v>-</v>
      </c>
      <c r="P54" s="4" t="str">
        <f t="shared" si="9"/>
        <v>-</v>
      </c>
      <c r="Q54" s="4" t="str">
        <f t="shared" si="10"/>
        <v>-</v>
      </c>
      <c r="R54" s="4" t="str">
        <f t="shared" si="11"/>
        <v>-</v>
      </c>
      <c r="S54" s="4" t="str">
        <f t="shared" si="12"/>
        <v>-</v>
      </c>
      <c r="T54" s="4" t="str">
        <f t="shared" si="13"/>
        <v>-</v>
      </c>
    </row>
    <row r="55" spans="1:20" x14ac:dyDescent="0.25">
      <c r="A55" s="4" t="str">
        <f t="shared" si="7"/>
        <v>-</v>
      </c>
      <c r="B55" s="4"/>
      <c r="C55" s="4"/>
      <c r="D55" s="4"/>
      <c r="E55" s="4"/>
      <c r="F55" s="4"/>
      <c r="G55" s="4" t="str">
        <f>IFERROR(IF(INDEX('Q1-1'!A:A,MATCH(F55,'Q1-1'!C:C,0))=0,na,INDEX('Q1-1'!A:A,MATCH(F55,'Q1-1'!C:C,0))),"-")</f>
        <v>-</v>
      </c>
      <c r="H55" s="4" t="str">
        <f>IFERROR(IF(INDEX('Q1-2'!A:A,MATCH(F55,'Q1-2'!C:C,0))=0,na,INDEX('Q1-2'!A:A,MATCH(F55,'Q1-2'!C:C,0))),"-")</f>
        <v>-</v>
      </c>
      <c r="I55" s="4" t="str">
        <f>IFERROR(IF(INDEX('Q2-1'!A:A,MATCH(F55,'Q2-1'!C:C,0))=0,na,INDEX('Q2-1'!A:A,MATCH(F55,'Q2-1'!C:C,0))),"-")</f>
        <v>-</v>
      </c>
      <c r="J55" s="4" t="str">
        <f>IFERROR(IF(INDEX('Q2-2'!A:A,MATCH(F55,'Q2-2'!C:C,0))=0,na,INDEX('Q2-2'!A:A,MATCH(F55,'Q2-2'!C:C,0))),"-")</f>
        <v>-</v>
      </c>
      <c r="K55" s="4" t="str">
        <f>IFERROR(IF(INDEX('Q3-1'!A:A,MATCH(F55,'Q3-1'!C:C,0))=0,na,INDEX('Q3-1'!A:A,MATCH(F55,'Q3-1'!C:C,0))),"-")</f>
        <v>-</v>
      </c>
      <c r="L55" s="4" t="str">
        <f>IFERROR(IF(INDEX('Q3-2'!A:A,MATCH(F55,'Q3-2'!C:C,0))=0,na,INDEX('Q3-2'!A:A,MATCH(F55,'Q3-2'!C:C,0))),"-")</f>
        <v>-</v>
      </c>
      <c r="M55" s="4" t="str">
        <f>IFERROR(IF(INDEX('Q4-1'!A:A,MATCH(F55,'Q4-1'!C:C,0))=0,na,INDEX('Q4-1'!A:A,MATCH(F55,'Q4-1'!C:C,0))),"-")</f>
        <v>-</v>
      </c>
      <c r="N55" s="4" t="str">
        <f>IFERROR(IF(INDEX('Q4-2'!A:A,MATCH(F55,'Q4-2'!C:C,0))=0,na,INDEX('Q4-2'!A:A,MATCH(F55,'Q4-2'!C:C,0))),"-")</f>
        <v>-</v>
      </c>
      <c r="O55" s="4" t="str">
        <f t="shared" si="8"/>
        <v>-</v>
      </c>
      <c r="P55" s="4" t="str">
        <f t="shared" si="9"/>
        <v>-</v>
      </c>
      <c r="Q55" s="4" t="str">
        <f t="shared" si="10"/>
        <v>-</v>
      </c>
      <c r="R55" s="4" t="str">
        <f t="shared" si="11"/>
        <v>-</v>
      </c>
      <c r="S55" s="4" t="str">
        <f t="shared" si="12"/>
        <v>-</v>
      </c>
      <c r="T55" s="4" t="str">
        <f t="shared" si="13"/>
        <v>-</v>
      </c>
    </row>
    <row r="56" spans="1:20" x14ac:dyDescent="0.25">
      <c r="A56" s="4" t="str">
        <f t="shared" si="7"/>
        <v>-</v>
      </c>
      <c r="B56" s="4"/>
      <c r="C56" s="4"/>
      <c r="D56" s="4"/>
      <c r="E56" s="4"/>
      <c r="F56" s="4"/>
      <c r="G56" s="4" t="str">
        <f>IFERROR(IF(INDEX('Q1-1'!A:A,MATCH(F56,'Q1-1'!C:C,0))=0,na,INDEX('Q1-1'!A:A,MATCH(F56,'Q1-1'!C:C,0))),"-")</f>
        <v>-</v>
      </c>
      <c r="H56" s="4" t="str">
        <f>IFERROR(IF(INDEX('Q1-2'!A:A,MATCH(F56,'Q1-2'!C:C,0))=0,na,INDEX('Q1-2'!A:A,MATCH(F56,'Q1-2'!C:C,0))),"-")</f>
        <v>-</v>
      </c>
      <c r="I56" s="4" t="str">
        <f>IFERROR(IF(INDEX('Q2-1'!A:A,MATCH(F56,'Q2-1'!C:C,0))=0,na,INDEX('Q2-1'!A:A,MATCH(F56,'Q2-1'!C:C,0))),"-")</f>
        <v>-</v>
      </c>
      <c r="J56" s="4" t="str">
        <f>IFERROR(IF(INDEX('Q2-2'!A:A,MATCH(F56,'Q2-2'!C:C,0))=0,na,INDEX('Q2-2'!A:A,MATCH(F56,'Q2-2'!C:C,0))),"-")</f>
        <v>-</v>
      </c>
      <c r="K56" s="4" t="str">
        <f>IFERROR(IF(INDEX('Q3-1'!A:A,MATCH(F56,'Q3-1'!C:C,0))=0,na,INDEX('Q3-1'!A:A,MATCH(F56,'Q3-1'!C:C,0))),"-")</f>
        <v>-</v>
      </c>
      <c r="L56" s="4" t="str">
        <f>IFERROR(IF(INDEX('Q3-2'!A:A,MATCH(F56,'Q3-2'!C:C,0))=0,na,INDEX('Q3-2'!A:A,MATCH(F56,'Q3-2'!C:C,0))),"-")</f>
        <v>-</v>
      </c>
      <c r="M56" s="4" t="str">
        <f>IFERROR(IF(INDEX('Q4-1'!A:A,MATCH(F56,'Q4-1'!C:C,0))=0,na,INDEX('Q4-1'!A:A,MATCH(F56,'Q4-1'!C:C,0))),"-")</f>
        <v>-</v>
      </c>
      <c r="N56" s="4" t="str">
        <f>IFERROR(IF(INDEX('Q4-2'!A:A,MATCH(F56,'Q4-2'!C:C,0))=0,na,INDEX('Q4-2'!A:A,MATCH(F56,'Q4-2'!C:C,0))),"-")</f>
        <v>-</v>
      </c>
      <c r="O56" s="4" t="str">
        <f t="shared" si="8"/>
        <v>-</v>
      </c>
      <c r="P56" s="4" t="str">
        <f t="shared" si="9"/>
        <v>-</v>
      </c>
      <c r="Q56" s="4" t="str">
        <f t="shared" si="10"/>
        <v>-</v>
      </c>
      <c r="R56" s="4" t="str">
        <f t="shared" si="11"/>
        <v>-</v>
      </c>
      <c r="S56" s="4" t="str">
        <f t="shared" si="12"/>
        <v>-</v>
      </c>
      <c r="T56" s="4" t="str">
        <f t="shared" si="13"/>
        <v>-</v>
      </c>
    </row>
    <row r="57" spans="1:20" x14ac:dyDescent="0.25">
      <c r="A57" s="4" t="str">
        <f t="shared" si="7"/>
        <v>-</v>
      </c>
      <c r="B57" s="4"/>
      <c r="C57" s="4"/>
      <c r="D57" s="4"/>
      <c r="E57" s="4"/>
      <c r="F57" s="4"/>
      <c r="G57" s="4" t="str">
        <f>IFERROR(IF(INDEX('Q1-1'!A:A,MATCH(F57,'Q1-1'!C:C,0))=0,na,INDEX('Q1-1'!A:A,MATCH(F57,'Q1-1'!C:C,0))),"-")</f>
        <v>-</v>
      </c>
      <c r="H57" s="4" t="str">
        <f>IFERROR(IF(INDEX('Q1-2'!A:A,MATCH(F57,'Q1-2'!C:C,0))=0,na,INDEX('Q1-2'!A:A,MATCH(F57,'Q1-2'!C:C,0))),"-")</f>
        <v>-</v>
      </c>
      <c r="I57" s="4" t="str">
        <f>IFERROR(IF(INDEX('Q2-1'!A:A,MATCH(F57,'Q2-1'!C:C,0))=0,na,INDEX('Q2-1'!A:A,MATCH(F57,'Q2-1'!C:C,0))),"-")</f>
        <v>-</v>
      </c>
      <c r="J57" s="4" t="str">
        <f>IFERROR(IF(INDEX('Q2-2'!A:A,MATCH(F57,'Q2-2'!C:C,0))=0,na,INDEX('Q2-2'!A:A,MATCH(F57,'Q2-2'!C:C,0))),"-")</f>
        <v>-</v>
      </c>
      <c r="K57" s="4" t="str">
        <f>IFERROR(IF(INDEX('Q3-1'!A:A,MATCH(F57,'Q3-1'!C:C,0))=0,na,INDEX('Q3-1'!A:A,MATCH(F57,'Q3-1'!C:C,0))),"-")</f>
        <v>-</v>
      </c>
      <c r="L57" s="4" t="str">
        <f>IFERROR(IF(INDEX('Q3-2'!A:A,MATCH(F57,'Q3-2'!C:C,0))=0,na,INDEX('Q3-2'!A:A,MATCH(F57,'Q3-2'!C:C,0))),"-")</f>
        <v>-</v>
      </c>
      <c r="M57" s="4" t="str">
        <f>IFERROR(IF(INDEX('Q4-1'!A:A,MATCH(F57,'Q4-1'!C:C,0))=0,na,INDEX('Q4-1'!A:A,MATCH(F57,'Q4-1'!C:C,0))),"-")</f>
        <v>-</v>
      </c>
      <c r="N57" s="4" t="str">
        <f>IFERROR(IF(INDEX('Q4-2'!A:A,MATCH(F57,'Q4-2'!C:C,0))=0,na,INDEX('Q4-2'!A:A,MATCH(F57,'Q4-2'!C:C,0))),"-")</f>
        <v>-</v>
      </c>
      <c r="O57" s="4" t="str">
        <f t="shared" si="8"/>
        <v>-</v>
      </c>
      <c r="P57" s="4" t="str">
        <f t="shared" si="9"/>
        <v>-</v>
      </c>
      <c r="Q57" s="4" t="str">
        <f t="shared" si="10"/>
        <v>-</v>
      </c>
      <c r="R57" s="4" t="str">
        <f t="shared" si="11"/>
        <v>-</v>
      </c>
      <c r="S57" s="4" t="str">
        <f t="shared" si="12"/>
        <v>-</v>
      </c>
      <c r="T57" s="4" t="str">
        <f t="shared" si="13"/>
        <v>-</v>
      </c>
    </row>
    <row r="58" spans="1:20" x14ac:dyDescent="0.25">
      <c r="A58" s="4" t="str">
        <f t="shared" si="7"/>
        <v>-</v>
      </c>
      <c r="B58" s="4"/>
      <c r="C58" s="4"/>
      <c r="D58" s="4"/>
      <c r="E58" s="4"/>
      <c r="F58" s="4"/>
      <c r="G58" s="4" t="str">
        <f>IFERROR(IF(INDEX('Q1-1'!A:A,MATCH(F58,'Q1-1'!C:C,0))=0,na,INDEX('Q1-1'!A:A,MATCH(F58,'Q1-1'!C:C,0))),"-")</f>
        <v>-</v>
      </c>
      <c r="H58" s="4" t="str">
        <f>IFERROR(IF(INDEX('Q1-2'!A:A,MATCH(F58,'Q1-2'!C:C,0))=0,na,INDEX('Q1-2'!A:A,MATCH(F58,'Q1-2'!C:C,0))),"-")</f>
        <v>-</v>
      </c>
      <c r="I58" s="4" t="str">
        <f>IFERROR(IF(INDEX('Q2-1'!A:A,MATCH(F58,'Q2-1'!C:C,0))=0,na,INDEX('Q2-1'!A:A,MATCH(F58,'Q2-1'!C:C,0))),"-")</f>
        <v>-</v>
      </c>
      <c r="J58" s="4" t="str">
        <f>IFERROR(IF(INDEX('Q2-2'!A:A,MATCH(F58,'Q2-2'!C:C,0))=0,na,INDEX('Q2-2'!A:A,MATCH(F58,'Q2-2'!C:C,0))),"-")</f>
        <v>-</v>
      </c>
      <c r="K58" s="4" t="str">
        <f>IFERROR(IF(INDEX('Q3-1'!A:A,MATCH(F58,'Q3-1'!C:C,0))=0,na,INDEX('Q3-1'!A:A,MATCH(F58,'Q3-1'!C:C,0))),"-")</f>
        <v>-</v>
      </c>
      <c r="L58" s="4" t="str">
        <f>IFERROR(IF(INDEX('Q3-2'!A:A,MATCH(F58,'Q3-2'!C:C,0))=0,na,INDEX('Q3-2'!A:A,MATCH(F58,'Q3-2'!C:C,0))),"-")</f>
        <v>-</v>
      </c>
      <c r="M58" s="4" t="str">
        <f>IFERROR(IF(INDEX('Q4-1'!A:A,MATCH(F58,'Q4-1'!C:C,0))=0,na,INDEX('Q4-1'!A:A,MATCH(F58,'Q4-1'!C:C,0))),"-")</f>
        <v>-</v>
      </c>
      <c r="N58" s="4" t="str">
        <f>IFERROR(IF(INDEX('Q4-2'!A:A,MATCH(F58,'Q4-2'!C:C,0))=0,na,INDEX('Q4-2'!A:A,MATCH(F58,'Q4-2'!C:C,0))),"-")</f>
        <v>-</v>
      </c>
      <c r="O58" s="4" t="str">
        <f t="shared" si="8"/>
        <v>-</v>
      </c>
      <c r="P58" s="4" t="str">
        <f t="shared" si="9"/>
        <v>-</v>
      </c>
      <c r="Q58" s="4" t="str">
        <f t="shared" si="10"/>
        <v>-</v>
      </c>
      <c r="R58" s="4" t="str">
        <f t="shared" si="11"/>
        <v>-</v>
      </c>
      <c r="S58" s="4" t="str">
        <f t="shared" si="12"/>
        <v>-</v>
      </c>
      <c r="T58" s="4" t="str">
        <f t="shared" si="13"/>
        <v>-</v>
      </c>
    </row>
    <row r="59" spans="1:20" x14ac:dyDescent="0.25">
      <c r="A59" s="4" t="str">
        <f t="shared" si="7"/>
        <v>-</v>
      </c>
      <c r="B59" s="4"/>
      <c r="C59" s="4"/>
      <c r="D59" s="4"/>
      <c r="E59" s="4"/>
      <c r="F59" s="4"/>
      <c r="G59" s="4" t="str">
        <f>IFERROR(IF(INDEX('Q1-1'!A:A,MATCH(F59,'Q1-1'!C:C,0))=0,na,INDEX('Q1-1'!A:A,MATCH(F59,'Q1-1'!C:C,0))),"-")</f>
        <v>-</v>
      </c>
      <c r="H59" s="4" t="str">
        <f>IFERROR(IF(INDEX('Q1-2'!A:A,MATCH(F59,'Q1-2'!C:C,0))=0,na,INDEX('Q1-2'!A:A,MATCH(F59,'Q1-2'!C:C,0))),"-")</f>
        <v>-</v>
      </c>
      <c r="I59" s="4" t="str">
        <f>IFERROR(IF(INDEX('Q2-1'!A:A,MATCH(F59,'Q2-1'!C:C,0))=0,na,INDEX('Q2-1'!A:A,MATCH(F59,'Q2-1'!C:C,0))),"-")</f>
        <v>-</v>
      </c>
      <c r="J59" s="4" t="str">
        <f>IFERROR(IF(INDEX('Q2-2'!A:A,MATCH(F59,'Q2-2'!C:C,0))=0,na,INDEX('Q2-2'!A:A,MATCH(F59,'Q2-2'!C:C,0))),"-")</f>
        <v>-</v>
      </c>
      <c r="K59" s="4" t="str">
        <f>IFERROR(IF(INDEX('Q3-1'!A:A,MATCH(F59,'Q3-1'!C:C,0))=0,na,INDEX('Q3-1'!A:A,MATCH(F59,'Q3-1'!C:C,0))),"-")</f>
        <v>-</v>
      </c>
      <c r="L59" s="4" t="str">
        <f>IFERROR(IF(INDEX('Q3-2'!A:A,MATCH(F59,'Q3-2'!C:C,0))=0,na,INDEX('Q3-2'!A:A,MATCH(F59,'Q3-2'!C:C,0))),"-")</f>
        <v>-</v>
      </c>
      <c r="M59" s="4" t="str">
        <f>IFERROR(IF(INDEX('Q4-1'!A:A,MATCH(F59,'Q4-1'!C:C,0))=0,na,INDEX('Q4-1'!A:A,MATCH(F59,'Q4-1'!C:C,0))),"-")</f>
        <v>-</v>
      </c>
      <c r="N59" s="4" t="str">
        <f>IFERROR(IF(INDEX('Q4-2'!A:A,MATCH(F59,'Q4-2'!C:C,0))=0,na,INDEX('Q4-2'!A:A,MATCH(F59,'Q4-2'!C:C,0))),"-")</f>
        <v>-</v>
      </c>
      <c r="O59" s="4" t="str">
        <f t="shared" si="8"/>
        <v>-</v>
      </c>
      <c r="P59" s="4" t="str">
        <f t="shared" si="9"/>
        <v>-</v>
      </c>
      <c r="Q59" s="4" t="str">
        <f t="shared" si="10"/>
        <v>-</v>
      </c>
      <c r="R59" s="4" t="str">
        <f t="shared" si="11"/>
        <v>-</v>
      </c>
      <c r="S59" s="4" t="str">
        <f t="shared" si="12"/>
        <v>-</v>
      </c>
      <c r="T59" s="4" t="str">
        <f t="shared" si="13"/>
        <v>-</v>
      </c>
    </row>
    <row r="60" spans="1:20" x14ac:dyDescent="0.25">
      <c r="A60" s="4" t="str">
        <f t="shared" si="7"/>
        <v>-</v>
      </c>
      <c r="B60" s="4"/>
      <c r="C60" s="4"/>
      <c r="D60" s="4"/>
      <c r="E60" s="4"/>
      <c r="F60" s="4"/>
      <c r="G60" s="4" t="str">
        <f>IFERROR(IF(INDEX('Q1-1'!A:A,MATCH(F60,'Q1-1'!C:C,0))=0,na,INDEX('Q1-1'!A:A,MATCH(F60,'Q1-1'!C:C,0))),"-")</f>
        <v>-</v>
      </c>
      <c r="H60" s="4" t="str">
        <f>IFERROR(IF(INDEX('Q1-2'!A:A,MATCH(F60,'Q1-2'!C:C,0))=0,na,INDEX('Q1-2'!A:A,MATCH(F60,'Q1-2'!C:C,0))),"-")</f>
        <v>-</v>
      </c>
      <c r="I60" s="4" t="str">
        <f>IFERROR(IF(INDEX('Q2-1'!A:A,MATCH(F60,'Q2-1'!C:C,0))=0,na,INDEX('Q2-1'!A:A,MATCH(F60,'Q2-1'!C:C,0))),"-")</f>
        <v>-</v>
      </c>
      <c r="J60" s="4" t="str">
        <f>IFERROR(IF(INDEX('Q2-2'!A:A,MATCH(F60,'Q2-2'!C:C,0))=0,na,INDEX('Q2-2'!A:A,MATCH(F60,'Q2-2'!C:C,0))),"-")</f>
        <v>-</v>
      </c>
      <c r="K60" s="4" t="str">
        <f>IFERROR(IF(INDEX('Q3-1'!A:A,MATCH(F60,'Q3-1'!C:C,0))=0,na,INDEX('Q3-1'!A:A,MATCH(F60,'Q3-1'!C:C,0))),"-")</f>
        <v>-</v>
      </c>
      <c r="L60" s="4" t="str">
        <f>IFERROR(IF(INDEX('Q3-2'!A:A,MATCH(F60,'Q3-2'!C:C,0))=0,na,INDEX('Q3-2'!A:A,MATCH(F60,'Q3-2'!C:C,0))),"-")</f>
        <v>-</v>
      </c>
      <c r="M60" s="4" t="str">
        <f>IFERROR(IF(INDEX('Q4-1'!A:A,MATCH(F60,'Q4-1'!C:C,0))=0,na,INDEX('Q4-1'!A:A,MATCH(F60,'Q4-1'!C:C,0))),"-")</f>
        <v>-</v>
      </c>
      <c r="N60" s="4" t="str">
        <f>IFERROR(IF(INDEX('Q4-2'!A:A,MATCH(F60,'Q4-2'!C:C,0))=0,na,INDEX('Q4-2'!A:A,MATCH(F60,'Q4-2'!C:C,0))),"-")</f>
        <v>-</v>
      </c>
      <c r="O60" s="4" t="str">
        <f t="shared" si="8"/>
        <v>-</v>
      </c>
      <c r="P60" s="4" t="str">
        <f t="shared" si="9"/>
        <v>-</v>
      </c>
      <c r="Q60" s="4" t="str">
        <f t="shared" si="10"/>
        <v>-</v>
      </c>
      <c r="R60" s="4" t="str">
        <f t="shared" si="11"/>
        <v>-</v>
      </c>
      <c r="S60" s="4" t="str">
        <f t="shared" si="12"/>
        <v>-</v>
      </c>
      <c r="T60" s="4" t="str">
        <f t="shared" si="13"/>
        <v>-</v>
      </c>
    </row>
    <row r="61" spans="1:20" x14ac:dyDescent="0.25">
      <c r="A61" s="4" t="str">
        <f t="shared" si="7"/>
        <v>-</v>
      </c>
      <c r="B61" s="4"/>
      <c r="C61" s="4"/>
      <c r="D61" s="4"/>
      <c r="E61" s="4"/>
      <c r="F61" s="4"/>
      <c r="G61" s="4" t="str">
        <f>IFERROR(IF(INDEX('Q1-1'!A:A,MATCH(F61,'Q1-1'!C:C,0))=0,na,INDEX('Q1-1'!A:A,MATCH(F61,'Q1-1'!C:C,0))),"-")</f>
        <v>-</v>
      </c>
      <c r="H61" s="4" t="str">
        <f>IFERROR(IF(INDEX('Q1-2'!A:A,MATCH(F61,'Q1-2'!C:C,0))=0,na,INDEX('Q1-2'!A:A,MATCH(F61,'Q1-2'!C:C,0))),"-")</f>
        <v>-</v>
      </c>
      <c r="I61" s="4" t="str">
        <f>IFERROR(IF(INDEX('Q2-1'!A:A,MATCH(F61,'Q2-1'!C:C,0))=0,na,INDEX('Q2-1'!A:A,MATCH(F61,'Q2-1'!C:C,0))),"-")</f>
        <v>-</v>
      </c>
      <c r="J61" s="4" t="str">
        <f>IFERROR(IF(INDEX('Q2-2'!A:A,MATCH(F61,'Q2-2'!C:C,0))=0,na,INDEX('Q2-2'!A:A,MATCH(F61,'Q2-2'!C:C,0))),"-")</f>
        <v>-</v>
      </c>
      <c r="K61" s="4" t="str">
        <f>IFERROR(IF(INDEX('Q3-1'!A:A,MATCH(F61,'Q3-1'!C:C,0))=0,na,INDEX('Q3-1'!A:A,MATCH(F61,'Q3-1'!C:C,0))),"-")</f>
        <v>-</v>
      </c>
      <c r="L61" s="4" t="str">
        <f>IFERROR(IF(INDEX('Q3-2'!A:A,MATCH(F61,'Q3-2'!C:C,0))=0,na,INDEX('Q3-2'!A:A,MATCH(F61,'Q3-2'!C:C,0))),"-")</f>
        <v>-</v>
      </c>
      <c r="M61" s="4" t="str">
        <f>IFERROR(IF(INDEX('Q4-1'!A:A,MATCH(F61,'Q4-1'!C:C,0))=0,na,INDEX('Q4-1'!A:A,MATCH(F61,'Q4-1'!C:C,0))),"-")</f>
        <v>-</v>
      </c>
      <c r="N61" s="4" t="str">
        <f>IFERROR(IF(INDEX('Q4-2'!A:A,MATCH(F61,'Q4-2'!C:C,0))=0,na,INDEX('Q4-2'!A:A,MATCH(F61,'Q4-2'!C:C,0))),"-")</f>
        <v>-</v>
      </c>
      <c r="O61" s="4" t="str">
        <f t="shared" si="8"/>
        <v>-</v>
      </c>
      <c r="P61" s="4" t="str">
        <f t="shared" si="9"/>
        <v>-</v>
      </c>
      <c r="Q61" s="4" t="str">
        <f t="shared" si="10"/>
        <v>-</v>
      </c>
      <c r="R61" s="4" t="str">
        <f t="shared" si="11"/>
        <v>-</v>
      </c>
      <c r="S61" s="4" t="str">
        <f t="shared" si="12"/>
        <v>-</v>
      </c>
      <c r="T61" s="4" t="str">
        <f t="shared" si="13"/>
        <v>-</v>
      </c>
    </row>
    <row r="62" spans="1:20" x14ac:dyDescent="0.25">
      <c r="A62" s="4" t="str">
        <f t="shared" si="7"/>
        <v>-</v>
      </c>
      <c r="B62" s="4"/>
      <c r="C62" s="4"/>
      <c r="D62" s="4"/>
      <c r="E62" s="4"/>
      <c r="F62" s="4"/>
      <c r="G62" s="4" t="str">
        <f>IFERROR(IF(INDEX('Q1-1'!A:A,MATCH(F62,'Q1-1'!C:C,0))=0,na,INDEX('Q1-1'!A:A,MATCH(F62,'Q1-1'!C:C,0))),"-")</f>
        <v>-</v>
      </c>
      <c r="H62" s="4" t="str">
        <f>IFERROR(IF(INDEX('Q1-2'!A:A,MATCH(F62,'Q1-2'!C:C,0))=0,na,INDEX('Q1-2'!A:A,MATCH(F62,'Q1-2'!C:C,0))),"-")</f>
        <v>-</v>
      </c>
      <c r="I62" s="4" t="str">
        <f>IFERROR(IF(INDEX('Q2-1'!A:A,MATCH(F62,'Q2-1'!C:C,0))=0,na,INDEX('Q2-1'!A:A,MATCH(F62,'Q2-1'!C:C,0))),"-")</f>
        <v>-</v>
      </c>
      <c r="J62" s="4" t="str">
        <f>IFERROR(IF(INDEX('Q2-2'!A:A,MATCH(F62,'Q2-2'!C:C,0))=0,na,INDEX('Q2-2'!A:A,MATCH(F62,'Q2-2'!C:C,0))),"-")</f>
        <v>-</v>
      </c>
      <c r="K62" s="4" t="str">
        <f>IFERROR(IF(INDEX('Q3-1'!A:A,MATCH(F62,'Q3-1'!C:C,0))=0,na,INDEX('Q3-1'!A:A,MATCH(F62,'Q3-1'!C:C,0))),"-")</f>
        <v>-</v>
      </c>
      <c r="L62" s="4" t="str">
        <f>IFERROR(IF(INDEX('Q3-2'!A:A,MATCH(F62,'Q3-2'!C:C,0))=0,na,INDEX('Q3-2'!A:A,MATCH(F62,'Q3-2'!C:C,0))),"-")</f>
        <v>-</v>
      </c>
      <c r="M62" s="4" t="str">
        <f>IFERROR(IF(INDEX('Q4-1'!A:A,MATCH(F62,'Q4-1'!C:C,0))=0,na,INDEX('Q4-1'!A:A,MATCH(F62,'Q4-1'!C:C,0))),"-")</f>
        <v>-</v>
      </c>
      <c r="N62" s="4" t="str">
        <f>IFERROR(IF(INDEX('Q4-2'!A:A,MATCH(F62,'Q4-2'!C:C,0))=0,na,INDEX('Q4-2'!A:A,MATCH(F62,'Q4-2'!C:C,0))),"-")</f>
        <v>-</v>
      </c>
      <c r="O62" s="4" t="str">
        <f t="shared" si="8"/>
        <v>-</v>
      </c>
      <c r="P62" s="4" t="str">
        <f t="shared" si="9"/>
        <v>-</v>
      </c>
      <c r="Q62" s="4" t="str">
        <f t="shared" si="10"/>
        <v>-</v>
      </c>
      <c r="R62" s="4" t="str">
        <f t="shared" si="11"/>
        <v>-</v>
      </c>
      <c r="S62" s="4" t="str">
        <f t="shared" si="12"/>
        <v>-</v>
      </c>
      <c r="T62" s="4" t="str">
        <f t="shared" si="13"/>
        <v>-</v>
      </c>
    </row>
    <row r="63" spans="1:20" x14ac:dyDescent="0.25">
      <c r="A63" s="4" t="str">
        <f t="shared" si="7"/>
        <v>-</v>
      </c>
      <c r="B63" s="4"/>
      <c r="C63" s="4"/>
      <c r="D63" s="4"/>
      <c r="E63" s="4"/>
      <c r="F63" s="4"/>
      <c r="G63" s="4" t="str">
        <f>IFERROR(IF(INDEX('Q1-1'!A:A,MATCH(F63,'Q1-1'!C:C,0))=0,na,INDEX('Q1-1'!A:A,MATCH(F63,'Q1-1'!C:C,0))),"-")</f>
        <v>-</v>
      </c>
      <c r="H63" s="4" t="str">
        <f>IFERROR(IF(INDEX('Q1-2'!A:A,MATCH(F63,'Q1-2'!C:C,0))=0,na,INDEX('Q1-2'!A:A,MATCH(F63,'Q1-2'!C:C,0))),"-")</f>
        <v>-</v>
      </c>
      <c r="I63" s="4" t="str">
        <f>IFERROR(IF(INDEX('Q2-1'!A:A,MATCH(F63,'Q2-1'!C:C,0))=0,na,INDEX('Q2-1'!A:A,MATCH(F63,'Q2-1'!C:C,0))),"-")</f>
        <v>-</v>
      </c>
      <c r="J63" s="4" t="str">
        <f>IFERROR(IF(INDEX('Q2-2'!A:A,MATCH(F63,'Q2-2'!C:C,0))=0,na,INDEX('Q2-2'!A:A,MATCH(F63,'Q2-2'!C:C,0))),"-")</f>
        <v>-</v>
      </c>
      <c r="K63" s="4" t="str">
        <f>IFERROR(IF(INDEX('Q3-1'!A:A,MATCH(F63,'Q3-1'!C:C,0))=0,na,INDEX('Q3-1'!A:A,MATCH(F63,'Q3-1'!C:C,0))),"-")</f>
        <v>-</v>
      </c>
      <c r="L63" s="4" t="str">
        <f>IFERROR(IF(INDEX('Q3-2'!A:A,MATCH(F63,'Q3-2'!C:C,0))=0,na,INDEX('Q3-2'!A:A,MATCH(F63,'Q3-2'!C:C,0))),"-")</f>
        <v>-</v>
      </c>
      <c r="M63" s="4" t="str">
        <f>IFERROR(IF(INDEX('Q4-1'!A:A,MATCH(F63,'Q4-1'!C:C,0))=0,na,INDEX('Q4-1'!A:A,MATCH(F63,'Q4-1'!C:C,0))),"-")</f>
        <v>-</v>
      </c>
      <c r="N63" s="4" t="str">
        <f>IFERROR(IF(INDEX('Q4-2'!A:A,MATCH(F63,'Q4-2'!C:C,0))=0,na,INDEX('Q4-2'!A:A,MATCH(F63,'Q4-2'!C:C,0))),"-")</f>
        <v>-</v>
      </c>
      <c r="O63" s="4" t="str">
        <f t="shared" si="8"/>
        <v>-</v>
      </c>
      <c r="P63" s="4" t="str">
        <f t="shared" si="9"/>
        <v>-</v>
      </c>
      <c r="Q63" s="4" t="str">
        <f t="shared" si="10"/>
        <v>-</v>
      </c>
      <c r="R63" s="4" t="str">
        <f t="shared" si="11"/>
        <v>-</v>
      </c>
      <c r="S63" s="4" t="str">
        <f t="shared" si="12"/>
        <v>-</v>
      </c>
      <c r="T63" s="4" t="str">
        <f t="shared" si="13"/>
        <v>-</v>
      </c>
    </row>
    <row r="64" spans="1:20" x14ac:dyDescent="0.25">
      <c r="A64" s="4" t="str">
        <f t="shared" si="7"/>
        <v>-</v>
      </c>
      <c r="B64" s="4"/>
      <c r="C64" s="4"/>
      <c r="D64" s="4"/>
      <c r="E64" s="4"/>
      <c r="F64" s="4"/>
      <c r="G64" s="4" t="str">
        <f>IFERROR(IF(INDEX('Q1-1'!A:A,MATCH(F64,'Q1-1'!C:C,0))=0,na,INDEX('Q1-1'!A:A,MATCH(F64,'Q1-1'!C:C,0))),"-")</f>
        <v>-</v>
      </c>
      <c r="H64" s="4" t="str">
        <f>IFERROR(IF(INDEX('Q1-2'!A:A,MATCH(F64,'Q1-2'!C:C,0))=0,na,INDEX('Q1-2'!A:A,MATCH(F64,'Q1-2'!C:C,0))),"-")</f>
        <v>-</v>
      </c>
      <c r="I64" s="4" t="str">
        <f>IFERROR(IF(INDEX('Q2-1'!A:A,MATCH(F64,'Q2-1'!C:C,0))=0,na,INDEX('Q2-1'!A:A,MATCH(F64,'Q2-1'!C:C,0))),"-")</f>
        <v>-</v>
      </c>
      <c r="J64" s="4" t="str">
        <f>IFERROR(IF(INDEX('Q2-2'!A:A,MATCH(F64,'Q2-2'!C:C,0))=0,na,INDEX('Q2-2'!A:A,MATCH(F64,'Q2-2'!C:C,0))),"-")</f>
        <v>-</v>
      </c>
      <c r="K64" s="4" t="str">
        <f>IFERROR(IF(INDEX('Q3-1'!A:A,MATCH(F64,'Q3-1'!C:C,0))=0,na,INDEX('Q3-1'!A:A,MATCH(F64,'Q3-1'!C:C,0))),"-")</f>
        <v>-</v>
      </c>
      <c r="L64" s="4" t="str">
        <f>IFERROR(IF(INDEX('Q3-2'!A:A,MATCH(F64,'Q3-2'!C:C,0))=0,na,INDEX('Q3-2'!A:A,MATCH(F64,'Q3-2'!C:C,0))),"-")</f>
        <v>-</v>
      </c>
      <c r="M64" s="4" t="str">
        <f>IFERROR(IF(INDEX('Q4-1'!A:A,MATCH(F64,'Q4-1'!C:C,0))=0,na,INDEX('Q4-1'!A:A,MATCH(F64,'Q4-1'!C:C,0))),"-")</f>
        <v>-</v>
      </c>
      <c r="N64" s="4" t="str">
        <f>IFERROR(IF(INDEX('Q4-2'!A:A,MATCH(F64,'Q4-2'!C:C,0))=0,na,INDEX('Q4-2'!A:A,MATCH(F64,'Q4-2'!C:C,0))),"-")</f>
        <v>-</v>
      </c>
      <c r="O64" s="4" t="str">
        <f t="shared" si="8"/>
        <v>-</v>
      </c>
      <c r="P64" s="4" t="str">
        <f t="shared" si="9"/>
        <v>-</v>
      </c>
      <c r="Q64" s="4" t="str">
        <f t="shared" si="10"/>
        <v>-</v>
      </c>
      <c r="R64" s="4" t="str">
        <f t="shared" si="11"/>
        <v>-</v>
      </c>
      <c r="S64" s="4" t="str">
        <f t="shared" si="12"/>
        <v>-</v>
      </c>
      <c r="T64" s="4" t="str">
        <f t="shared" si="13"/>
        <v>-</v>
      </c>
    </row>
    <row r="65" spans="1:20" x14ac:dyDescent="0.25">
      <c r="A65" s="4" t="str">
        <f t="shared" si="7"/>
        <v>-</v>
      </c>
      <c r="B65" s="4"/>
      <c r="C65" s="4"/>
      <c r="D65" s="4"/>
      <c r="E65" s="4"/>
      <c r="F65" s="4"/>
      <c r="G65" s="4" t="str">
        <f>IFERROR(IF(INDEX('Q1-1'!A:A,MATCH(F65,'Q1-1'!C:C,0))=0,na,INDEX('Q1-1'!A:A,MATCH(F65,'Q1-1'!C:C,0))),"-")</f>
        <v>-</v>
      </c>
      <c r="H65" s="4" t="str">
        <f>IFERROR(IF(INDEX('Q1-2'!A:A,MATCH(F65,'Q1-2'!C:C,0))=0,na,INDEX('Q1-2'!A:A,MATCH(F65,'Q1-2'!C:C,0))),"-")</f>
        <v>-</v>
      </c>
      <c r="I65" s="4" t="str">
        <f>IFERROR(IF(INDEX('Q2-1'!A:A,MATCH(F65,'Q2-1'!C:C,0))=0,na,INDEX('Q2-1'!A:A,MATCH(F65,'Q2-1'!C:C,0))),"-")</f>
        <v>-</v>
      </c>
      <c r="J65" s="4" t="str">
        <f>IFERROR(IF(INDEX('Q2-2'!A:A,MATCH(F65,'Q2-2'!C:C,0))=0,na,INDEX('Q2-2'!A:A,MATCH(F65,'Q2-2'!C:C,0))),"-")</f>
        <v>-</v>
      </c>
      <c r="K65" s="4" t="str">
        <f>IFERROR(IF(INDEX('Q3-1'!A:A,MATCH(F65,'Q3-1'!C:C,0))=0,na,INDEX('Q3-1'!A:A,MATCH(F65,'Q3-1'!C:C,0))),"-")</f>
        <v>-</v>
      </c>
      <c r="L65" s="4" t="str">
        <f>IFERROR(IF(INDEX('Q3-2'!A:A,MATCH(F65,'Q3-2'!C:C,0))=0,na,INDEX('Q3-2'!A:A,MATCH(F65,'Q3-2'!C:C,0))),"-")</f>
        <v>-</v>
      </c>
      <c r="M65" s="4" t="str">
        <f>IFERROR(IF(INDEX('Q4-1'!A:A,MATCH(F65,'Q4-1'!C:C,0))=0,na,INDEX('Q4-1'!A:A,MATCH(F65,'Q4-1'!C:C,0))),"-")</f>
        <v>-</v>
      </c>
      <c r="N65" s="4" t="str">
        <f>IFERROR(IF(INDEX('Q4-2'!A:A,MATCH(F65,'Q4-2'!C:C,0))=0,na,INDEX('Q4-2'!A:A,MATCH(F65,'Q4-2'!C:C,0))),"-")</f>
        <v>-</v>
      </c>
      <c r="O65" s="4" t="str">
        <f t="shared" si="8"/>
        <v>-</v>
      </c>
      <c r="P65" s="4" t="str">
        <f t="shared" si="9"/>
        <v>-</v>
      </c>
      <c r="Q65" s="4" t="str">
        <f t="shared" si="10"/>
        <v>-</v>
      </c>
      <c r="R65" s="4" t="str">
        <f t="shared" si="11"/>
        <v>-</v>
      </c>
      <c r="S65" s="4" t="str">
        <f t="shared" si="12"/>
        <v>-</v>
      </c>
      <c r="T65" s="4" t="str">
        <f t="shared" si="13"/>
        <v>-</v>
      </c>
    </row>
    <row r="66" spans="1:20" x14ac:dyDescent="0.25">
      <c r="A66" s="4" t="str">
        <f t="shared" si="7"/>
        <v>-</v>
      </c>
      <c r="B66" s="4"/>
      <c r="C66" s="4"/>
      <c r="D66" s="4"/>
      <c r="E66" s="4"/>
      <c r="F66" s="4"/>
      <c r="G66" s="4" t="str">
        <f>IFERROR(IF(INDEX('Q1-1'!A:A,MATCH(F66,'Q1-1'!C:C,0))=0,na,INDEX('Q1-1'!A:A,MATCH(F66,'Q1-1'!C:C,0))),"-")</f>
        <v>-</v>
      </c>
      <c r="H66" s="4" t="str">
        <f>IFERROR(IF(INDEX('Q1-2'!A:A,MATCH(F66,'Q1-2'!C:C,0))=0,na,INDEX('Q1-2'!A:A,MATCH(F66,'Q1-2'!C:C,0))),"-")</f>
        <v>-</v>
      </c>
      <c r="I66" s="4" t="str">
        <f>IFERROR(IF(INDEX('Q2-1'!A:A,MATCH(F66,'Q2-1'!C:C,0))=0,na,INDEX('Q2-1'!A:A,MATCH(F66,'Q2-1'!C:C,0))),"-")</f>
        <v>-</v>
      </c>
      <c r="J66" s="4" t="str">
        <f>IFERROR(IF(INDEX('Q2-2'!A:A,MATCH(F66,'Q2-2'!C:C,0))=0,na,INDEX('Q2-2'!A:A,MATCH(F66,'Q2-2'!C:C,0))),"-")</f>
        <v>-</v>
      </c>
      <c r="K66" s="4" t="str">
        <f>IFERROR(IF(INDEX('Q3-1'!A:A,MATCH(F66,'Q3-1'!C:C,0))=0,na,INDEX('Q3-1'!A:A,MATCH(F66,'Q3-1'!C:C,0))),"-")</f>
        <v>-</v>
      </c>
      <c r="L66" s="4" t="str">
        <f>IFERROR(IF(INDEX('Q3-2'!A:A,MATCH(F66,'Q3-2'!C:C,0))=0,na,INDEX('Q3-2'!A:A,MATCH(F66,'Q3-2'!C:C,0))),"-")</f>
        <v>-</v>
      </c>
      <c r="M66" s="4" t="str">
        <f>IFERROR(IF(INDEX('Q4-1'!A:A,MATCH(F66,'Q4-1'!C:C,0))=0,na,INDEX('Q4-1'!A:A,MATCH(F66,'Q4-1'!C:C,0))),"-")</f>
        <v>-</v>
      </c>
      <c r="N66" s="4" t="str">
        <f>IFERROR(IF(INDEX('Q4-2'!A:A,MATCH(F66,'Q4-2'!C:C,0))=0,na,INDEX('Q4-2'!A:A,MATCH(F66,'Q4-2'!C:C,0))),"-")</f>
        <v>-</v>
      </c>
      <c r="O66" s="4" t="str">
        <f t="shared" ref="O66:O69" si="14">IFERROR(SMALL(G66:N66,1),"-")</f>
        <v>-</v>
      </c>
      <c r="P66" s="4" t="str">
        <f t="shared" si="9"/>
        <v>-</v>
      </c>
      <c r="Q66" s="4" t="str">
        <f t="shared" si="10"/>
        <v>-</v>
      </c>
      <c r="R66" s="4" t="str">
        <f t="shared" ref="R66:R69" si="15">IFERROR(O66+P66+Q66,"-")</f>
        <v>-</v>
      </c>
      <c r="S66" s="4" t="str">
        <f t="shared" si="12"/>
        <v>-</v>
      </c>
      <c r="T66" s="4" t="str">
        <f t="shared" si="13"/>
        <v>-</v>
      </c>
    </row>
    <row r="67" spans="1:20" x14ac:dyDescent="0.25">
      <c r="A67" s="4" t="str">
        <f t="shared" si="7"/>
        <v>-</v>
      </c>
      <c r="B67" s="4"/>
      <c r="C67" s="4"/>
      <c r="D67" s="4"/>
      <c r="E67" s="4"/>
      <c r="F67" s="4"/>
      <c r="G67" s="4" t="str">
        <f>IFERROR(IF(INDEX('Q1-1'!A:A,MATCH(F67,'Q1-1'!C:C,0))=0,na,INDEX('Q1-1'!A:A,MATCH(F67,'Q1-1'!C:C,0))),"-")</f>
        <v>-</v>
      </c>
      <c r="H67" s="4" t="str">
        <f>IFERROR(IF(INDEX('Q1-2'!A:A,MATCH(F67,'Q1-2'!C:C,0))=0,na,INDEX('Q1-2'!A:A,MATCH(F67,'Q1-2'!C:C,0))),"-")</f>
        <v>-</v>
      </c>
      <c r="I67" s="4" t="str">
        <f>IFERROR(IF(INDEX('Q2-1'!A:A,MATCH(F67,'Q2-1'!C:C,0))=0,na,INDEX('Q2-1'!A:A,MATCH(F67,'Q2-1'!C:C,0))),"-")</f>
        <v>-</v>
      </c>
      <c r="J67" s="4" t="str">
        <f>IFERROR(IF(INDEX('Q2-2'!A:A,MATCH(F67,'Q2-2'!C:C,0))=0,na,INDEX('Q2-2'!A:A,MATCH(F67,'Q2-2'!C:C,0))),"-")</f>
        <v>-</v>
      </c>
      <c r="K67" s="4" t="str">
        <f>IFERROR(IF(INDEX('Q3-1'!A:A,MATCH(F67,'Q3-1'!C:C,0))=0,na,INDEX('Q3-1'!A:A,MATCH(F67,'Q3-1'!C:C,0))),"-")</f>
        <v>-</v>
      </c>
      <c r="L67" s="4" t="str">
        <f>IFERROR(IF(INDEX('Q3-2'!A:A,MATCH(F67,'Q3-2'!C:C,0))=0,na,INDEX('Q3-2'!A:A,MATCH(F67,'Q3-2'!C:C,0))),"-")</f>
        <v>-</v>
      </c>
      <c r="M67" s="4" t="str">
        <f>IFERROR(IF(INDEX('Q4-1'!A:A,MATCH(F67,'Q4-1'!C:C,0))=0,na,INDEX('Q4-1'!A:A,MATCH(F67,'Q4-1'!C:C,0))),"-")</f>
        <v>-</v>
      </c>
      <c r="N67" s="4" t="str">
        <f>IFERROR(IF(INDEX('Q4-2'!A:A,MATCH(F67,'Q4-2'!C:C,0))=0,na,INDEX('Q4-2'!A:A,MATCH(F67,'Q4-2'!C:C,0))),"-")</f>
        <v>-</v>
      </c>
      <c r="O67" s="4" t="str">
        <f t="shared" si="14"/>
        <v>-</v>
      </c>
      <c r="P67" s="4" t="str">
        <f t="shared" si="9"/>
        <v>-</v>
      </c>
      <c r="Q67" s="4" t="str">
        <f t="shared" si="10"/>
        <v>-</v>
      </c>
      <c r="R67" s="4" t="str">
        <f t="shared" si="15"/>
        <v>-</v>
      </c>
      <c r="S67" s="4" t="str">
        <f t="shared" si="12"/>
        <v>-</v>
      </c>
      <c r="T67" s="4" t="str">
        <f t="shared" si="13"/>
        <v>-</v>
      </c>
    </row>
    <row r="68" spans="1:20" x14ac:dyDescent="0.25">
      <c r="A68" s="4" t="str">
        <f t="shared" si="7"/>
        <v>-</v>
      </c>
      <c r="B68" s="4"/>
      <c r="C68" s="4"/>
      <c r="D68" s="4"/>
      <c r="E68" s="4"/>
      <c r="F68" s="4"/>
      <c r="G68" s="4" t="str">
        <f>IFERROR(IF(INDEX('Q1-1'!A:A,MATCH(F68,'Q1-1'!C:C,0))=0,na,INDEX('Q1-1'!A:A,MATCH(F68,'Q1-1'!C:C,0))),"-")</f>
        <v>-</v>
      </c>
      <c r="H68" s="4" t="str">
        <f>IFERROR(IF(INDEX('Q1-2'!A:A,MATCH(F68,'Q1-2'!C:C,0))=0,na,INDEX('Q1-2'!A:A,MATCH(F68,'Q1-2'!C:C,0))),"-")</f>
        <v>-</v>
      </c>
      <c r="I68" s="4" t="str">
        <f>IFERROR(IF(INDEX('Q2-1'!A:A,MATCH(F68,'Q2-1'!C:C,0))=0,na,INDEX('Q2-1'!A:A,MATCH(F68,'Q2-1'!C:C,0))),"-")</f>
        <v>-</v>
      </c>
      <c r="J68" s="4" t="str">
        <f>IFERROR(IF(INDEX('Q2-2'!A:A,MATCH(F68,'Q2-2'!C:C,0))=0,na,INDEX('Q2-2'!A:A,MATCH(F68,'Q2-2'!C:C,0))),"-")</f>
        <v>-</v>
      </c>
      <c r="K68" s="4" t="str">
        <f>IFERROR(IF(INDEX('Q3-1'!A:A,MATCH(F68,'Q3-1'!C:C,0))=0,na,INDEX('Q3-1'!A:A,MATCH(F68,'Q3-1'!C:C,0))),"-")</f>
        <v>-</v>
      </c>
      <c r="L68" s="4" t="str">
        <f>IFERROR(IF(INDEX('Q3-2'!A:A,MATCH(F68,'Q3-2'!C:C,0))=0,na,INDEX('Q3-2'!A:A,MATCH(F68,'Q3-2'!C:C,0))),"-")</f>
        <v>-</v>
      </c>
      <c r="M68" s="4" t="str">
        <f>IFERROR(IF(INDEX('Q4-1'!A:A,MATCH(F68,'Q4-1'!C:C,0))=0,na,INDEX('Q4-1'!A:A,MATCH(F68,'Q4-1'!C:C,0))),"-")</f>
        <v>-</v>
      </c>
      <c r="N68" s="4" t="str">
        <f>IFERROR(IF(INDEX('Q4-2'!A:A,MATCH(F68,'Q4-2'!C:C,0))=0,na,INDEX('Q4-2'!A:A,MATCH(F68,'Q4-2'!C:C,0))),"-")</f>
        <v>-</v>
      </c>
      <c r="O68" s="4" t="str">
        <f t="shared" si="14"/>
        <v>-</v>
      </c>
      <c r="P68" s="4" t="str">
        <f t="shared" si="9"/>
        <v>-</v>
      </c>
      <c r="Q68" s="4" t="str">
        <f t="shared" si="10"/>
        <v>-</v>
      </c>
      <c r="R68" s="4" t="str">
        <f t="shared" si="15"/>
        <v>-</v>
      </c>
      <c r="S68" s="4" t="str">
        <f t="shared" si="12"/>
        <v>-</v>
      </c>
      <c r="T68" s="4" t="str">
        <f t="shared" si="13"/>
        <v>-</v>
      </c>
    </row>
    <row r="69" spans="1:20" x14ac:dyDescent="0.25">
      <c r="A69" s="4" t="str">
        <f t="shared" si="7"/>
        <v>-</v>
      </c>
      <c r="B69" s="4"/>
      <c r="C69" s="4"/>
      <c r="D69" s="4"/>
      <c r="E69" s="4"/>
      <c r="F69" s="4"/>
      <c r="G69" s="4" t="str">
        <f>IFERROR(IF(INDEX('Q1-1'!A:A,MATCH(F69,'Q1-1'!C:C,0))=0,na,INDEX('Q1-1'!A:A,MATCH(F69,'Q1-1'!C:C,0))),"-")</f>
        <v>-</v>
      </c>
      <c r="H69" s="4" t="str">
        <f>IFERROR(IF(INDEX('Q1-2'!A:A,MATCH(F69,'Q1-2'!C:C,0))=0,na,INDEX('Q1-2'!A:A,MATCH(F69,'Q1-2'!C:C,0))),"-")</f>
        <v>-</v>
      </c>
      <c r="I69" s="4" t="str">
        <f>IFERROR(IF(INDEX('Q2-1'!A:A,MATCH(F69,'Q2-1'!C:C,0))=0,na,INDEX('Q2-1'!A:A,MATCH(F69,'Q2-1'!C:C,0))),"-")</f>
        <v>-</v>
      </c>
      <c r="J69" s="4" t="str">
        <f>IFERROR(IF(INDEX('Q2-2'!A:A,MATCH(F69,'Q2-2'!C:C,0))=0,na,INDEX('Q2-2'!A:A,MATCH(F69,'Q2-2'!C:C,0))),"-")</f>
        <v>-</v>
      </c>
      <c r="K69" s="4" t="str">
        <f>IFERROR(IF(INDEX('Q3-1'!A:A,MATCH(F69,'Q3-1'!C:C,0))=0,na,INDEX('Q3-1'!A:A,MATCH(F69,'Q3-1'!C:C,0))),"-")</f>
        <v>-</v>
      </c>
      <c r="L69" s="4" t="str">
        <f>IFERROR(IF(INDEX('Q3-2'!A:A,MATCH(F69,'Q3-2'!C:C,0))=0,na,INDEX('Q3-2'!A:A,MATCH(F69,'Q3-2'!C:C,0))),"-")</f>
        <v>-</v>
      </c>
      <c r="M69" s="4" t="str">
        <f>IFERROR(IF(INDEX('Q4-1'!A:A,MATCH(F69,'Q4-1'!C:C,0))=0,na,INDEX('Q4-1'!A:A,MATCH(F69,'Q4-1'!C:C,0))),"-")</f>
        <v>-</v>
      </c>
      <c r="N69" s="4" t="str">
        <f>IFERROR(IF(INDEX('Q4-2'!A:A,MATCH(F69,'Q4-2'!C:C,0))=0,na,INDEX('Q4-2'!A:A,MATCH(F69,'Q4-2'!C:C,0))),"-")</f>
        <v>-</v>
      </c>
      <c r="O69" s="4" t="str">
        <f t="shared" si="14"/>
        <v>-</v>
      </c>
      <c r="P69" s="4" t="str">
        <f t="shared" si="9"/>
        <v>-</v>
      </c>
      <c r="Q69" s="4" t="str">
        <f t="shared" si="10"/>
        <v>-</v>
      </c>
      <c r="R69" s="4" t="str">
        <f t="shared" si="15"/>
        <v>-</v>
      </c>
      <c r="S69" s="4" t="str">
        <f t="shared" si="12"/>
        <v>-</v>
      </c>
      <c r="T69" s="4" t="str">
        <f t="shared" si="13"/>
        <v>-</v>
      </c>
    </row>
  </sheetData>
  <sortState xmlns:xlrd2="http://schemas.microsoft.com/office/spreadsheetml/2017/richdata2" ref="A2:T69">
    <sortCondition ref="A2:A69"/>
    <sortCondition ref="S2:S69"/>
    <sortCondition ref="T2:T69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69"/>
  <sheetViews>
    <sheetView topLeftCell="A103" workbookViewId="0">
      <selection activeCell="I7" sqref="I7"/>
    </sheetView>
  </sheetViews>
  <sheetFormatPr defaultRowHeight="15" x14ac:dyDescent="0.25"/>
  <cols>
    <col min="4" max="4" width="25.42578125" customWidth="1"/>
  </cols>
  <sheetData>
    <row r="1" spans="1:8" x14ac:dyDescent="0.25">
      <c r="A1" t="s">
        <v>183</v>
      </c>
    </row>
    <row r="2" spans="1:8" x14ac:dyDescent="0.25">
      <c r="A2" t="s">
        <v>184</v>
      </c>
    </row>
    <row r="3" spans="1:8" x14ac:dyDescent="0.25">
      <c r="A3" t="s">
        <v>185</v>
      </c>
    </row>
    <row r="5" spans="1:8" x14ac:dyDescent="0.25">
      <c r="A5" t="s">
        <v>186</v>
      </c>
      <c r="B5" t="s">
        <v>187</v>
      </c>
      <c r="C5" t="s">
        <v>188</v>
      </c>
      <c r="D5" t="s">
        <v>189</v>
      </c>
      <c r="E5" t="s">
        <v>190</v>
      </c>
      <c r="F5" t="s">
        <v>191</v>
      </c>
      <c r="G5" t="s">
        <v>192</v>
      </c>
      <c r="H5" t="s">
        <v>193</v>
      </c>
    </row>
    <row r="8" spans="1:8" x14ac:dyDescent="0.25">
      <c r="A8" t="s">
        <v>194</v>
      </c>
    </row>
    <row r="9" spans="1:8" x14ac:dyDescent="0.25">
      <c r="A9">
        <v>1</v>
      </c>
      <c r="B9">
        <v>3</v>
      </c>
      <c r="C9" t="s">
        <v>40</v>
      </c>
      <c r="D9" t="s">
        <v>195</v>
      </c>
      <c r="E9">
        <v>2007</v>
      </c>
      <c r="F9" t="s">
        <v>22</v>
      </c>
      <c r="G9" s="5">
        <v>4.6331018518518515E-4</v>
      </c>
      <c r="H9" s="5">
        <v>0</v>
      </c>
    </row>
    <row r="10" spans="1:8" x14ac:dyDescent="0.25">
      <c r="A10">
        <v>2</v>
      </c>
      <c r="B10">
        <v>8</v>
      </c>
      <c r="C10" t="s">
        <v>142</v>
      </c>
      <c r="D10" t="s">
        <v>196</v>
      </c>
      <c r="E10">
        <v>2007</v>
      </c>
      <c r="F10" t="s">
        <v>22</v>
      </c>
      <c r="G10" s="5">
        <v>4.6666666666666666E-4</v>
      </c>
      <c r="H10" s="5">
        <v>3.3564814814814811E-6</v>
      </c>
    </row>
    <row r="11" spans="1:8" x14ac:dyDescent="0.25">
      <c r="A11">
        <v>3</v>
      </c>
      <c r="B11">
        <v>1</v>
      </c>
      <c r="C11" t="s">
        <v>176</v>
      </c>
      <c r="D11" t="s">
        <v>197</v>
      </c>
      <c r="E11">
        <v>2007</v>
      </c>
      <c r="F11" t="s">
        <v>49</v>
      </c>
      <c r="G11" s="5">
        <v>5.0787037037037044E-4</v>
      </c>
      <c r="H11" s="5">
        <v>4.4560185185185187E-5</v>
      </c>
    </row>
    <row r="12" spans="1:8" x14ac:dyDescent="0.25">
      <c r="A12">
        <v>4</v>
      </c>
      <c r="B12">
        <v>2</v>
      </c>
      <c r="C12" t="s">
        <v>65</v>
      </c>
      <c r="D12" t="s">
        <v>198</v>
      </c>
      <c r="E12">
        <v>2007</v>
      </c>
      <c r="F12" t="s">
        <v>26</v>
      </c>
      <c r="G12" s="5">
        <v>5.1099537037037031E-4</v>
      </c>
      <c r="H12" s="5">
        <v>4.7685185185185188E-5</v>
      </c>
    </row>
    <row r="13" spans="1:8" x14ac:dyDescent="0.25">
      <c r="A13">
        <v>5</v>
      </c>
      <c r="B13">
        <v>4</v>
      </c>
      <c r="C13" t="s">
        <v>131</v>
      </c>
      <c r="D13" t="s">
        <v>199</v>
      </c>
      <c r="E13">
        <v>2007</v>
      </c>
      <c r="F13" t="s">
        <v>30</v>
      </c>
      <c r="G13" s="5">
        <v>5.1203703703703708E-4</v>
      </c>
      <c r="H13" s="5">
        <v>4.8726851851851855E-5</v>
      </c>
    </row>
    <row r="14" spans="1:8" x14ac:dyDescent="0.25">
      <c r="A14">
        <v>6</v>
      </c>
      <c r="B14">
        <v>13</v>
      </c>
      <c r="C14" t="s">
        <v>163</v>
      </c>
      <c r="D14" t="s">
        <v>200</v>
      </c>
      <c r="E14">
        <v>2007</v>
      </c>
      <c r="F14" t="s">
        <v>22</v>
      </c>
      <c r="G14" s="5">
        <v>5.1875000000000001E-4</v>
      </c>
      <c r="H14" s="5">
        <v>5.5439814814814825E-5</v>
      </c>
    </row>
    <row r="15" spans="1:8" x14ac:dyDescent="0.25">
      <c r="A15">
        <v>7</v>
      </c>
      <c r="B15">
        <v>14</v>
      </c>
      <c r="C15" t="s">
        <v>62</v>
      </c>
      <c r="D15" t="s">
        <v>201</v>
      </c>
      <c r="E15">
        <v>2007</v>
      </c>
      <c r="F15" t="s">
        <v>30</v>
      </c>
      <c r="G15" s="5">
        <v>5.2199074074074073E-4</v>
      </c>
      <c r="H15" s="5">
        <v>5.868055555555556E-5</v>
      </c>
    </row>
    <row r="16" spans="1:8" x14ac:dyDescent="0.25">
      <c r="A16">
        <v>8</v>
      </c>
      <c r="B16">
        <v>6</v>
      </c>
      <c r="C16" t="s">
        <v>95</v>
      </c>
      <c r="D16" t="s">
        <v>202</v>
      </c>
      <c r="E16">
        <v>2007</v>
      </c>
      <c r="F16" t="s">
        <v>49</v>
      </c>
      <c r="G16" s="5">
        <v>5.2719907407407414E-4</v>
      </c>
      <c r="H16" s="5">
        <v>6.3888888888888895E-5</v>
      </c>
    </row>
    <row r="17" spans="1:8" x14ac:dyDescent="0.25">
      <c r="A17">
        <v>9</v>
      </c>
      <c r="B17">
        <v>19</v>
      </c>
      <c r="C17" t="s">
        <v>160</v>
      </c>
      <c r="D17" t="s">
        <v>203</v>
      </c>
      <c r="E17">
        <v>2008</v>
      </c>
      <c r="F17" t="s">
        <v>49</v>
      </c>
      <c r="G17" s="5">
        <v>5.2870370370370365E-4</v>
      </c>
      <c r="H17" s="5">
        <v>6.5393518518518529E-5</v>
      </c>
    </row>
    <row r="18" spans="1:8" x14ac:dyDescent="0.25">
      <c r="A18">
        <v>10</v>
      </c>
      <c r="B18">
        <v>24</v>
      </c>
      <c r="C18" t="s">
        <v>179</v>
      </c>
      <c r="D18" t="s">
        <v>204</v>
      </c>
      <c r="E18">
        <v>2007</v>
      </c>
      <c r="F18" t="s">
        <v>26</v>
      </c>
      <c r="G18" s="5">
        <v>5.398148148148148E-4</v>
      </c>
      <c r="H18" s="5">
        <v>7.6504629629629641E-5</v>
      </c>
    </row>
    <row r="19" spans="1:8" x14ac:dyDescent="0.25">
      <c r="A19">
        <v>11</v>
      </c>
      <c r="B19">
        <v>9</v>
      </c>
      <c r="C19" t="s">
        <v>151</v>
      </c>
      <c r="D19" t="s">
        <v>205</v>
      </c>
      <c r="E19">
        <v>2008</v>
      </c>
      <c r="F19" t="s">
        <v>30</v>
      </c>
      <c r="G19" s="5">
        <v>5.4201388888888886E-4</v>
      </c>
      <c r="H19" s="5">
        <v>7.8703703703703702E-5</v>
      </c>
    </row>
    <row r="20" spans="1:8" x14ac:dyDescent="0.25">
      <c r="A20">
        <v>12</v>
      </c>
      <c r="B20">
        <v>11</v>
      </c>
      <c r="C20" t="s">
        <v>107</v>
      </c>
      <c r="D20" t="s">
        <v>206</v>
      </c>
      <c r="E20">
        <v>2008</v>
      </c>
      <c r="F20" t="s">
        <v>49</v>
      </c>
      <c r="G20" s="5">
        <v>5.5509259259259259E-4</v>
      </c>
      <c r="H20" s="5">
        <v>9.1782407407407394E-5</v>
      </c>
    </row>
    <row r="21" spans="1:8" x14ac:dyDescent="0.25">
      <c r="A21">
        <v>13</v>
      </c>
      <c r="B21">
        <v>7</v>
      </c>
      <c r="C21" t="s">
        <v>74</v>
      </c>
      <c r="D21" t="s">
        <v>207</v>
      </c>
      <c r="E21">
        <v>2007</v>
      </c>
      <c r="F21" t="s">
        <v>26</v>
      </c>
      <c r="G21" s="5">
        <v>5.5752314814814824E-4</v>
      </c>
      <c r="H21" s="5">
        <v>9.4212962962962976E-5</v>
      </c>
    </row>
    <row r="22" spans="1:8" x14ac:dyDescent="0.25">
      <c r="A22">
        <v>14</v>
      </c>
      <c r="B22">
        <v>12</v>
      </c>
      <c r="C22" t="s">
        <v>104</v>
      </c>
      <c r="D22" t="s">
        <v>208</v>
      </c>
      <c r="E22">
        <v>2007</v>
      </c>
      <c r="F22" t="s">
        <v>26</v>
      </c>
      <c r="G22" s="5">
        <v>5.6122685185185193E-4</v>
      </c>
      <c r="H22" s="5">
        <v>9.7916666666666671E-5</v>
      </c>
    </row>
    <row r="23" spans="1:8" x14ac:dyDescent="0.25">
      <c r="A23">
        <v>15</v>
      </c>
      <c r="B23">
        <v>15</v>
      </c>
      <c r="C23" t="s">
        <v>50</v>
      </c>
      <c r="D23" t="s">
        <v>209</v>
      </c>
      <c r="E23">
        <v>2007</v>
      </c>
      <c r="F23" t="s">
        <v>49</v>
      </c>
      <c r="G23" s="5">
        <v>5.6342592592592588E-4</v>
      </c>
      <c r="H23" s="5">
        <v>1.0011574074074073E-4</v>
      </c>
    </row>
    <row r="24" spans="1:8" x14ac:dyDescent="0.25">
      <c r="A24">
        <v>16</v>
      </c>
      <c r="B24">
        <v>21</v>
      </c>
      <c r="C24" t="s">
        <v>148</v>
      </c>
      <c r="D24" t="s">
        <v>210</v>
      </c>
      <c r="E24">
        <v>2008</v>
      </c>
      <c r="F24" t="s">
        <v>22</v>
      </c>
      <c r="G24" s="5">
        <v>5.6770833333333337E-4</v>
      </c>
      <c r="H24" s="5">
        <v>1.0439814814814813E-4</v>
      </c>
    </row>
    <row r="25" spans="1:8" x14ac:dyDescent="0.25">
      <c r="A25">
        <v>17</v>
      </c>
      <c r="B25">
        <v>17</v>
      </c>
      <c r="C25" t="s">
        <v>83</v>
      </c>
      <c r="D25" t="s">
        <v>211</v>
      </c>
      <c r="E25">
        <v>2008</v>
      </c>
      <c r="F25" t="s">
        <v>22</v>
      </c>
      <c r="G25" s="5">
        <v>5.8067129629629636E-4</v>
      </c>
      <c r="H25" s="5">
        <v>1.1736111111111112E-4</v>
      </c>
    </row>
    <row r="26" spans="1:8" x14ac:dyDescent="0.25">
      <c r="A26">
        <v>18</v>
      </c>
      <c r="B26">
        <v>20</v>
      </c>
      <c r="C26" t="s">
        <v>119</v>
      </c>
      <c r="D26" t="s">
        <v>212</v>
      </c>
      <c r="E26">
        <v>2007</v>
      </c>
      <c r="F26" t="s">
        <v>26</v>
      </c>
      <c r="G26" s="5">
        <v>5.8229166666666661E-4</v>
      </c>
      <c r="H26" s="5">
        <v>1.1898148148148147E-4</v>
      </c>
    </row>
    <row r="27" spans="1:8" x14ac:dyDescent="0.25">
      <c r="A27">
        <v>19</v>
      </c>
      <c r="B27">
        <v>25</v>
      </c>
      <c r="C27" t="s">
        <v>166</v>
      </c>
      <c r="D27" t="s">
        <v>213</v>
      </c>
      <c r="E27">
        <v>2007</v>
      </c>
      <c r="F27" t="s">
        <v>22</v>
      </c>
      <c r="G27" s="5">
        <v>5.9571759259259257E-4</v>
      </c>
      <c r="H27" s="5">
        <v>1.3240740740740739E-4</v>
      </c>
    </row>
    <row r="28" spans="1:8" x14ac:dyDescent="0.25">
      <c r="A28">
        <v>20</v>
      </c>
      <c r="B28">
        <v>22</v>
      </c>
      <c r="C28" t="s">
        <v>77</v>
      </c>
      <c r="D28" t="s">
        <v>214</v>
      </c>
      <c r="E28">
        <v>2007</v>
      </c>
      <c r="F28" t="s">
        <v>30</v>
      </c>
      <c r="G28" s="5">
        <v>6.0648148148148139E-4</v>
      </c>
      <c r="H28" s="5">
        <v>1.431712962962963E-4</v>
      </c>
    </row>
    <row r="29" spans="1:8" x14ac:dyDescent="0.25">
      <c r="A29">
        <v>21</v>
      </c>
      <c r="B29">
        <v>29</v>
      </c>
      <c r="C29" t="s">
        <v>129</v>
      </c>
      <c r="D29" t="s">
        <v>215</v>
      </c>
      <c r="E29">
        <v>2008</v>
      </c>
      <c r="F29" t="s">
        <v>22</v>
      </c>
      <c r="G29" s="5">
        <v>6.0891203703703704E-4</v>
      </c>
      <c r="H29" s="5">
        <v>1.4560185185185187E-4</v>
      </c>
    </row>
    <row r="30" spans="1:8" x14ac:dyDescent="0.25">
      <c r="A30">
        <v>22</v>
      </c>
      <c r="B30">
        <v>16</v>
      </c>
      <c r="C30" t="s">
        <v>37</v>
      </c>
      <c r="D30" t="s">
        <v>216</v>
      </c>
      <c r="E30">
        <v>2007</v>
      </c>
      <c r="F30" t="s">
        <v>26</v>
      </c>
      <c r="G30" s="5">
        <v>6.1307870370370368E-4</v>
      </c>
      <c r="H30" s="5">
        <v>1.4976851851851851E-4</v>
      </c>
    </row>
    <row r="31" spans="1:8" x14ac:dyDescent="0.25">
      <c r="A31">
        <v>23</v>
      </c>
      <c r="B31">
        <v>23</v>
      </c>
      <c r="C31" t="s">
        <v>136</v>
      </c>
      <c r="D31" t="s">
        <v>217</v>
      </c>
      <c r="E31">
        <v>2008</v>
      </c>
      <c r="F31" t="s">
        <v>49</v>
      </c>
      <c r="G31" s="5">
        <v>6.1365740740740749E-4</v>
      </c>
      <c r="H31" s="5">
        <v>1.5034722222222221E-4</v>
      </c>
    </row>
    <row r="32" spans="1:8" x14ac:dyDescent="0.25">
      <c r="A32">
        <v>24</v>
      </c>
      <c r="B32">
        <v>30</v>
      </c>
      <c r="C32" t="s">
        <v>126</v>
      </c>
      <c r="D32" t="s">
        <v>218</v>
      </c>
      <c r="E32">
        <v>2008</v>
      </c>
      <c r="F32" t="s">
        <v>30</v>
      </c>
      <c r="G32" s="5">
        <v>6.1701388888888895E-4</v>
      </c>
      <c r="H32" s="5">
        <v>1.537037037037037E-4</v>
      </c>
    </row>
    <row r="33" spans="1:8" x14ac:dyDescent="0.25">
      <c r="A33">
        <v>25</v>
      </c>
      <c r="B33">
        <v>37</v>
      </c>
      <c r="C33" t="s">
        <v>23</v>
      </c>
      <c r="D33" t="s">
        <v>219</v>
      </c>
      <c r="E33">
        <v>2008</v>
      </c>
      <c r="F33" t="s">
        <v>22</v>
      </c>
      <c r="G33" s="5">
        <v>6.1851851851851846E-4</v>
      </c>
      <c r="H33" s="5">
        <v>1.5520833333333334E-4</v>
      </c>
    </row>
    <row r="34" spans="1:8" x14ac:dyDescent="0.25">
      <c r="A34">
        <v>26</v>
      </c>
      <c r="B34">
        <v>10</v>
      </c>
      <c r="C34" t="s">
        <v>123</v>
      </c>
      <c r="D34" t="s">
        <v>220</v>
      </c>
      <c r="E34">
        <v>2007</v>
      </c>
      <c r="F34" t="s">
        <v>122</v>
      </c>
      <c r="G34" s="5">
        <v>6.3321759259259266E-4</v>
      </c>
      <c r="H34" s="5">
        <v>1.6990740740740744E-4</v>
      </c>
    </row>
    <row r="35" spans="1:8" x14ac:dyDescent="0.25">
      <c r="A35">
        <v>27</v>
      </c>
      <c r="B35">
        <v>26</v>
      </c>
      <c r="C35" t="s">
        <v>173</v>
      </c>
      <c r="D35" t="s">
        <v>221</v>
      </c>
      <c r="E35">
        <v>2007</v>
      </c>
      <c r="F35" t="s">
        <v>30</v>
      </c>
      <c r="G35" s="5">
        <v>6.3912037037037041E-4</v>
      </c>
      <c r="H35" s="5">
        <v>1.7581018518518518E-4</v>
      </c>
    </row>
    <row r="36" spans="1:8" x14ac:dyDescent="0.25">
      <c r="A36">
        <v>28</v>
      </c>
      <c r="B36">
        <v>49</v>
      </c>
      <c r="C36" t="s">
        <v>59</v>
      </c>
      <c r="D36" t="s">
        <v>222</v>
      </c>
      <c r="E36">
        <v>2008</v>
      </c>
      <c r="F36" t="s">
        <v>22</v>
      </c>
      <c r="G36" s="5">
        <v>6.3993055555555559E-4</v>
      </c>
      <c r="H36" s="5">
        <v>1.7662037037037039E-4</v>
      </c>
    </row>
    <row r="37" spans="1:8" x14ac:dyDescent="0.25">
      <c r="A37">
        <v>29</v>
      </c>
      <c r="B37">
        <v>39</v>
      </c>
      <c r="C37" t="s">
        <v>86</v>
      </c>
      <c r="D37" t="s">
        <v>223</v>
      </c>
      <c r="E37">
        <v>2007</v>
      </c>
      <c r="F37" t="s">
        <v>49</v>
      </c>
      <c r="G37" s="5">
        <v>6.4895833333333331E-4</v>
      </c>
      <c r="H37" s="5">
        <v>1.8564814814814814E-4</v>
      </c>
    </row>
    <row r="38" spans="1:8" x14ac:dyDescent="0.25">
      <c r="A38">
        <v>30</v>
      </c>
      <c r="B38">
        <v>5</v>
      </c>
      <c r="C38" t="s">
        <v>133</v>
      </c>
      <c r="D38" t="s">
        <v>224</v>
      </c>
      <c r="E38">
        <v>2008</v>
      </c>
      <c r="F38" t="s">
        <v>122</v>
      </c>
      <c r="G38" s="5">
        <v>6.5798611111111103E-4</v>
      </c>
      <c r="H38" s="5">
        <v>1.9467592592592591E-4</v>
      </c>
    </row>
    <row r="39" spans="1:8" x14ac:dyDescent="0.25">
      <c r="A39">
        <v>31</v>
      </c>
      <c r="B39">
        <v>28</v>
      </c>
      <c r="C39" t="s">
        <v>43</v>
      </c>
      <c r="D39" t="s">
        <v>225</v>
      </c>
      <c r="E39">
        <v>2008</v>
      </c>
      <c r="F39" t="s">
        <v>26</v>
      </c>
      <c r="G39" s="5">
        <v>6.6296296296296296E-4</v>
      </c>
      <c r="H39" s="5">
        <v>1.9965277777777776E-4</v>
      </c>
    </row>
    <row r="40" spans="1:8" x14ac:dyDescent="0.25">
      <c r="A40">
        <v>32</v>
      </c>
      <c r="B40">
        <v>31</v>
      </c>
      <c r="C40" t="s">
        <v>139</v>
      </c>
      <c r="D40" t="s">
        <v>226</v>
      </c>
      <c r="E40">
        <v>2008</v>
      </c>
      <c r="F40" t="s">
        <v>49</v>
      </c>
      <c r="G40" s="5">
        <v>6.7083333333333329E-4</v>
      </c>
      <c r="H40" s="5">
        <v>2.0752314814814817E-4</v>
      </c>
    </row>
    <row r="41" spans="1:8" x14ac:dyDescent="0.25">
      <c r="A41">
        <v>33</v>
      </c>
      <c r="B41">
        <v>53</v>
      </c>
      <c r="C41" t="s">
        <v>168</v>
      </c>
      <c r="D41" t="s">
        <v>227</v>
      </c>
      <c r="E41">
        <v>2008</v>
      </c>
      <c r="F41" t="s">
        <v>30</v>
      </c>
      <c r="G41" s="5">
        <v>6.7291666666666672E-4</v>
      </c>
      <c r="H41" s="5">
        <v>2.0960648148148149E-4</v>
      </c>
    </row>
    <row r="42" spans="1:8" x14ac:dyDescent="0.25">
      <c r="A42">
        <v>34</v>
      </c>
      <c r="B42">
        <v>38</v>
      </c>
      <c r="C42" t="s">
        <v>89</v>
      </c>
      <c r="D42" t="s">
        <v>228</v>
      </c>
      <c r="E42">
        <v>2008</v>
      </c>
      <c r="F42" t="s">
        <v>30</v>
      </c>
      <c r="G42" s="5">
        <v>6.7476851851851845E-4</v>
      </c>
      <c r="H42" s="5">
        <v>2.1145833333333333E-4</v>
      </c>
    </row>
    <row r="43" spans="1:8" x14ac:dyDescent="0.25">
      <c r="A43">
        <v>35</v>
      </c>
      <c r="B43">
        <v>43</v>
      </c>
      <c r="C43" t="s">
        <v>80</v>
      </c>
      <c r="D43" t="s">
        <v>229</v>
      </c>
      <c r="E43">
        <v>2007</v>
      </c>
      <c r="F43" t="s">
        <v>49</v>
      </c>
      <c r="G43" s="5">
        <v>6.7523148148148152E-4</v>
      </c>
      <c r="H43" s="5">
        <v>2.1192129629629629E-4</v>
      </c>
    </row>
    <row r="44" spans="1:8" x14ac:dyDescent="0.25">
      <c r="A44">
        <v>36</v>
      </c>
      <c r="B44">
        <v>36</v>
      </c>
      <c r="C44" t="s">
        <v>56</v>
      </c>
      <c r="D44" t="s">
        <v>230</v>
      </c>
      <c r="E44">
        <v>2008</v>
      </c>
      <c r="F44" t="s">
        <v>26</v>
      </c>
      <c r="G44" s="5">
        <v>6.7685185185185177E-4</v>
      </c>
      <c r="H44" s="5">
        <v>2.1354166666666668E-4</v>
      </c>
    </row>
    <row r="45" spans="1:8" x14ac:dyDescent="0.25">
      <c r="A45">
        <v>37</v>
      </c>
      <c r="B45">
        <v>32</v>
      </c>
      <c r="C45" t="s">
        <v>101</v>
      </c>
      <c r="D45" t="s">
        <v>231</v>
      </c>
      <c r="E45">
        <v>2008</v>
      </c>
      <c r="F45" t="s">
        <v>26</v>
      </c>
      <c r="G45" s="5">
        <v>6.8379629629629639E-4</v>
      </c>
      <c r="H45" s="5">
        <v>2.2048611111111111E-4</v>
      </c>
    </row>
    <row r="46" spans="1:8" x14ac:dyDescent="0.25">
      <c r="A46">
        <v>38</v>
      </c>
      <c r="B46">
        <v>27</v>
      </c>
      <c r="C46" t="s">
        <v>154</v>
      </c>
      <c r="D46" t="s">
        <v>232</v>
      </c>
      <c r="E46">
        <v>2008</v>
      </c>
      <c r="F46" t="s">
        <v>49</v>
      </c>
      <c r="G46" s="5">
        <v>6.9004629629629624E-4</v>
      </c>
      <c r="H46" s="5">
        <v>2.2673611111111112E-4</v>
      </c>
    </row>
    <row r="47" spans="1:8" x14ac:dyDescent="0.25">
      <c r="A47">
        <v>39</v>
      </c>
      <c r="B47">
        <v>33</v>
      </c>
      <c r="C47" t="s">
        <v>46</v>
      </c>
      <c r="D47" t="s">
        <v>233</v>
      </c>
      <c r="E47">
        <v>2008</v>
      </c>
      <c r="F47" t="s">
        <v>22</v>
      </c>
      <c r="G47" s="5">
        <v>6.9583333333333335E-4</v>
      </c>
      <c r="H47" s="5">
        <v>2.3252314814814815E-4</v>
      </c>
    </row>
    <row r="48" spans="1:8" x14ac:dyDescent="0.25">
      <c r="A48">
        <v>40</v>
      </c>
      <c r="B48">
        <v>34</v>
      </c>
      <c r="C48" t="s">
        <v>71</v>
      </c>
      <c r="D48" t="s">
        <v>234</v>
      </c>
      <c r="E48">
        <v>2007</v>
      </c>
      <c r="F48" t="s">
        <v>30</v>
      </c>
      <c r="G48" s="5">
        <v>6.9652777777777768E-4</v>
      </c>
      <c r="H48" s="5">
        <v>2.3321759259259259E-4</v>
      </c>
    </row>
    <row r="49" spans="1:8" x14ac:dyDescent="0.25">
      <c r="A49">
        <v>41</v>
      </c>
      <c r="B49">
        <v>41</v>
      </c>
      <c r="C49" t="s">
        <v>34</v>
      </c>
      <c r="D49" t="s">
        <v>235</v>
      </c>
      <c r="E49">
        <v>2008</v>
      </c>
      <c r="F49" t="s">
        <v>22</v>
      </c>
      <c r="G49" s="5">
        <v>7.2939814814814818E-4</v>
      </c>
      <c r="H49" s="5">
        <v>2.6608796296296293E-4</v>
      </c>
    </row>
    <row r="50" spans="1:8" x14ac:dyDescent="0.25">
      <c r="A50">
        <v>42</v>
      </c>
      <c r="B50">
        <v>50</v>
      </c>
      <c r="C50" t="s">
        <v>92</v>
      </c>
      <c r="D50" t="s">
        <v>236</v>
      </c>
      <c r="E50">
        <v>2007</v>
      </c>
      <c r="F50" t="s">
        <v>30</v>
      </c>
      <c r="G50" s="5">
        <v>7.3506944444444444E-4</v>
      </c>
      <c r="H50" s="5">
        <v>2.717592592592593E-4</v>
      </c>
    </row>
    <row r="51" spans="1:8" x14ac:dyDescent="0.25">
      <c r="A51">
        <v>43</v>
      </c>
      <c r="B51">
        <v>51</v>
      </c>
      <c r="C51" t="s">
        <v>68</v>
      </c>
      <c r="D51" t="s">
        <v>237</v>
      </c>
      <c r="E51">
        <v>2008</v>
      </c>
      <c r="F51" t="s">
        <v>49</v>
      </c>
      <c r="G51" s="5">
        <v>7.4050925925925933E-4</v>
      </c>
      <c r="H51" s="5">
        <v>2.7719907407407408E-4</v>
      </c>
    </row>
    <row r="52" spans="1:8" x14ac:dyDescent="0.25">
      <c r="A52">
        <v>44</v>
      </c>
      <c r="B52">
        <v>42</v>
      </c>
      <c r="C52" t="s">
        <v>110</v>
      </c>
      <c r="D52" t="s">
        <v>238</v>
      </c>
      <c r="E52">
        <v>2007</v>
      </c>
      <c r="F52" t="s">
        <v>30</v>
      </c>
      <c r="G52" s="5">
        <v>7.4502314814814819E-4</v>
      </c>
      <c r="H52" s="5">
        <v>2.8171296296296294E-4</v>
      </c>
    </row>
    <row r="53" spans="1:8" x14ac:dyDescent="0.25">
      <c r="A53">
        <v>45</v>
      </c>
      <c r="B53">
        <v>54</v>
      </c>
      <c r="C53" t="s">
        <v>113</v>
      </c>
      <c r="D53" t="s">
        <v>239</v>
      </c>
      <c r="E53">
        <v>2008</v>
      </c>
      <c r="F53" t="s">
        <v>49</v>
      </c>
      <c r="G53" s="5">
        <v>7.5069444444444446E-4</v>
      </c>
      <c r="H53" s="5">
        <v>2.8738425925925926E-4</v>
      </c>
    </row>
    <row r="54" spans="1:8" x14ac:dyDescent="0.25">
      <c r="A54">
        <v>46</v>
      </c>
      <c r="B54">
        <v>40</v>
      </c>
      <c r="C54" t="s">
        <v>27</v>
      </c>
      <c r="D54" t="s">
        <v>240</v>
      </c>
      <c r="E54">
        <v>2008</v>
      </c>
      <c r="F54" t="s">
        <v>26</v>
      </c>
      <c r="G54" s="5">
        <v>7.9178240740740728E-4</v>
      </c>
      <c r="H54" s="5">
        <v>3.2847222222222219E-4</v>
      </c>
    </row>
    <row r="55" spans="1:8" x14ac:dyDescent="0.25">
      <c r="A55">
        <v>47</v>
      </c>
      <c r="B55">
        <v>47</v>
      </c>
      <c r="C55" t="s">
        <v>116</v>
      </c>
      <c r="D55" t="s">
        <v>241</v>
      </c>
      <c r="E55">
        <v>2008</v>
      </c>
      <c r="F55" t="s">
        <v>49</v>
      </c>
      <c r="G55" s="5">
        <v>8.2094907407407409E-4</v>
      </c>
      <c r="H55" s="5">
        <v>3.5763888888888889E-4</v>
      </c>
    </row>
    <row r="56" spans="1:8" x14ac:dyDescent="0.25">
      <c r="A56">
        <v>48</v>
      </c>
      <c r="B56">
        <v>46</v>
      </c>
      <c r="C56" t="s">
        <v>31</v>
      </c>
      <c r="D56" t="s">
        <v>242</v>
      </c>
      <c r="E56">
        <v>2007</v>
      </c>
      <c r="F56" t="s">
        <v>30</v>
      </c>
      <c r="G56" s="5">
        <v>8.6574074074074071E-4</v>
      </c>
      <c r="H56" s="5">
        <v>4.0243055555555556E-4</v>
      </c>
    </row>
    <row r="59" spans="1:8" x14ac:dyDescent="0.25">
      <c r="A59" t="s">
        <v>243</v>
      </c>
    </row>
    <row r="60" spans="1:8" x14ac:dyDescent="0.25">
      <c r="B60">
        <v>35</v>
      </c>
      <c r="C60" t="s">
        <v>145</v>
      </c>
      <c r="D60" t="s">
        <v>244</v>
      </c>
      <c r="E60">
        <v>2007</v>
      </c>
      <c r="F60" t="s">
        <v>49</v>
      </c>
    </row>
    <row r="61" spans="1:8" x14ac:dyDescent="0.25">
      <c r="B61">
        <v>44</v>
      </c>
      <c r="C61" t="s">
        <v>157</v>
      </c>
      <c r="D61" t="s">
        <v>245</v>
      </c>
      <c r="E61">
        <v>2007</v>
      </c>
      <c r="F61" t="s">
        <v>26</v>
      </c>
    </row>
    <row r="62" spans="1:8" x14ac:dyDescent="0.25">
      <c r="B62">
        <v>48</v>
      </c>
      <c r="C62" t="s">
        <v>171</v>
      </c>
      <c r="D62" t="s">
        <v>246</v>
      </c>
      <c r="E62">
        <v>2008</v>
      </c>
      <c r="F62" t="s">
        <v>26</v>
      </c>
    </row>
    <row r="63" spans="1:8" x14ac:dyDescent="0.25">
      <c r="B63">
        <v>52</v>
      </c>
      <c r="C63" t="s">
        <v>53</v>
      </c>
      <c r="D63" t="s">
        <v>247</v>
      </c>
      <c r="E63">
        <v>2008</v>
      </c>
      <c r="F63" t="s">
        <v>22</v>
      </c>
    </row>
    <row r="66" spans="1:8" x14ac:dyDescent="0.25">
      <c r="A66" t="s">
        <v>248</v>
      </c>
    </row>
    <row r="67" spans="1:8" x14ac:dyDescent="0.25">
      <c r="B67">
        <v>18</v>
      </c>
      <c r="C67" t="s">
        <v>98</v>
      </c>
      <c r="D67" t="s">
        <v>249</v>
      </c>
      <c r="E67">
        <v>2007</v>
      </c>
      <c r="F67" t="s">
        <v>30</v>
      </c>
      <c r="G67" t="s">
        <v>250</v>
      </c>
      <c r="H67" t="s">
        <v>251</v>
      </c>
    </row>
    <row r="68" spans="1:8" x14ac:dyDescent="0.25">
      <c r="B68">
        <v>45</v>
      </c>
      <c r="C68" t="s">
        <v>182</v>
      </c>
      <c r="D68" t="s">
        <v>252</v>
      </c>
      <c r="E68">
        <v>2008</v>
      </c>
      <c r="F68" t="s">
        <v>22</v>
      </c>
      <c r="G68" t="s">
        <v>250</v>
      </c>
      <c r="H68" t="s">
        <v>253</v>
      </c>
    </row>
    <row r="71" spans="1:8" x14ac:dyDescent="0.25">
      <c r="A71" t="s">
        <v>254</v>
      </c>
    </row>
    <row r="72" spans="1:8" x14ac:dyDescent="0.25">
      <c r="A72">
        <v>1</v>
      </c>
      <c r="B72">
        <v>125</v>
      </c>
      <c r="C72" t="s">
        <v>255</v>
      </c>
      <c r="D72" t="s">
        <v>256</v>
      </c>
      <c r="E72">
        <v>2005</v>
      </c>
      <c r="F72" t="s">
        <v>49</v>
      </c>
      <c r="G72" s="5">
        <v>4.3888888888888889E-4</v>
      </c>
      <c r="H72" s="5">
        <v>0</v>
      </c>
    </row>
    <row r="73" spans="1:8" x14ac:dyDescent="0.25">
      <c r="A73">
        <v>2</v>
      </c>
      <c r="B73">
        <v>131</v>
      </c>
      <c r="C73" t="s">
        <v>257</v>
      </c>
      <c r="D73" t="s">
        <v>258</v>
      </c>
      <c r="E73">
        <v>2006</v>
      </c>
      <c r="F73" t="s">
        <v>22</v>
      </c>
      <c r="G73" s="5">
        <v>4.5312499999999997E-4</v>
      </c>
      <c r="H73" s="5">
        <v>1.4236111111111111E-5</v>
      </c>
    </row>
    <row r="74" spans="1:8" x14ac:dyDescent="0.25">
      <c r="A74">
        <v>3</v>
      </c>
      <c r="B74">
        <v>127</v>
      </c>
      <c r="C74" t="s">
        <v>259</v>
      </c>
      <c r="D74" t="s">
        <v>260</v>
      </c>
      <c r="E74">
        <v>2006</v>
      </c>
      <c r="F74" t="s">
        <v>22</v>
      </c>
      <c r="G74" s="5">
        <v>4.5358796296296298E-4</v>
      </c>
      <c r="H74" s="5">
        <v>1.4699074074074073E-5</v>
      </c>
    </row>
    <row r="75" spans="1:8" x14ac:dyDescent="0.25">
      <c r="A75">
        <v>4</v>
      </c>
      <c r="B75">
        <v>120</v>
      </c>
      <c r="C75" t="s">
        <v>261</v>
      </c>
      <c r="D75" t="s">
        <v>262</v>
      </c>
      <c r="E75">
        <v>2005</v>
      </c>
      <c r="F75" t="s">
        <v>49</v>
      </c>
      <c r="G75" s="5">
        <v>4.6006944444444443E-4</v>
      </c>
      <c r="H75" s="5">
        <v>2.118055555555556E-5</v>
      </c>
    </row>
    <row r="76" spans="1:8" x14ac:dyDescent="0.25">
      <c r="A76">
        <v>5</v>
      </c>
      <c r="B76">
        <v>173</v>
      </c>
      <c r="C76" t="s">
        <v>263</v>
      </c>
      <c r="D76" t="s">
        <v>264</v>
      </c>
      <c r="E76">
        <v>2005</v>
      </c>
      <c r="F76" t="s">
        <v>22</v>
      </c>
      <c r="G76" s="5">
        <v>4.6145833333333331E-4</v>
      </c>
      <c r="H76" s="5">
        <v>2.2569444444444443E-5</v>
      </c>
    </row>
    <row r="77" spans="1:8" x14ac:dyDescent="0.25">
      <c r="A77">
        <v>6</v>
      </c>
      <c r="B77">
        <v>139</v>
      </c>
      <c r="C77" t="s">
        <v>265</v>
      </c>
      <c r="D77" t="s">
        <v>266</v>
      </c>
      <c r="E77">
        <v>2005</v>
      </c>
      <c r="F77" t="s">
        <v>22</v>
      </c>
      <c r="G77" s="5">
        <v>4.7349537037037038E-4</v>
      </c>
      <c r="H77" s="5">
        <v>3.4606481481481482E-5</v>
      </c>
    </row>
    <row r="78" spans="1:8" x14ac:dyDescent="0.25">
      <c r="A78">
        <v>7</v>
      </c>
      <c r="B78">
        <v>129</v>
      </c>
      <c r="C78" t="s">
        <v>267</v>
      </c>
      <c r="D78" t="s">
        <v>268</v>
      </c>
      <c r="E78">
        <v>2005</v>
      </c>
      <c r="F78" t="s">
        <v>49</v>
      </c>
      <c r="G78" s="5">
        <v>4.7395833333333334E-4</v>
      </c>
      <c r="H78" s="5">
        <v>3.5069444444444442E-5</v>
      </c>
    </row>
    <row r="79" spans="1:8" x14ac:dyDescent="0.25">
      <c r="A79">
        <v>8</v>
      </c>
      <c r="B79">
        <v>128</v>
      </c>
      <c r="C79" t="s">
        <v>269</v>
      </c>
      <c r="D79" t="s">
        <v>270</v>
      </c>
      <c r="E79">
        <v>2005</v>
      </c>
      <c r="F79" t="s">
        <v>30</v>
      </c>
      <c r="G79" s="5">
        <v>4.7662037037037036E-4</v>
      </c>
      <c r="H79" s="5">
        <v>3.7731481481481477E-5</v>
      </c>
    </row>
    <row r="80" spans="1:8" x14ac:dyDescent="0.25">
      <c r="A80">
        <v>9</v>
      </c>
      <c r="B80">
        <v>126</v>
      </c>
      <c r="C80" t="s">
        <v>271</v>
      </c>
      <c r="D80" t="s">
        <v>272</v>
      </c>
      <c r="E80">
        <v>2006</v>
      </c>
      <c r="F80" t="s">
        <v>26</v>
      </c>
      <c r="G80" s="5">
        <v>4.8414351851851846E-4</v>
      </c>
      <c r="H80" s="5">
        <v>4.5254629629629627E-5</v>
      </c>
    </row>
    <row r="81" spans="1:8" x14ac:dyDescent="0.25">
      <c r="A81">
        <v>10</v>
      </c>
      <c r="B81">
        <v>121</v>
      </c>
      <c r="C81" t="s">
        <v>273</v>
      </c>
      <c r="D81" t="s">
        <v>274</v>
      </c>
      <c r="E81">
        <v>2005</v>
      </c>
      <c r="F81" t="s">
        <v>26</v>
      </c>
      <c r="G81" s="5">
        <v>4.8680555555555559E-4</v>
      </c>
      <c r="H81" s="5">
        <v>4.7916666666666655E-5</v>
      </c>
    </row>
    <row r="82" spans="1:8" x14ac:dyDescent="0.25">
      <c r="A82">
        <v>11</v>
      </c>
      <c r="B82">
        <v>135</v>
      </c>
      <c r="C82" t="s">
        <v>275</v>
      </c>
      <c r="D82" t="s">
        <v>276</v>
      </c>
      <c r="E82">
        <v>2006</v>
      </c>
      <c r="F82" t="s">
        <v>22</v>
      </c>
      <c r="G82" s="5">
        <v>4.9479166666666671E-4</v>
      </c>
      <c r="H82" s="5">
        <v>5.5902777777777785E-5</v>
      </c>
    </row>
    <row r="83" spans="1:8" x14ac:dyDescent="0.25">
      <c r="A83">
        <v>12</v>
      </c>
      <c r="B83">
        <v>143</v>
      </c>
      <c r="C83" t="s">
        <v>277</v>
      </c>
      <c r="D83" t="s">
        <v>278</v>
      </c>
      <c r="E83">
        <v>2005</v>
      </c>
      <c r="F83" t="s">
        <v>22</v>
      </c>
      <c r="G83" s="5">
        <v>4.9583333333333337E-4</v>
      </c>
      <c r="H83" s="5">
        <v>5.6944444444444445E-5</v>
      </c>
    </row>
    <row r="84" spans="1:8" x14ac:dyDescent="0.25">
      <c r="A84">
        <v>13</v>
      </c>
      <c r="B84">
        <v>147</v>
      </c>
      <c r="C84" t="s">
        <v>279</v>
      </c>
      <c r="D84" t="s">
        <v>280</v>
      </c>
      <c r="E84">
        <v>2005</v>
      </c>
      <c r="F84" t="s">
        <v>22</v>
      </c>
      <c r="G84" s="5">
        <v>5.1192129629629623E-4</v>
      </c>
      <c r="H84" s="5">
        <v>7.3032407407407399E-5</v>
      </c>
    </row>
    <row r="85" spans="1:8" x14ac:dyDescent="0.25">
      <c r="A85">
        <v>14</v>
      </c>
      <c r="B85">
        <v>132</v>
      </c>
      <c r="C85" t="s">
        <v>281</v>
      </c>
      <c r="D85" t="s">
        <v>282</v>
      </c>
      <c r="E85">
        <v>2006</v>
      </c>
      <c r="F85" t="s">
        <v>30</v>
      </c>
      <c r="G85" s="5">
        <v>5.141203703703704E-4</v>
      </c>
      <c r="H85" s="5">
        <v>7.5231481481481487E-5</v>
      </c>
    </row>
    <row r="86" spans="1:8" x14ac:dyDescent="0.25">
      <c r="A86">
        <v>15</v>
      </c>
      <c r="B86">
        <v>134</v>
      </c>
      <c r="C86" t="s">
        <v>283</v>
      </c>
      <c r="D86" t="s">
        <v>284</v>
      </c>
      <c r="E86">
        <v>2005</v>
      </c>
      <c r="F86" t="s">
        <v>26</v>
      </c>
      <c r="G86" s="5">
        <v>5.1435185185185178E-4</v>
      </c>
      <c r="H86" s="5">
        <v>7.5462962962962954E-5</v>
      </c>
    </row>
    <row r="87" spans="1:8" x14ac:dyDescent="0.25">
      <c r="A87">
        <v>16</v>
      </c>
      <c r="B87">
        <v>171</v>
      </c>
      <c r="C87" t="s">
        <v>285</v>
      </c>
      <c r="D87" t="s">
        <v>286</v>
      </c>
      <c r="E87">
        <v>2005</v>
      </c>
      <c r="F87" t="s">
        <v>22</v>
      </c>
      <c r="G87" s="5">
        <v>5.158564814814815E-4</v>
      </c>
      <c r="H87" s="5">
        <v>7.6967592592592601E-5</v>
      </c>
    </row>
    <row r="88" spans="1:8" x14ac:dyDescent="0.25">
      <c r="A88">
        <v>17</v>
      </c>
      <c r="B88">
        <v>142</v>
      </c>
      <c r="C88" t="s">
        <v>287</v>
      </c>
      <c r="D88" t="s">
        <v>288</v>
      </c>
      <c r="E88">
        <v>2006</v>
      </c>
      <c r="F88" t="s">
        <v>26</v>
      </c>
      <c r="G88" s="5">
        <v>5.2083333333333333E-4</v>
      </c>
      <c r="H88" s="5">
        <v>8.194444444444445E-5</v>
      </c>
    </row>
    <row r="89" spans="1:8" x14ac:dyDescent="0.25">
      <c r="A89">
        <v>18</v>
      </c>
      <c r="B89">
        <v>155</v>
      </c>
      <c r="C89" t="s">
        <v>289</v>
      </c>
      <c r="D89" t="s">
        <v>290</v>
      </c>
      <c r="E89">
        <v>2006</v>
      </c>
      <c r="F89" t="s">
        <v>22</v>
      </c>
      <c r="G89" s="5">
        <v>5.2407407407407405E-4</v>
      </c>
      <c r="H89" s="5">
        <v>8.5185185185185198E-5</v>
      </c>
    </row>
    <row r="90" spans="1:8" x14ac:dyDescent="0.25">
      <c r="A90">
        <v>19</v>
      </c>
      <c r="B90">
        <v>151</v>
      </c>
      <c r="C90" t="s">
        <v>291</v>
      </c>
      <c r="D90" t="s">
        <v>292</v>
      </c>
      <c r="E90">
        <v>2005</v>
      </c>
      <c r="F90" t="s">
        <v>22</v>
      </c>
      <c r="G90" s="5">
        <v>5.2638888888888885E-4</v>
      </c>
      <c r="H90" s="5">
        <v>8.7499999999999999E-5</v>
      </c>
    </row>
    <row r="91" spans="1:8" x14ac:dyDescent="0.25">
      <c r="A91">
        <v>20</v>
      </c>
      <c r="B91">
        <v>123</v>
      </c>
      <c r="C91" t="s">
        <v>293</v>
      </c>
      <c r="D91" t="s">
        <v>294</v>
      </c>
      <c r="E91">
        <v>2005</v>
      </c>
      <c r="F91" t="s">
        <v>30</v>
      </c>
      <c r="G91" s="5">
        <v>5.3078703703703697E-4</v>
      </c>
      <c r="H91" s="5">
        <v>9.1898148148148148E-5</v>
      </c>
    </row>
    <row r="92" spans="1:8" x14ac:dyDescent="0.25">
      <c r="A92">
        <v>21</v>
      </c>
      <c r="B92">
        <v>154</v>
      </c>
      <c r="C92" t="s">
        <v>295</v>
      </c>
      <c r="D92" t="s">
        <v>296</v>
      </c>
      <c r="E92">
        <v>2005</v>
      </c>
      <c r="F92" t="s">
        <v>26</v>
      </c>
      <c r="G92" s="5">
        <v>5.3379629629629621E-4</v>
      </c>
      <c r="H92" s="5">
        <v>9.4907407407407389E-5</v>
      </c>
    </row>
    <row r="93" spans="1:8" x14ac:dyDescent="0.25">
      <c r="A93">
        <v>22</v>
      </c>
      <c r="B93">
        <v>144</v>
      </c>
      <c r="C93" t="s">
        <v>297</v>
      </c>
      <c r="D93" t="s">
        <v>298</v>
      </c>
      <c r="E93">
        <v>2006</v>
      </c>
      <c r="F93" t="s">
        <v>30</v>
      </c>
      <c r="G93" s="5">
        <v>5.3969907407407406E-4</v>
      </c>
      <c r="H93" s="5">
        <v>1.0081018518518521E-4</v>
      </c>
    </row>
    <row r="94" spans="1:8" x14ac:dyDescent="0.25">
      <c r="A94">
        <v>23</v>
      </c>
      <c r="B94">
        <v>159</v>
      </c>
      <c r="C94" t="s">
        <v>299</v>
      </c>
      <c r="D94" t="s">
        <v>300</v>
      </c>
      <c r="E94">
        <v>2006</v>
      </c>
      <c r="F94" t="s">
        <v>22</v>
      </c>
      <c r="G94" s="5">
        <v>5.5081018518518521E-4</v>
      </c>
      <c r="H94" s="5">
        <v>1.1192129629629628E-4</v>
      </c>
    </row>
    <row r="95" spans="1:8" x14ac:dyDescent="0.25">
      <c r="A95">
        <v>24</v>
      </c>
      <c r="B95">
        <v>146</v>
      </c>
      <c r="C95" t="s">
        <v>301</v>
      </c>
      <c r="D95" t="s">
        <v>302</v>
      </c>
      <c r="E95">
        <v>2005</v>
      </c>
      <c r="F95" t="s">
        <v>26</v>
      </c>
      <c r="G95" s="5">
        <v>5.5821759259259258E-4</v>
      </c>
      <c r="H95" s="5">
        <v>1.193287037037037E-4</v>
      </c>
    </row>
    <row r="96" spans="1:8" x14ac:dyDescent="0.25">
      <c r="A96">
        <v>25</v>
      </c>
      <c r="B96">
        <v>157</v>
      </c>
      <c r="C96" t="s">
        <v>303</v>
      </c>
      <c r="D96" t="s">
        <v>304</v>
      </c>
      <c r="E96">
        <v>2006</v>
      </c>
      <c r="F96" t="s">
        <v>22</v>
      </c>
      <c r="G96" s="5">
        <v>5.631944444444444E-4</v>
      </c>
      <c r="H96" s="5">
        <v>1.2430555555555554E-4</v>
      </c>
    </row>
    <row r="97" spans="1:8" x14ac:dyDescent="0.25">
      <c r="A97">
        <v>26</v>
      </c>
      <c r="B97">
        <v>149</v>
      </c>
      <c r="C97" t="s">
        <v>305</v>
      </c>
      <c r="D97" t="s">
        <v>306</v>
      </c>
      <c r="E97">
        <v>2006</v>
      </c>
      <c r="F97" t="s">
        <v>49</v>
      </c>
      <c r="G97" s="5">
        <v>5.6793981481481485E-4</v>
      </c>
      <c r="H97" s="5">
        <v>1.2905092592592593E-4</v>
      </c>
    </row>
    <row r="98" spans="1:8" x14ac:dyDescent="0.25">
      <c r="A98">
        <v>27</v>
      </c>
      <c r="B98">
        <v>137</v>
      </c>
      <c r="C98" t="s">
        <v>307</v>
      </c>
      <c r="D98" t="s">
        <v>308</v>
      </c>
      <c r="E98">
        <v>2006</v>
      </c>
      <c r="F98" t="s">
        <v>49</v>
      </c>
      <c r="G98" s="5">
        <v>5.7118055555555557E-4</v>
      </c>
      <c r="H98" s="5">
        <v>1.3229166666666665E-4</v>
      </c>
    </row>
    <row r="99" spans="1:8" x14ac:dyDescent="0.25">
      <c r="A99">
        <v>28</v>
      </c>
      <c r="B99">
        <v>150</v>
      </c>
      <c r="C99" t="s">
        <v>309</v>
      </c>
      <c r="D99" t="s">
        <v>310</v>
      </c>
      <c r="E99">
        <v>2006</v>
      </c>
      <c r="F99" t="s">
        <v>26</v>
      </c>
      <c r="G99" s="5">
        <v>5.7152777777777779E-4</v>
      </c>
      <c r="H99" s="5">
        <v>1.326388888888889E-4</v>
      </c>
    </row>
    <row r="100" spans="1:8" x14ac:dyDescent="0.25">
      <c r="A100">
        <v>29</v>
      </c>
      <c r="B100">
        <v>167</v>
      </c>
      <c r="C100" t="s">
        <v>311</v>
      </c>
      <c r="D100" t="s">
        <v>312</v>
      </c>
      <c r="E100">
        <v>2006</v>
      </c>
      <c r="F100" t="s">
        <v>22</v>
      </c>
      <c r="G100" s="5">
        <v>5.7430555555555555E-4</v>
      </c>
      <c r="H100" s="5">
        <v>1.3541666666666666E-4</v>
      </c>
    </row>
    <row r="101" spans="1:8" x14ac:dyDescent="0.25">
      <c r="A101">
        <v>30</v>
      </c>
      <c r="B101">
        <v>141</v>
      </c>
      <c r="C101" t="s">
        <v>313</v>
      </c>
      <c r="D101" t="s">
        <v>314</v>
      </c>
      <c r="E101">
        <v>2005</v>
      </c>
      <c r="F101" t="s">
        <v>49</v>
      </c>
      <c r="G101" s="5">
        <v>5.7546296296296295E-4</v>
      </c>
      <c r="H101" s="5">
        <v>1.3657407407407409E-4</v>
      </c>
    </row>
    <row r="102" spans="1:8" x14ac:dyDescent="0.25">
      <c r="A102">
        <v>31</v>
      </c>
      <c r="B102">
        <v>165</v>
      </c>
      <c r="C102" t="s">
        <v>315</v>
      </c>
      <c r="D102" t="s">
        <v>316</v>
      </c>
      <c r="E102">
        <v>2005</v>
      </c>
      <c r="F102" t="s">
        <v>22</v>
      </c>
      <c r="G102" s="5">
        <v>5.7777777777777786E-4</v>
      </c>
      <c r="H102" s="5">
        <v>1.3888888888888889E-4</v>
      </c>
    </row>
    <row r="103" spans="1:8" x14ac:dyDescent="0.25">
      <c r="A103">
        <v>32</v>
      </c>
      <c r="B103">
        <v>152</v>
      </c>
      <c r="C103" t="s">
        <v>317</v>
      </c>
      <c r="D103" t="s">
        <v>318</v>
      </c>
      <c r="E103">
        <v>2005</v>
      </c>
      <c r="F103" t="s">
        <v>30</v>
      </c>
      <c r="G103" s="5">
        <v>5.8599537037037029E-4</v>
      </c>
      <c r="H103" s="5">
        <v>1.4710648148148149E-4</v>
      </c>
    </row>
    <row r="104" spans="1:8" x14ac:dyDescent="0.25">
      <c r="A104">
        <v>33</v>
      </c>
      <c r="B104">
        <v>161</v>
      </c>
      <c r="C104" t="s">
        <v>319</v>
      </c>
      <c r="D104" t="s">
        <v>320</v>
      </c>
      <c r="E104">
        <v>2005</v>
      </c>
      <c r="F104" t="s">
        <v>22</v>
      </c>
      <c r="G104" s="5">
        <v>5.9189814814814814E-4</v>
      </c>
      <c r="H104" s="5">
        <v>1.5300925925925928E-4</v>
      </c>
    </row>
    <row r="105" spans="1:8" x14ac:dyDescent="0.25">
      <c r="A105">
        <v>34</v>
      </c>
      <c r="B105">
        <v>153</v>
      </c>
      <c r="C105" t="s">
        <v>321</v>
      </c>
      <c r="D105" t="s">
        <v>322</v>
      </c>
      <c r="E105">
        <v>2006</v>
      </c>
      <c r="F105" t="s">
        <v>49</v>
      </c>
      <c r="G105" s="5">
        <v>5.97800925925926E-4</v>
      </c>
      <c r="H105" s="5">
        <v>1.5891203703703702E-4</v>
      </c>
    </row>
    <row r="106" spans="1:8" x14ac:dyDescent="0.25">
      <c r="A106">
        <v>35</v>
      </c>
      <c r="B106">
        <v>158</v>
      </c>
      <c r="C106" t="s">
        <v>323</v>
      </c>
      <c r="D106" t="s">
        <v>324</v>
      </c>
      <c r="E106">
        <v>2006</v>
      </c>
      <c r="F106" t="s">
        <v>26</v>
      </c>
      <c r="G106" s="5">
        <v>6.0208333333333338E-4</v>
      </c>
      <c r="H106" s="5">
        <v>1.6319444444444443E-4</v>
      </c>
    </row>
    <row r="107" spans="1:8" x14ac:dyDescent="0.25">
      <c r="A107">
        <v>36</v>
      </c>
      <c r="B107">
        <v>145</v>
      </c>
      <c r="C107" t="s">
        <v>325</v>
      </c>
      <c r="D107" t="s">
        <v>326</v>
      </c>
      <c r="E107">
        <v>2006</v>
      </c>
      <c r="F107" t="s">
        <v>49</v>
      </c>
      <c r="G107" s="5">
        <v>6.0266203703703708E-4</v>
      </c>
      <c r="H107" s="5">
        <v>1.6377314814814816E-4</v>
      </c>
    </row>
    <row r="108" spans="1:8" x14ac:dyDescent="0.25">
      <c r="A108">
        <v>37</v>
      </c>
      <c r="B108">
        <v>156</v>
      </c>
      <c r="C108" t="s">
        <v>327</v>
      </c>
      <c r="D108" t="s">
        <v>328</v>
      </c>
      <c r="E108">
        <v>2005</v>
      </c>
      <c r="F108" t="s">
        <v>26</v>
      </c>
      <c r="G108" s="5">
        <v>6.0578703703703706E-4</v>
      </c>
      <c r="H108" s="5">
        <v>1.6689814814814814E-4</v>
      </c>
    </row>
    <row r="109" spans="1:8" x14ac:dyDescent="0.25">
      <c r="A109">
        <v>38</v>
      </c>
      <c r="B109">
        <v>162</v>
      </c>
      <c r="C109" t="s">
        <v>329</v>
      </c>
      <c r="D109" t="s">
        <v>330</v>
      </c>
      <c r="E109">
        <v>2006</v>
      </c>
      <c r="F109" t="s">
        <v>26</v>
      </c>
      <c r="G109" s="5">
        <v>6.0752314814814816E-4</v>
      </c>
      <c r="H109" s="5">
        <v>1.6863425925925924E-4</v>
      </c>
    </row>
    <row r="110" spans="1:8" x14ac:dyDescent="0.25">
      <c r="A110">
        <v>39</v>
      </c>
      <c r="B110">
        <v>163</v>
      </c>
      <c r="C110" t="s">
        <v>331</v>
      </c>
      <c r="D110" t="s">
        <v>332</v>
      </c>
      <c r="E110">
        <v>2006</v>
      </c>
      <c r="F110" t="s">
        <v>22</v>
      </c>
      <c r="G110" s="5">
        <v>6.1307870370370368E-4</v>
      </c>
      <c r="H110" s="5">
        <v>1.7418981481481485E-4</v>
      </c>
    </row>
    <row r="111" spans="1:8" x14ac:dyDescent="0.25">
      <c r="A111">
        <v>40</v>
      </c>
      <c r="B111">
        <v>160</v>
      </c>
      <c r="C111" t="s">
        <v>333</v>
      </c>
      <c r="D111" t="s">
        <v>334</v>
      </c>
      <c r="E111">
        <v>2005</v>
      </c>
      <c r="F111" t="s">
        <v>26</v>
      </c>
      <c r="G111" s="5">
        <v>7.0486111111111107E-4</v>
      </c>
      <c r="H111" s="5">
        <v>2.6597222222222224E-4</v>
      </c>
    </row>
    <row r="112" spans="1:8" x14ac:dyDescent="0.25">
      <c r="A112">
        <v>41</v>
      </c>
      <c r="B112">
        <v>148</v>
      </c>
      <c r="C112" t="s">
        <v>335</v>
      </c>
      <c r="D112" t="s">
        <v>336</v>
      </c>
      <c r="E112">
        <v>2005</v>
      </c>
      <c r="F112" t="s">
        <v>30</v>
      </c>
      <c r="G112" s="5">
        <v>7.3020833333333347E-4</v>
      </c>
      <c r="H112" s="5">
        <v>2.9131944444444447E-4</v>
      </c>
    </row>
    <row r="113" spans="1:8" x14ac:dyDescent="0.25">
      <c r="A113">
        <v>42</v>
      </c>
      <c r="B113">
        <v>168</v>
      </c>
      <c r="C113" t="s">
        <v>337</v>
      </c>
      <c r="D113" t="s">
        <v>338</v>
      </c>
      <c r="E113">
        <v>2006</v>
      </c>
      <c r="F113" t="s">
        <v>26</v>
      </c>
      <c r="G113" s="5">
        <v>7.4745370370370373E-4</v>
      </c>
      <c r="H113" s="5">
        <v>3.0856481481481485E-4</v>
      </c>
    </row>
    <row r="114" spans="1:8" x14ac:dyDescent="0.25">
      <c r="A114">
        <v>43</v>
      </c>
      <c r="B114">
        <v>169</v>
      </c>
      <c r="C114" t="s">
        <v>339</v>
      </c>
      <c r="D114" t="s">
        <v>340</v>
      </c>
      <c r="E114">
        <v>2005</v>
      </c>
      <c r="F114" t="s">
        <v>22</v>
      </c>
      <c r="G114" s="5">
        <v>7.6724537037037039E-4</v>
      </c>
      <c r="H114" s="5">
        <v>3.283564814814815E-4</v>
      </c>
    </row>
    <row r="115" spans="1:8" x14ac:dyDescent="0.25">
      <c r="A115">
        <v>44</v>
      </c>
      <c r="B115">
        <v>166</v>
      </c>
      <c r="C115" t="s">
        <v>341</v>
      </c>
      <c r="D115" t="s">
        <v>342</v>
      </c>
      <c r="E115">
        <v>2006</v>
      </c>
      <c r="F115" t="s">
        <v>26</v>
      </c>
      <c r="G115" s="5">
        <v>8.348379629629629E-4</v>
      </c>
      <c r="H115" s="5">
        <v>3.9594907407407412E-4</v>
      </c>
    </row>
    <row r="118" spans="1:8" x14ac:dyDescent="0.25">
      <c r="A118" t="s">
        <v>343</v>
      </c>
    </row>
    <row r="119" spans="1:8" x14ac:dyDescent="0.25">
      <c r="B119">
        <v>124</v>
      </c>
      <c r="C119" t="s">
        <v>344</v>
      </c>
      <c r="D119" t="s">
        <v>345</v>
      </c>
      <c r="E119">
        <v>2005</v>
      </c>
      <c r="F119" t="s">
        <v>122</v>
      </c>
    </row>
    <row r="120" spans="1:8" x14ac:dyDescent="0.25">
      <c r="B120">
        <v>170</v>
      </c>
      <c r="C120" t="s">
        <v>346</v>
      </c>
      <c r="D120" t="s">
        <v>347</v>
      </c>
      <c r="E120">
        <v>2005</v>
      </c>
      <c r="F120" t="s">
        <v>26</v>
      </c>
    </row>
    <row r="121" spans="1:8" x14ac:dyDescent="0.25">
      <c r="B121">
        <v>172</v>
      </c>
      <c r="C121" t="s">
        <v>348</v>
      </c>
      <c r="D121" t="s">
        <v>349</v>
      </c>
      <c r="E121">
        <v>2005</v>
      </c>
      <c r="F121" t="s">
        <v>26</v>
      </c>
    </row>
    <row r="122" spans="1:8" x14ac:dyDescent="0.25">
      <c r="B122">
        <v>174</v>
      </c>
      <c r="C122" t="s">
        <v>350</v>
      </c>
      <c r="D122" t="s">
        <v>351</v>
      </c>
      <c r="E122">
        <v>2006</v>
      </c>
      <c r="F122" t="s">
        <v>26</v>
      </c>
    </row>
    <row r="123" spans="1:8" x14ac:dyDescent="0.25">
      <c r="B123">
        <v>175</v>
      </c>
      <c r="C123" t="s">
        <v>352</v>
      </c>
      <c r="D123" t="s">
        <v>353</v>
      </c>
      <c r="E123">
        <v>2006</v>
      </c>
      <c r="F123" t="s">
        <v>22</v>
      </c>
    </row>
    <row r="126" spans="1:8" x14ac:dyDescent="0.25">
      <c r="A126" t="s">
        <v>354</v>
      </c>
    </row>
    <row r="127" spans="1:8" x14ac:dyDescent="0.25">
      <c r="B127">
        <v>122</v>
      </c>
      <c r="C127" t="s">
        <v>355</v>
      </c>
      <c r="D127" t="s">
        <v>356</v>
      </c>
      <c r="E127">
        <v>2005</v>
      </c>
      <c r="F127" t="s">
        <v>22</v>
      </c>
    </row>
    <row r="128" spans="1:8" x14ac:dyDescent="0.25">
      <c r="B128">
        <v>140</v>
      </c>
      <c r="C128" t="s">
        <v>357</v>
      </c>
      <c r="D128" t="s">
        <v>358</v>
      </c>
      <c r="E128">
        <v>2005</v>
      </c>
      <c r="F128" t="s">
        <v>30</v>
      </c>
    </row>
    <row r="131" spans="1:8" x14ac:dyDescent="0.25">
      <c r="A131" t="s">
        <v>359</v>
      </c>
    </row>
    <row r="132" spans="1:8" x14ac:dyDescent="0.25">
      <c r="B132">
        <v>130</v>
      </c>
      <c r="C132" t="s">
        <v>360</v>
      </c>
      <c r="D132" t="s">
        <v>361</v>
      </c>
      <c r="E132">
        <v>2006</v>
      </c>
      <c r="F132" t="s">
        <v>26</v>
      </c>
      <c r="H132" t="s">
        <v>362</v>
      </c>
    </row>
    <row r="133" spans="1:8" x14ac:dyDescent="0.25">
      <c r="B133">
        <v>133</v>
      </c>
      <c r="C133" t="s">
        <v>363</v>
      </c>
      <c r="D133" t="s">
        <v>364</v>
      </c>
      <c r="E133">
        <v>2006</v>
      </c>
      <c r="F133" t="s">
        <v>49</v>
      </c>
      <c r="G133" t="s">
        <v>250</v>
      </c>
      <c r="H133" t="s">
        <v>365</v>
      </c>
    </row>
    <row r="134" spans="1:8" x14ac:dyDescent="0.25">
      <c r="B134">
        <v>136</v>
      </c>
      <c r="C134" t="s">
        <v>366</v>
      </c>
      <c r="D134" t="s">
        <v>367</v>
      </c>
      <c r="E134">
        <v>2006</v>
      </c>
      <c r="F134" t="s">
        <v>30</v>
      </c>
      <c r="G134" t="s">
        <v>250</v>
      </c>
      <c r="H134" t="s">
        <v>368</v>
      </c>
    </row>
    <row r="135" spans="1:8" x14ac:dyDescent="0.25">
      <c r="B135">
        <v>138</v>
      </c>
      <c r="C135" t="s">
        <v>369</v>
      </c>
      <c r="D135" t="s">
        <v>370</v>
      </c>
      <c r="E135">
        <v>2005</v>
      </c>
      <c r="F135" t="s">
        <v>26</v>
      </c>
      <c r="G135" t="s">
        <v>250</v>
      </c>
      <c r="H135" t="s">
        <v>368</v>
      </c>
    </row>
    <row r="136" spans="1:8" x14ac:dyDescent="0.25">
      <c r="B136">
        <v>164</v>
      </c>
      <c r="C136" t="s">
        <v>371</v>
      </c>
      <c r="D136" t="s">
        <v>372</v>
      </c>
      <c r="E136">
        <v>2006</v>
      </c>
      <c r="F136" t="s">
        <v>26</v>
      </c>
      <c r="G136" t="s">
        <v>250</v>
      </c>
      <c r="H136" t="s">
        <v>373</v>
      </c>
    </row>
    <row r="139" spans="1:8" x14ac:dyDescent="0.25">
      <c r="A139" t="s">
        <v>374</v>
      </c>
    </row>
    <row r="140" spans="1:8" x14ac:dyDescent="0.25">
      <c r="A140">
        <v>1</v>
      </c>
      <c r="B140">
        <v>55</v>
      </c>
      <c r="C140" t="s">
        <v>375</v>
      </c>
      <c r="D140" t="s">
        <v>376</v>
      </c>
      <c r="E140">
        <v>2007</v>
      </c>
      <c r="F140" t="s">
        <v>49</v>
      </c>
      <c r="G140" s="5">
        <v>4.3599537037037039E-4</v>
      </c>
      <c r="H140" s="5">
        <v>0</v>
      </c>
    </row>
    <row r="141" spans="1:8" x14ac:dyDescent="0.25">
      <c r="A141">
        <v>2</v>
      </c>
      <c r="B141">
        <v>67</v>
      </c>
      <c r="C141" t="s">
        <v>377</v>
      </c>
      <c r="D141" t="s">
        <v>378</v>
      </c>
      <c r="E141">
        <v>2007</v>
      </c>
      <c r="F141" t="s">
        <v>22</v>
      </c>
      <c r="G141" s="5">
        <v>4.5324074074074065E-4</v>
      </c>
      <c r="H141" s="5">
        <v>1.7245370370370371E-5</v>
      </c>
    </row>
    <row r="142" spans="1:8" x14ac:dyDescent="0.25">
      <c r="A142">
        <v>3</v>
      </c>
      <c r="B142">
        <v>62</v>
      </c>
      <c r="C142" t="s">
        <v>379</v>
      </c>
      <c r="D142" t="s">
        <v>380</v>
      </c>
      <c r="E142">
        <v>2007</v>
      </c>
      <c r="F142" t="s">
        <v>22</v>
      </c>
      <c r="G142" s="5">
        <v>4.5694444444444434E-4</v>
      </c>
      <c r="H142" s="5">
        <v>2.0949074074074073E-5</v>
      </c>
    </row>
    <row r="143" spans="1:8" x14ac:dyDescent="0.25">
      <c r="A143">
        <v>4</v>
      </c>
      <c r="B143">
        <v>57</v>
      </c>
      <c r="C143" t="s">
        <v>381</v>
      </c>
      <c r="D143" t="s">
        <v>382</v>
      </c>
      <c r="E143">
        <v>2007</v>
      </c>
      <c r="F143" t="s">
        <v>22</v>
      </c>
      <c r="G143" s="5">
        <v>4.6562499999999995E-4</v>
      </c>
      <c r="H143" s="5">
        <v>2.9629629629629627E-5</v>
      </c>
    </row>
    <row r="144" spans="1:8" x14ac:dyDescent="0.25">
      <c r="A144">
        <v>5</v>
      </c>
      <c r="B144">
        <v>64</v>
      </c>
      <c r="C144" t="s">
        <v>383</v>
      </c>
      <c r="D144" t="s">
        <v>384</v>
      </c>
      <c r="E144">
        <v>2008</v>
      </c>
      <c r="F144" t="s">
        <v>122</v>
      </c>
      <c r="G144" s="5">
        <v>4.6689814814814814E-4</v>
      </c>
      <c r="H144" s="5">
        <v>3.0902777777777774E-5</v>
      </c>
    </row>
    <row r="145" spans="1:8" x14ac:dyDescent="0.25">
      <c r="A145">
        <v>6</v>
      </c>
      <c r="B145">
        <v>75</v>
      </c>
      <c r="C145" t="s">
        <v>385</v>
      </c>
      <c r="D145" t="s">
        <v>386</v>
      </c>
      <c r="E145">
        <v>2008</v>
      </c>
      <c r="F145" t="s">
        <v>22</v>
      </c>
      <c r="G145" s="5">
        <v>4.6817129629629634E-4</v>
      </c>
      <c r="H145" s="5">
        <v>3.2175925925925928E-5</v>
      </c>
    </row>
    <row r="146" spans="1:8" x14ac:dyDescent="0.25">
      <c r="A146">
        <v>7</v>
      </c>
      <c r="B146">
        <v>60</v>
      </c>
      <c r="C146" t="s">
        <v>387</v>
      </c>
      <c r="D146" t="s">
        <v>388</v>
      </c>
      <c r="E146">
        <v>2007</v>
      </c>
      <c r="F146" t="s">
        <v>49</v>
      </c>
      <c r="G146" s="5">
        <v>4.8240740740740736E-4</v>
      </c>
      <c r="H146" s="5">
        <v>4.6412037037037034E-5</v>
      </c>
    </row>
    <row r="147" spans="1:8" x14ac:dyDescent="0.25">
      <c r="A147">
        <v>8</v>
      </c>
      <c r="B147">
        <v>87</v>
      </c>
      <c r="C147" t="s">
        <v>389</v>
      </c>
      <c r="D147" t="s">
        <v>390</v>
      </c>
      <c r="E147">
        <v>2007</v>
      </c>
      <c r="F147" t="s">
        <v>22</v>
      </c>
      <c r="G147" s="5">
        <v>4.8634259259259263E-4</v>
      </c>
      <c r="H147" s="5">
        <v>5.0347222222222216E-5</v>
      </c>
    </row>
    <row r="148" spans="1:8" x14ac:dyDescent="0.25">
      <c r="A148">
        <v>9</v>
      </c>
      <c r="B148">
        <v>65</v>
      </c>
      <c r="C148" t="s">
        <v>391</v>
      </c>
      <c r="D148" t="s">
        <v>392</v>
      </c>
      <c r="E148">
        <v>2008</v>
      </c>
      <c r="F148" t="s">
        <v>49</v>
      </c>
      <c r="G148" s="5">
        <v>4.8831018518518516E-4</v>
      </c>
      <c r="H148" s="5">
        <v>5.2314814814814803E-5</v>
      </c>
    </row>
    <row r="149" spans="1:8" x14ac:dyDescent="0.25">
      <c r="A149">
        <v>10</v>
      </c>
      <c r="B149">
        <v>71</v>
      </c>
      <c r="C149" t="s">
        <v>393</v>
      </c>
      <c r="D149" t="s">
        <v>394</v>
      </c>
      <c r="E149">
        <v>2007</v>
      </c>
      <c r="F149" t="s">
        <v>22</v>
      </c>
      <c r="G149" s="5">
        <v>4.9212962962962958E-4</v>
      </c>
      <c r="H149" s="5">
        <v>5.6134259259259252E-5</v>
      </c>
    </row>
    <row r="150" spans="1:8" x14ac:dyDescent="0.25">
      <c r="A150">
        <v>11</v>
      </c>
      <c r="B150">
        <v>69</v>
      </c>
      <c r="C150" t="s">
        <v>395</v>
      </c>
      <c r="D150" t="s">
        <v>396</v>
      </c>
      <c r="E150">
        <v>2008</v>
      </c>
      <c r="F150" t="s">
        <v>49</v>
      </c>
      <c r="G150" s="5">
        <v>5.1782407407407409E-4</v>
      </c>
      <c r="H150" s="5">
        <v>8.1828703703703696E-5</v>
      </c>
    </row>
    <row r="151" spans="1:8" x14ac:dyDescent="0.25">
      <c r="A151">
        <v>12</v>
      </c>
      <c r="B151">
        <v>85</v>
      </c>
      <c r="C151" t="s">
        <v>397</v>
      </c>
      <c r="D151" t="s">
        <v>398</v>
      </c>
      <c r="E151">
        <v>2008</v>
      </c>
      <c r="F151" t="s">
        <v>49</v>
      </c>
      <c r="G151" s="5">
        <v>5.2094907407407407E-4</v>
      </c>
      <c r="H151" s="5">
        <v>8.4953703703703718E-5</v>
      </c>
    </row>
    <row r="152" spans="1:8" x14ac:dyDescent="0.25">
      <c r="A152">
        <v>13</v>
      </c>
      <c r="B152">
        <v>107</v>
      </c>
      <c r="C152" t="s">
        <v>399</v>
      </c>
      <c r="D152" t="s">
        <v>400</v>
      </c>
      <c r="E152">
        <v>2007</v>
      </c>
      <c r="F152" t="s">
        <v>22</v>
      </c>
      <c r="G152" s="5">
        <v>5.2881944444444439E-4</v>
      </c>
      <c r="H152" s="5">
        <v>9.2824074074074068E-5</v>
      </c>
    </row>
    <row r="153" spans="1:8" x14ac:dyDescent="0.25">
      <c r="A153">
        <v>14</v>
      </c>
      <c r="B153">
        <v>108</v>
      </c>
      <c r="C153" t="s">
        <v>401</v>
      </c>
      <c r="D153" t="s">
        <v>402</v>
      </c>
      <c r="E153">
        <v>2008</v>
      </c>
      <c r="F153" t="s">
        <v>30</v>
      </c>
      <c r="G153" s="5">
        <v>5.3414351851851854E-4</v>
      </c>
      <c r="H153" s="5">
        <v>9.8148148148148151E-5</v>
      </c>
    </row>
    <row r="154" spans="1:8" x14ac:dyDescent="0.25">
      <c r="A154">
        <v>15</v>
      </c>
      <c r="B154">
        <v>80</v>
      </c>
      <c r="C154" t="s">
        <v>403</v>
      </c>
      <c r="D154" t="s">
        <v>404</v>
      </c>
      <c r="E154">
        <v>2007</v>
      </c>
      <c r="F154" t="s">
        <v>30</v>
      </c>
      <c r="G154" s="5">
        <v>5.3495370370370372E-4</v>
      </c>
      <c r="H154" s="5">
        <v>9.8958333333333344E-5</v>
      </c>
    </row>
    <row r="155" spans="1:8" x14ac:dyDescent="0.25">
      <c r="A155">
        <v>16</v>
      </c>
      <c r="B155">
        <v>79</v>
      </c>
      <c r="C155" t="s">
        <v>405</v>
      </c>
      <c r="D155" t="s">
        <v>406</v>
      </c>
      <c r="E155">
        <v>2007</v>
      </c>
      <c r="F155" t="s">
        <v>22</v>
      </c>
      <c r="G155" s="5">
        <v>5.3969907407407406E-4</v>
      </c>
      <c r="H155" s="5">
        <v>1.0370370370370371E-4</v>
      </c>
    </row>
    <row r="156" spans="1:8" x14ac:dyDescent="0.25">
      <c r="A156">
        <v>17</v>
      </c>
      <c r="B156">
        <v>77</v>
      </c>
      <c r="C156" t="s">
        <v>407</v>
      </c>
      <c r="D156" t="s">
        <v>408</v>
      </c>
      <c r="E156">
        <v>2007</v>
      </c>
      <c r="F156" t="s">
        <v>49</v>
      </c>
      <c r="G156" s="5">
        <v>5.4282407407407404E-4</v>
      </c>
      <c r="H156" s="5">
        <v>1.0682870370370371E-4</v>
      </c>
    </row>
    <row r="157" spans="1:8" x14ac:dyDescent="0.25">
      <c r="A157">
        <v>18</v>
      </c>
      <c r="B157">
        <v>83</v>
      </c>
      <c r="C157" t="s">
        <v>409</v>
      </c>
      <c r="D157" t="s">
        <v>410</v>
      </c>
      <c r="E157">
        <v>2007</v>
      </c>
      <c r="F157" t="s">
        <v>22</v>
      </c>
      <c r="G157" s="5">
        <v>5.5162037037037029E-4</v>
      </c>
      <c r="H157" s="5">
        <v>1.1562500000000001E-4</v>
      </c>
    </row>
    <row r="158" spans="1:8" x14ac:dyDescent="0.25">
      <c r="A158">
        <v>19</v>
      </c>
      <c r="B158">
        <v>73</v>
      </c>
      <c r="C158" t="s">
        <v>411</v>
      </c>
      <c r="D158" t="s">
        <v>412</v>
      </c>
      <c r="E158">
        <v>2007</v>
      </c>
      <c r="F158" t="s">
        <v>49</v>
      </c>
      <c r="G158" s="5">
        <v>5.5289351851851853E-4</v>
      </c>
      <c r="H158" s="5">
        <v>1.1689814814814815E-4</v>
      </c>
    </row>
    <row r="159" spans="1:8" x14ac:dyDescent="0.25">
      <c r="A159">
        <v>20</v>
      </c>
      <c r="B159">
        <v>63</v>
      </c>
      <c r="C159" t="s">
        <v>413</v>
      </c>
      <c r="D159" t="s">
        <v>414</v>
      </c>
      <c r="E159">
        <v>2007</v>
      </c>
      <c r="F159" t="s">
        <v>30</v>
      </c>
      <c r="G159" s="5">
        <v>5.5462962962962963E-4</v>
      </c>
      <c r="H159" s="5">
        <v>1.1863425925925926E-4</v>
      </c>
    </row>
    <row r="160" spans="1:8" x14ac:dyDescent="0.25">
      <c r="A160">
        <v>21</v>
      </c>
      <c r="B160">
        <v>76</v>
      </c>
      <c r="C160" t="s">
        <v>415</v>
      </c>
      <c r="D160" t="s">
        <v>416</v>
      </c>
      <c r="E160">
        <v>2007</v>
      </c>
      <c r="F160" t="s">
        <v>30</v>
      </c>
      <c r="G160" s="5">
        <v>5.5960648148148156E-4</v>
      </c>
      <c r="H160" s="5">
        <v>1.236111111111111E-4</v>
      </c>
    </row>
    <row r="161" spans="1:8" x14ac:dyDescent="0.25">
      <c r="A161">
        <v>22</v>
      </c>
      <c r="B161">
        <v>89</v>
      </c>
      <c r="C161" t="s">
        <v>417</v>
      </c>
      <c r="D161" t="s">
        <v>418</v>
      </c>
      <c r="E161">
        <v>2008</v>
      </c>
      <c r="F161" t="s">
        <v>49</v>
      </c>
      <c r="G161" s="5">
        <v>5.6168981481481489E-4</v>
      </c>
      <c r="H161" s="5">
        <v>1.2569444444444444E-4</v>
      </c>
    </row>
    <row r="162" spans="1:8" x14ac:dyDescent="0.25">
      <c r="A162">
        <v>23</v>
      </c>
      <c r="B162">
        <v>104</v>
      </c>
      <c r="C162" t="s">
        <v>419</v>
      </c>
      <c r="D162" t="s">
        <v>420</v>
      </c>
      <c r="E162">
        <v>2007</v>
      </c>
      <c r="F162" t="s">
        <v>30</v>
      </c>
      <c r="G162" s="5">
        <v>5.6481481481481476E-4</v>
      </c>
      <c r="H162" s="5">
        <v>1.2881944444444445E-4</v>
      </c>
    </row>
    <row r="163" spans="1:8" x14ac:dyDescent="0.25">
      <c r="A163">
        <v>24</v>
      </c>
      <c r="B163">
        <v>91</v>
      </c>
      <c r="C163" t="s">
        <v>421</v>
      </c>
      <c r="D163" t="s">
        <v>422</v>
      </c>
      <c r="E163">
        <v>2007</v>
      </c>
      <c r="F163" t="s">
        <v>22</v>
      </c>
      <c r="G163" s="5">
        <v>5.6840277777777781E-4</v>
      </c>
      <c r="H163" s="5">
        <v>1.3240740740740739E-4</v>
      </c>
    </row>
    <row r="164" spans="1:8" x14ac:dyDescent="0.25">
      <c r="A164">
        <v>25</v>
      </c>
      <c r="B164">
        <v>58</v>
      </c>
      <c r="C164" t="s">
        <v>423</v>
      </c>
      <c r="D164" t="s">
        <v>424</v>
      </c>
      <c r="E164">
        <v>2008</v>
      </c>
      <c r="F164" t="s">
        <v>30</v>
      </c>
      <c r="G164" s="5">
        <v>5.8136574074074069E-4</v>
      </c>
      <c r="H164" s="5">
        <v>1.4537037037037039E-4</v>
      </c>
    </row>
    <row r="165" spans="1:8" x14ac:dyDescent="0.25">
      <c r="A165">
        <v>26</v>
      </c>
      <c r="B165">
        <v>92</v>
      </c>
      <c r="C165" t="s">
        <v>425</v>
      </c>
      <c r="D165" t="s">
        <v>426</v>
      </c>
      <c r="E165">
        <v>2008</v>
      </c>
      <c r="F165" t="s">
        <v>30</v>
      </c>
      <c r="G165" s="5">
        <v>5.8240740740740746E-4</v>
      </c>
      <c r="H165" s="5">
        <v>1.4641203703703705E-4</v>
      </c>
    </row>
    <row r="166" spans="1:8" x14ac:dyDescent="0.25">
      <c r="A166">
        <v>27</v>
      </c>
      <c r="B166">
        <v>103</v>
      </c>
      <c r="C166" t="s">
        <v>427</v>
      </c>
      <c r="D166" t="s">
        <v>428</v>
      </c>
      <c r="E166">
        <v>2008</v>
      </c>
      <c r="F166" t="s">
        <v>22</v>
      </c>
      <c r="G166" s="5">
        <v>5.8263888888888894E-4</v>
      </c>
      <c r="H166" s="5">
        <v>1.4664351851851853E-4</v>
      </c>
    </row>
    <row r="167" spans="1:8" x14ac:dyDescent="0.25">
      <c r="A167">
        <v>28</v>
      </c>
      <c r="B167">
        <v>94</v>
      </c>
      <c r="C167" t="s">
        <v>429</v>
      </c>
      <c r="D167" t="s">
        <v>430</v>
      </c>
      <c r="E167">
        <v>2007</v>
      </c>
      <c r="F167" t="s">
        <v>26</v>
      </c>
      <c r="G167" s="5">
        <v>5.8425925925925919E-4</v>
      </c>
      <c r="H167" s="5">
        <v>1.4826388888888889E-4</v>
      </c>
    </row>
    <row r="168" spans="1:8" x14ac:dyDescent="0.25">
      <c r="A168">
        <v>29</v>
      </c>
      <c r="B168">
        <v>99</v>
      </c>
      <c r="C168" t="s">
        <v>431</v>
      </c>
      <c r="D168" t="s">
        <v>432</v>
      </c>
      <c r="E168">
        <v>2008</v>
      </c>
      <c r="F168" t="s">
        <v>22</v>
      </c>
      <c r="G168" s="5">
        <v>5.8645833333333336E-4</v>
      </c>
      <c r="H168" s="5">
        <v>1.5046296296296297E-4</v>
      </c>
    </row>
    <row r="169" spans="1:8" x14ac:dyDescent="0.25">
      <c r="A169">
        <v>30</v>
      </c>
      <c r="B169">
        <v>81</v>
      </c>
      <c r="C169" t="s">
        <v>433</v>
      </c>
      <c r="D169" t="s">
        <v>434</v>
      </c>
      <c r="E169">
        <v>2008</v>
      </c>
      <c r="F169" t="s">
        <v>49</v>
      </c>
      <c r="G169" s="5">
        <v>5.9247685185185184E-4</v>
      </c>
      <c r="H169" s="5">
        <v>1.5648148148148148E-4</v>
      </c>
    </row>
    <row r="170" spans="1:8" x14ac:dyDescent="0.25">
      <c r="A170">
        <v>31</v>
      </c>
      <c r="B170">
        <v>86</v>
      </c>
      <c r="C170" t="s">
        <v>435</v>
      </c>
      <c r="D170" t="s">
        <v>436</v>
      </c>
      <c r="E170">
        <v>2008</v>
      </c>
      <c r="F170" t="s">
        <v>26</v>
      </c>
      <c r="G170" s="5">
        <v>5.9652777777777775E-4</v>
      </c>
      <c r="H170" s="5">
        <v>1.6053240740740738E-4</v>
      </c>
    </row>
    <row r="171" spans="1:8" x14ac:dyDescent="0.25">
      <c r="A171">
        <v>32</v>
      </c>
      <c r="B171">
        <v>101</v>
      </c>
      <c r="C171" t="s">
        <v>437</v>
      </c>
      <c r="D171" t="s">
        <v>438</v>
      </c>
      <c r="E171">
        <v>2008</v>
      </c>
      <c r="F171" t="s">
        <v>49</v>
      </c>
      <c r="G171" s="5">
        <v>6.0266203703703708E-4</v>
      </c>
      <c r="H171" s="5">
        <v>1.6666666666666666E-4</v>
      </c>
    </row>
    <row r="172" spans="1:8" x14ac:dyDescent="0.25">
      <c r="A172">
        <v>33</v>
      </c>
      <c r="B172">
        <v>82</v>
      </c>
      <c r="C172" t="s">
        <v>439</v>
      </c>
      <c r="D172" t="s">
        <v>440</v>
      </c>
      <c r="E172">
        <v>2008</v>
      </c>
      <c r="F172" t="s">
        <v>26</v>
      </c>
      <c r="G172" s="5">
        <v>6.0335648148148152E-4</v>
      </c>
      <c r="H172" s="5">
        <v>1.673611111111111E-4</v>
      </c>
    </row>
    <row r="173" spans="1:8" x14ac:dyDescent="0.25">
      <c r="A173">
        <v>34</v>
      </c>
      <c r="B173">
        <v>98</v>
      </c>
      <c r="C173" t="s">
        <v>441</v>
      </c>
      <c r="D173" t="s">
        <v>442</v>
      </c>
      <c r="E173">
        <v>2008</v>
      </c>
      <c r="F173" t="s">
        <v>26</v>
      </c>
      <c r="G173" s="5">
        <v>6.1527777777777774E-4</v>
      </c>
      <c r="H173" s="5">
        <v>1.7928240740740741E-4</v>
      </c>
    </row>
    <row r="174" spans="1:8" x14ac:dyDescent="0.25">
      <c r="A174">
        <v>35</v>
      </c>
      <c r="B174">
        <v>88</v>
      </c>
      <c r="C174" t="s">
        <v>443</v>
      </c>
      <c r="D174" t="s">
        <v>444</v>
      </c>
      <c r="E174">
        <v>2008</v>
      </c>
      <c r="F174" t="s">
        <v>30</v>
      </c>
      <c r="G174" s="5">
        <v>6.2534722222222223E-4</v>
      </c>
      <c r="H174" s="5">
        <v>1.8935185185185187E-4</v>
      </c>
    </row>
    <row r="175" spans="1:8" x14ac:dyDescent="0.25">
      <c r="A175">
        <v>36</v>
      </c>
      <c r="B175">
        <v>59</v>
      </c>
      <c r="C175" t="s">
        <v>445</v>
      </c>
      <c r="D175" t="s">
        <v>446</v>
      </c>
      <c r="E175">
        <v>2008</v>
      </c>
      <c r="F175" t="s">
        <v>122</v>
      </c>
      <c r="G175" s="5">
        <v>6.2615740740740741E-4</v>
      </c>
      <c r="H175" s="5">
        <v>1.9016203703703705E-4</v>
      </c>
    </row>
    <row r="176" spans="1:8" x14ac:dyDescent="0.25">
      <c r="A176">
        <v>37</v>
      </c>
      <c r="B176">
        <v>72</v>
      </c>
      <c r="C176" t="s">
        <v>447</v>
      </c>
      <c r="D176" t="s">
        <v>448</v>
      </c>
      <c r="E176">
        <v>2007</v>
      </c>
      <c r="F176" t="s">
        <v>30</v>
      </c>
      <c r="G176" s="5">
        <v>6.2766203703703693E-4</v>
      </c>
      <c r="H176" s="5">
        <v>1.9166666666666662E-4</v>
      </c>
    </row>
    <row r="177" spans="1:8" x14ac:dyDescent="0.25">
      <c r="A177">
        <v>38</v>
      </c>
      <c r="B177">
        <v>116</v>
      </c>
      <c r="C177" t="s">
        <v>449</v>
      </c>
      <c r="D177" t="s">
        <v>450</v>
      </c>
      <c r="E177">
        <v>2007</v>
      </c>
      <c r="F177" t="s">
        <v>30</v>
      </c>
      <c r="G177" s="5">
        <v>6.2916666666666665E-4</v>
      </c>
      <c r="H177" s="5">
        <v>1.9317129629629629E-4</v>
      </c>
    </row>
    <row r="178" spans="1:8" x14ac:dyDescent="0.25">
      <c r="A178">
        <v>39</v>
      </c>
      <c r="B178">
        <v>97</v>
      </c>
      <c r="C178" t="s">
        <v>451</v>
      </c>
      <c r="D178" t="s">
        <v>452</v>
      </c>
      <c r="E178">
        <v>2008</v>
      </c>
      <c r="F178" t="s">
        <v>49</v>
      </c>
      <c r="G178" s="5">
        <v>6.6469907407407406E-4</v>
      </c>
      <c r="H178" s="5">
        <v>2.2870370370370373E-4</v>
      </c>
    </row>
    <row r="179" spans="1:8" x14ac:dyDescent="0.25">
      <c r="A179">
        <v>40</v>
      </c>
      <c r="B179">
        <v>100</v>
      </c>
      <c r="C179" t="s">
        <v>453</v>
      </c>
      <c r="D179" t="s">
        <v>454</v>
      </c>
      <c r="E179">
        <v>2007</v>
      </c>
      <c r="F179" t="s">
        <v>30</v>
      </c>
      <c r="G179" s="5">
        <v>6.659722222222222E-4</v>
      </c>
      <c r="H179" s="5">
        <v>2.2997685185185184E-4</v>
      </c>
    </row>
    <row r="180" spans="1:8" x14ac:dyDescent="0.25">
      <c r="A180">
        <v>41</v>
      </c>
      <c r="B180">
        <v>93</v>
      </c>
      <c r="C180" t="s">
        <v>455</v>
      </c>
      <c r="D180" t="s">
        <v>456</v>
      </c>
      <c r="E180">
        <v>2008</v>
      </c>
      <c r="F180" t="s">
        <v>49</v>
      </c>
      <c r="G180" s="5">
        <v>6.7118055555555551E-4</v>
      </c>
      <c r="H180" s="5">
        <v>2.3518518518518517E-4</v>
      </c>
    </row>
    <row r="181" spans="1:8" x14ac:dyDescent="0.25">
      <c r="A181">
        <v>42</v>
      </c>
      <c r="B181">
        <v>117</v>
      </c>
      <c r="C181" t="s">
        <v>457</v>
      </c>
      <c r="D181" t="s">
        <v>458</v>
      </c>
      <c r="E181">
        <v>2008</v>
      </c>
      <c r="F181" t="s">
        <v>49</v>
      </c>
      <c r="G181" s="5">
        <v>6.8541666666666664E-4</v>
      </c>
      <c r="H181" s="5">
        <v>2.4942129629629631E-4</v>
      </c>
    </row>
    <row r="182" spans="1:8" x14ac:dyDescent="0.25">
      <c r="A182">
        <v>43</v>
      </c>
      <c r="B182">
        <v>110</v>
      </c>
      <c r="C182" t="s">
        <v>459</v>
      </c>
      <c r="D182" t="s">
        <v>460</v>
      </c>
      <c r="E182">
        <v>2008</v>
      </c>
      <c r="F182" t="s">
        <v>26</v>
      </c>
      <c r="G182" s="5">
        <v>6.9166666666666671E-4</v>
      </c>
      <c r="H182" s="5">
        <v>2.5567129629629627E-4</v>
      </c>
    </row>
    <row r="183" spans="1:8" x14ac:dyDescent="0.25">
      <c r="A183">
        <v>44</v>
      </c>
      <c r="B183">
        <v>102</v>
      </c>
      <c r="C183" t="s">
        <v>461</v>
      </c>
      <c r="D183" t="s">
        <v>462</v>
      </c>
      <c r="E183">
        <v>2008</v>
      </c>
      <c r="F183" t="s">
        <v>26</v>
      </c>
      <c r="G183" s="5">
        <v>7.0648148148148154E-4</v>
      </c>
      <c r="H183" s="5">
        <v>2.7048611111111115E-4</v>
      </c>
    </row>
    <row r="184" spans="1:8" x14ac:dyDescent="0.25">
      <c r="A184">
        <v>45</v>
      </c>
      <c r="B184">
        <v>66</v>
      </c>
      <c r="C184" t="s">
        <v>463</v>
      </c>
      <c r="D184" t="s">
        <v>464</v>
      </c>
      <c r="E184">
        <v>2008</v>
      </c>
      <c r="F184" t="s">
        <v>26</v>
      </c>
      <c r="G184" s="5">
        <v>7.2233796296296293E-4</v>
      </c>
      <c r="H184" s="5">
        <v>2.8634259259259259E-4</v>
      </c>
    </row>
    <row r="185" spans="1:8" x14ac:dyDescent="0.25">
      <c r="A185">
        <v>46</v>
      </c>
      <c r="B185">
        <v>61</v>
      </c>
      <c r="C185" t="s">
        <v>465</v>
      </c>
      <c r="D185" t="s">
        <v>466</v>
      </c>
      <c r="E185">
        <v>2008</v>
      </c>
      <c r="F185" t="s">
        <v>26</v>
      </c>
      <c r="G185" s="5">
        <v>7.8217592592592607E-4</v>
      </c>
      <c r="H185" s="5">
        <v>3.4618055555555552E-4</v>
      </c>
    </row>
    <row r="186" spans="1:8" x14ac:dyDescent="0.25">
      <c r="A186">
        <v>47</v>
      </c>
      <c r="B186">
        <v>96</v>
      </c>
      <c r="C186" t="s">
        <v>467</v>
      </c>
      <c r="D186" t="s">
        <v>468</v>
      </c>
      <c r="E186">
        <v>2007</v>
      </c>
      <c r="F186" t="s">
        <v>30</v>
      </c>
      <c r="G186" s="5">
        <v>7.857638888888888E-4</v>
      </c>
      <c r="H186" s="5">
        <v>3.4976851851851852E-4</v>
      </c>
    </row>
    <row r="187" spans="1:8" x14ac:dyDescent="0.25">
      <c r="A187">
        <v>48</v>
      </c>
      <c r="B187">
        <v>106</v>
      </c>
      <c r="C187" t="s">
        <v>469</v>
      </c>
      <c r="D187" t="s">
        <v>470</v>
      </c>
      <c r="E187">
        <v>2008</v>
      </c>
      <c r="F187" t="s">
        <v>26</v>
      </c>
      <c r="G187" s="5">
        <v>8.0578703703703715E-4</v>
      </c>
      <c r="H187" s="5">
        <v>3.6979166666666665E-4</v>
      </c>
    </row>
    <row r="188" spans="1:8" x14ac:dyDescent="0.25">
      <c r="A188">
        <v>49</v>
      </c>
      <c r="B188">
        <v>56</v>
      </c>
      <c r="C188" t="s">
        <v>471</v>
      </c>
      <c r="D188" t="s">
        <v>472</v>
      </c>
      <c r="E188">
        <v>2007</v>
      </c>
      <c r="F188" t="s">
        <v>26</v>
      </c>
      <c r="G188" s="5">
        <v>9.5682870370370366E-4</v>
      </c>
      <c r="H188" s="5">
        <v>5.2083333333333333E-4</v>
      </c>
    </row>
    <row r="191" spans="1:8" x14ac:dyDescent="0.25">
      <c r="A191" t="s">
        <v>473</v>
      </c>
    </row>
    <row r="192" spans="1:8" x14ac:dyDescent="0.25">
      <c r="B192">
        <v>68</v>
      </c>
      <c r="C192" t="s">
        <v>474</v>
      </c>
      <c r="D192" t="s">
        <v>475</v>
      </c>
      <c r="E192">
        <v>2008</v>
      </c>
      <c r="F192" t="s">
        <v>30</v>
      </c>
    </row>
    <row r="193" spans="1:6" x14ac:dyDescent="0.25">
      <c r="B193">
        <v>109</v>
      </c>
      <c r="C193" t="s">
        <v>476</v>
      </c>
      <c r="D193" t="s">
        <v>477</v>
      </c>
      <c r="E193">
        <v>2008</v>
      </c>
      <c r="F193" t="s">
        <v>49</v>
      </c>
    </row>
    <row r="194" spans="1:6" x14ac:dyDescent="0.25">
      <c r="B194">
        <v>112</v>
      </c>
      <c r="C194" t="s">
        <v>478</v>
      </c>
      <c r="D194" t="s">
        <v>479</v>
      </c>
      <c r="E194">
        <v>2007</v>
      </c>
      <c r="F194" t="s">
        <v>30</v>
      </c>
    </row>
    <row r="195" spans="1:6" x14ac:dyDescent="0.25">
      <c r="B195">
        <v>115</v>
      </c>
      <c r="C195" t="s">
        <v>480</v>
      </c>
      <c r="D195" t="s">
        <v>481</v>
      </c>
      <c r="E195">
        <v>2008</v>
      </c>
      <c r="F195" t="s">
        <v>22</v>
      </c>
    </row>
    <row r="196" spans="1:6" x14ac:dyDescent="0.25">
      <c r="B196">
        <v>118</v>
      </c>
      <c r="C196" t="s">
        <v>482</v>
      </c>
      <c r="D196" t="s">
        <v>483</v>
      </c>
      <c r="E196">
        <v>2007</v>
      </c>
      <c r="F196" t="s">
        <v>26</v>
      </c>
    </row>
    <row r="197" spans="1:6" x14ac:dyDescent="0.25">
      <c r="B197">
        <v>119</v>
      </c>
      <c r="C197" t="s">
        <v>484</v>
      </c>
      <c r="D197" t="s">
        <v>485</v>
      </c>
      <c r="E197">
        <v>2008</v>
      </c>
      <c r="F197" t="s">
        <v>22</v>
      </c>
    </row>
    <row r="200" spans="1:6" x14ac:dyDescent="0.25">
      <c r="A200" t="s">
        <v>486</v>
      </c>
    </row>
    <row r="201" spans="1:6" x14ac:dyDescent="0.25">
      <c r="B201">
        <v>70</v>
      </c>
      <c r="C201" t="s">
        <v>487</v>
      </c>
      <c r="D201" t="s">
        <v>488</v>
      </c>
      <c r="E201">
        <v>2007</v>
      </c>
      <c r="F201" t="s">
        <v>26</v>
      </c>
    </row>
    <row r="202" spans="1:6" x14ac:dyDescent="0.25">
      <c r="B202">
        <v>74</v>
      </c>
      <c r="C202" t="s">
        <v>489</v>
      </c>
      <c r="D202" t="s">
        <v>490</v>
      </c>
      <c r="E202">
        <v>2007</v>
      </c>
      <c r="F202" t="s">
        <v>26</v>
      </c>
    </row>
    <row r="203" spans="1:6" x14ac:dyDescent="0.25">
      <c r="B203">
        <v>78</v>
      </c>
      <c r="C203" t="s">
        <v>491</v>
      </c>
      <c r="D203" t="s">
        <v>492</v>
      </c>
      <c r="E203">
        <v>2008</v>
      </c>
      <c r="F203" t="s">
        <v>26</v>
      </c>
    </row>
    <row r="204" spans="1:6" x14ac:dyDescent="0.25">
      <c r="B204">
        <v>84</v>
      </c>
      <c r="C204" t="s">
        <v>493</v>
      </c>
      <c r="D204" t="s">
        <v>494</v>
      </c>
      <c r="E204">
        <v>2007</v>
      </c>
      <c r="F204" t="s">
        <v>30</v>
      </c>
    </row>
    <row r="205" spans="1:6" x14ac:dyDescent="0.25">
      <c r="B205">
        <v>105</v>
      </c>
      <c r="C205" t="s">
        <v>495</v>
      </c>
      <c r="D205" t="s">
        <v>496</v>
      </c>
      <c r="E205">
        <v>2007</v>
      </c>
      <c r="F205" t="s">
        <v>49</v>
      </c>
    </row>
    <row r="206" spans="1:6" x14ac:dyDescent="0.25">
      <c r="B206">
        <v>111</v>
      </c>
      <c r="C206" t="s">
        <v>497</v>
      </c>
      <c r="D206" t="s">
        <v>498</v>
      </c>
      <c r="E206">
        <v>2008</v>
      </c>
      <c r="F206" t="s">
        <v>22</v>
      </c>
    </row>
    <row r="209" spans="1:8" x14ac:dyDescent="0.25">
      <c r="A209" t="s">
        <v>499</v>
      </c>
    </row>
    <row r="210" spans="1:8" x14ac:dyDescent="0.25">
      <c r="B210">
        <v>90</v>
      </c>
      <c r="C210" t="s">
        <v>500</v>
      </c>
      <c r="D210" t="s">
        <v>501</v>
      </c>
      <c r="E210">
        <v>2007</v>
      </c>
      <c r="F210" t="s">
        <v>26</v>
      </c>
      <c r="G210" t="s">
        <v>250</v>
      </c>
      <c r="H210" t="s">
        <v>362</v>
      </c>
    </row>
    <row r="211" spans="1:8" x14ac:dyDescent="0.25">
      <c r="B211">
        <v>95</v>
      </c>
      <c r="C211" t="s">
        <v>502</v>
      </c>
      <c r="D211" t="s">
        <v>503</v>
      </c>
      <c r="E211">
        <v>2007</v>
      </c>
      <c r="F211" t="s">
        <v>22</v>
      </c>
      <c r="G211" t="s">
        <v>250</v>
      </c>
      <c r="H211" t="s">
        <v>362</v>
      </c>
    </row>
    <row r="212" spans="1:8" x14ac:dyDescent="0.25">
      <c r="B212">
        <v>113</v>
      </c>
      <c r="C212" t="s">
        <v>504</v>
      </c>
      <c r="D212" t="s">
        <v>505</v>
      </c>
      <c r="E212">
        <v>2007</v>
      </c>
      <c r="F212" t="s">
        <v>49</v>
      </c>
      <c r="G212" t="s">
        <v>250</v>
      </c>
      <c r="H212" t="s">
        <v>506</v>
      </c>
    </row>
    <row r="213" spans="1:8" x14ac:dyDescent="0.25">
      <c r="B213">
        <v>114</v>
      </c>
      <c r="C213" t="s">
        <v>507</v>
      </c>
      <c r="D213" t="s">
        <v>508</v>
      </c>
      <c r="E213">
        <v>2008</v>
      </c>
      <c r="F213" t="s">
        <v>26</v>
      </c>
      <c r="G213" t="s">
        <v>250</v>
      </c>
      <c r="H213" t="s">
        <v>509</v>
      </c>
    </row>
    <row r="216" spans="1:8" x14ac:dyDescent="0.25">
      <c r="A216" t="s">
        <v>510</v>
      </c>
    </row>
    <row r="217" spans="1:8" x14ac:dyDescent="0.25">
      <c r="A217">
        <v>1</v>
      </c>
      <c r="B217">
        <v>176</v>
      </c>
      <c r="C217" t="s">
        <v>511</v>
      </c>
      <c r="D217" t="s">
        <v>512</v>
      </c>
      <c r="E217">
        <v>2005</v>
      </c>
      <c r="F217" t="s">
        <v>49</v>
      </c>
      <c r="G217" s="5">
        <v>4.3263888888888887E-4</v>
      </c>
      <c r="H217" s="5">
        <v>0</v>
      </c>
    </row>
    <row r="218" spans="1:8" x14ac:dyDescent="0.25">
      <c r="A218">
        <v>2</v>
      </c>
      <c r="B218">
        <v>219</v>
      </c>
      <c r="C218" t="s">
        <v>513</v>
      </c>
      <c r="D218" t="s">
        <v>514</v>
      </c>
      <c r="E218">
        <v>2005</v>
      </c>
      <c r="F218" t="s">
        <v>22</v>
      </c>
      <c r="G218" s="5">
        <v>4.3425925925925929E-4</v>
      </c>
      <c r="H218" s="5">
        <v>1.6203703703703705E-6</v>
      </c>
    </row>
    <row r="219" spans="1:8" x14ac:dyDescent="0.25">
      <c r="A219">
        <v>3</v>
      </c>
      <c r="B219">
        <v>180</v>
      </c>
      <c r="C219" t="s">
        <v>515</v>
      </c>
      <c r="D219" t="s">
        <v>516</v>
      </c>
      <c r="E219">
        <v>2005</v>
      </c>
      <c r="F219" t="s">
        <v>49</v>
      </c>
      <c r="G219" s="5">
        <v>4.42824074074074E-4</v>
      </c>
      <c r="H219" s="5">
        <v>1.0185185185185185E-5</v>
      </c>
    </row>
    <row r="220" spans="1:8" x14ac:dyDescent="0.25">
      <c r="A220">
        <v>4</v>
      </c>
      <c r="B220">
        <v>178</v>
      </c>
      <c r="C220" t="s">
        <v>517</v>
      </c>
      <c r="D220" t="s">
        <v>518</v>
      </c>
      <c r="E220">
        <v>2005</v>
      </c>
      <c r="F220" t="s">
        <v>22</v>
      </c>
      <c r="G220" s="5">
        <v>4.4687500000000001E-4</v>
      </c>
      <c r="H220" s="5">
        <v>1.4236111111111111E-5</v>
      </c>
    </row>
    <row r="221" spans="1:8" x14ac:dyDescent="0.25">
      <c r="A221">
        <v>5</v>
      </c>
      <c r="B221">
        <v>216</v>
      </c>
      <c r="C221" t="s">
        <v>519</v>
      </c>
      <c r="D221" t="s">
        <v>520</v>
      </c>
      <c r="E221">
        <v>2005</v>
      </c>
      <c r="F221" t="s">
        <v>22</v>
      </c>
      <c r="G221" s="5">
        <v>4.4895833333333333E-4</v>
      </c>
      <c r="H221" s="5">
        <v>1.6319444444444444E-5</v>
      </c>
    </row>
    <row r="222" spans="1:8" x14ac:dyDescent="0.25">
      <c r="A222">
        <v>6</v>
      </c>
      <c r="B222">
        <v>190</v>
      </c>
      <c r="C222" t="s">
        <v>521</v>
      </c>
      <c r="D222" t="s">
        <v>522</v>
      </c>
      <c r="E222">
        <v>2005</v>
      </c>
      <c r="F222" t="s">
        <v>22</v>
      </c>
      <c r="G222" s="5">
        <v>4.5034722222222221E-4</v>
      </c>
      <c r="H222" s="5">
        <v>1.7708333333333335E-5</v>
      </c>
    </row>
    <row r="223" spans="1:8" x14ac:dyDescent="0.25">
      <c r="A223">
        <v>6</v>
      </c>
      <c r="B223">
        <v>184</v>
      </c>
      <c r="C223" t="s">
        <v>523</v>
      </c>
      <c r="D223" t="s">
        <v>524</v>
      </c>
      <c r="E223">
        <v>2006</v>
      </c>
      <c r="F223" t="s">
        <v>49</v>
      </c>
      <c r="G223" s="5">
        <v>4.5034722222222221E-4</v>
      </c>
      <c r="H223" s="5">
        <v>1.7708333333333335E-5</v>
      </c>
    </row>
    <row r="224" spans="1:8" x14ac:dyDescent="0.25">
      <c r="A224">
        <v>8</v>
      </c>
      <c r="B224">
        <v>188</v>
      </c>
      <c r="C224" t="s">
        <v>525</v>
      </c>
      <c r="D224" t="s">
        <v>526</v>
      </c>
      <c r="E224">
        <v>2006</v>
      </c>
      <c r="F224" t="s">
        <v>49</v>
      </c>
      <c r="G224" s="5">
        <v>4.5844907407407406E-4</v>
      </c>
      <c r="H224" s="5">
        <v>2.5810185185185188E-5</v>
      </c>
    </row>
    <row r="225" spans="1:8" x14ac:dyDescent="0.25">
      <c r="A225">
        <v>9</v>
      </c>
      <c r="B225">
        <v>179</v>
      </c>
      <c r="C225" t="s">
        <v>527</v>
      </c>
      <c r="D225" t="s">
        <v>528</v>
      </c>
      <c r="E225">
        <v>2005</v>
      </c>
      <c r="F225" t="s">
        <v>30</v>
      </c>
      <c r="G225" s="5">
        <v>4.6076388888888897E-4</v>
      </c>
      <c r="H225" s="5">
        <v>2.8125000000000003E-5</v>
      </c>
    </row>
    <row r="226" spans="1:8" x14ac:dyDescent="0.25">
      <c r="A226">
        <v>10</v>
      </c>
      <c r="B226">
        <v>218</v>
      </c>
      <c r="C226" t="s">
        <v>529</v>
      </c>
      <c r="D226" t="s">
        <v>530</v>
      </c>
      <c r="E226">
        <v>2006</v>
      </c>
      <c r="F226" t="s">
        <v>22</v>
      </c>
      <c r="G226" s="5">
        <v>4.6365740740740748E-4</v>
      </c>
      <c r="H226" s="5">
        <v>3.1018518518518521E-5</v>
      </c>
    </row>
    <row r="227" spans="1:8" x14ac:dyDescent="0.25">
      <c r="A227">
        <v>11</v>
      </c>
      <c r="B227">
        <v>199</v>
      </c>
      <c r="C227" t="s">
        <v>531</v>
      </c>
      <c r="D227" t="s">
        <v>532</v>
      </c>
      <c r="E227">
        <v>2005</v>
      </c>
      <c r="F227" t="s">
        <v>49</v>
      </c>
      <c r="G227" s="5">
        <v>4.6817129629629634E-4</v>
      </c>
      <c r="H227" s="5">
        <v>3.5532407407407402E-5</v>
      </c>
    </row>
    <row r="228" spans="1:8" x14ac:dyDescent="0.25">
      <c r="A228">
        <v>12</v>
      </c>
      <c r="B228">
        <v>177</v>
      </c>
      <c r="C228" t="s">
        <v>533</v>
      </c>
      <c r="D228" t="s">
        <v>534</v>
      </c>
      <c r="E228">
        <v>2006</v>
      </c>
      <c r="F228" t="s">
        <v>26</v>
      </c>
      <c r="G228" s="5">
        <v>4.7812500000000003E-4</v>
      </c>
      <c r="H228" s="5">
        <v>4.5486111111111114E-5</v>
      </c>
    </row>
    <row r="229" spans="1:8" x14ac:dyDescent="0.25">
      <c r="A229">
        <v>13</v>
      </c>
      <c r="B229">
        <v>196</v>
      </c>
      <c r="C229" t="s">
        <v>535</v>
      </c>
      <c r="D229" t="s">
        <v>536</v>
      </c>
      <c r="E229">
        <v>2006</v>
      </c>
      <c r="F229" t="s">
        <v>49</v>
      </c>
      <c r="G229" s="5">
        <v>4.7974537037037039E-4</v>
      </c>
      <c r="H229" s="5">
        <v>4.7106481481481488E-5</v>
      </c>
    </row>
    <row r="230" spans="1:8" x14ac:dyDescent="0.25">
      <c r="A230">
        <v>14</v>
      </c>
      <c r="B230">
        <v>192</v>
      </c>
      <c r="C230" t="s">
        <v>537</v>
      </c>
      <c r="D230" t="s">
        <v>538</v>
      </c>
      <c r="E230">
        <v>2006</v>
      </c>
      <c r="F230" t="s">
        <v>49</v>
      </c>
      <c r="G230" s="5">
        <v>4.8506944444444438E-4</v>
      </c>
      <c r="H230" s="5">
        <v>5.2430555555555557E-5</v>
      </c>
    </row>
    <row r="231" spans="1:8" x14ac:dyDescent="0.25">
      <c r="A231">
        <v>15</v>
      </c>
      <c r="B231">
        <v>182</v>
      </c>
      <c r="C231" t="s">
        <v>539</v>
      </c>
      <c r="D231" t="s">
        <v>540</v>
      </c>
      <c r="E231">
        <v>2005</v>
      </c>
      <c r="F231" t="s">
        <v>22</v>
      </c>
      <c r="G231" s="5">
        <v>4.8749999999999992E-4</v>
      </c>
      <c r="H231" s="5">
        <v>5.4861111111111111E-5</v>
      </c>
    </row>
    <row r="232" spans="1:8" x14ac:dyDescent="0.25">
      <c r="A232">
        <v>16</v>
      </c>
      <c r="B232">
        <v>203</v>
      </c>
      <c r="C232" t="s">
        <v>541</v>
      </c>
      <c r="D232" t="s">
        <v>542</v>
      </c>
      <c r="E232">
        <v>2006</v>
      </c>
      <c r="F232" t="s">
        <v>22</v>
      </c>
      <c r="G232" s="5">
        <v>5.1481481481481484E-4</v>
      </c>
      <c r="H232" s="5">
        <v>8.2175925925925917E-5</v>
      </c>
    </row>
    <row r="233" spans="1:8" x14ac:dyDescent="0.25">
      <c r="A233">
        <v>17</v>
      </c>
      <c r="B233">
        <v>206</v>
      </c>
      <c r="C233" t="s">
        <v>543</v>
      </c>
      <c r="D233" t="s">
        <v>544</v>
      </c>
      <c r="E233">
        <v>2005</v>
      </c>
      <c r="F233" t="s">
        <v>22</v>
      </c>
      <c r="G233" s="5">
        <v>5.253472222222223E-4</v>
      </c>
      <c r="H233" s="5">
        <v>9.2708333333333328E-5</v>
      </c>
    </row>
    <row r="234" spans="1:8" x14ac:dyDescent="0.25">
      <c r="A234">
        <v>18</v>
      </c>
      <c r="B234">
        <v>207</v>
      </c>
      <c r="C234" t="s">
        <v>545</v>
      </c>
      <c r="D234" t="s">
        <v>546</v>
      </c>
      <c r="E234">
        <v>2006</v>
      </c>
      <c r="F234" t="s">
        <v>49</v>
      </c>
      <c r="G234" s="5">
        <v>5.4398148148148144E-4</v>
      </c>
      <c r="H234" s="5">
        <v>1.1134259259259258E-4</v>
      </c>
    </row>
    <row r="235" spans="1:8" x14ac:dyDescent="0.25">
      <c r="A235">
        <v>19</v>
      </c>
      <c r="B235">
        <v>191</v>
      </c>
      <c r="C235" t="s">
        <v>547</v>
      </c>
      <c r="D235" t="s">
        <v>548</v>
      </c>
      <c r="E235">
        <v>2005</v>
      </c>
      <c r="F235" t="s">
        <v>30</v>
      </c>
      <c r="G235" s="5">
        <v>5.6655092592592597E-4</v>
      </c>
      <c r="H235" s="5">
        <v>1.3391203703703704E-4</v>
      </c>
    </row>
    <row r="236" spans="1:8" x14ac:dyDescent="0.25">
      <c r="A236">
        <v>20</v>
      </c>
      <c r="B236">
        <v>198</v>
      </c>
      <c r="C236" t="s">
        <v>549</v>
      </c>
      <c r="D236" t="s">
        <v>550</v>
      </c>
      <c r="E236">
        <v>2006</v>
      </c>
      <c r="F236" t="s">
        <v>30</v>
      </c>
      <c r="G236" s="5">
        <v>5.6736111111111115E-4</v>
      </c>
      <c r="H236" s="5">
        <v>1.3472222222222222E-4</v>
      </c>
    </row>
    <row r="237" spans="1:8" x14ac:dyDescent="0.25">
      <c r="A237">
        <v>21</v>
      </c>
      <c r="B237">
        <v>209</v>
      </c>
      <c r="C237" t="s">
        <v>551</v>
      </c>
      <c r="D237" t="s">
        <v>552</v>
      </c>
      <c r="E237">
        <v>2006</v>
      </c>
      <c r="F237" t="s">
        <v>49</v>
      </c>
      <c r="G237" s="5">
        <v>5.7523148148148147E-4</v>
      </c>
      <c r="H237" s="5">
        <v>1.425925925925926E-4</v>
      </c>
    </row>
    <row r="238" spans="1:8" x14ac:dyDescent="0.25">
      <c r="A238">
        <v>22</v>
      </c>
      <c r="B238">
        <v>213</v>
      </c>
      <c r="C238" t="s">
        <v>553</v>
      </c>
      <c r="D238" t="s">
        <v>554</v>
      </c>
      <c r="E238">
        <v>2005</v>
      </c>
      <c r="F238" t="s">
        <v>49</v>
      </c>
      <c r="G238" s="5">
        <v>5.7777777777777786E-4</v>
      </c>
      <c r="H238" s="5">
        <v>1.4513888888888888E-4</v>
      </c>
    </row>
    <row r="239" spans="1:8" x14ac:dyDescent="0.25">
      <c r="A239">
        <v>23</v>
      </c>
      <c r="B239">
        <v>195</v>
      </c>
      <c r="C239" t="s">
        <v>555</v>
      </c>
      <c r="D239" t="s">
        <v>556</v>
      </c>
      <c r="E239">
        <v>2006</v>
      </c>
      <c r="F239" t="s">
        <v>30</v>
      </c>
      <c r="G239" s="5">
        <v>5.7928240740740737E-4</v>
      </c>
      <c r="H239" s="5">
        <v>1.4664351851851853E-4</v>
      </c>
    </row>
    <row r="240" spans="1:8" x14ac:dyDescent="0.25">
      <c r="A240">
        <v>24</v>
      </c>
      <c r="B240">
        <v>208</v>
      </c>
      <c r="C240" t="s">
        <v>557</v>
      </c>
      <c r="D240" t="s">
        <v>558</v>
      </c>
      <c r="E240">
        <v>2006</v>
      </c>
      <c r="F240" t="s">
        <v>22</v>
      </c>
      <c r="G240" s="5">
        <v>5.8055555555555551E-4</v>
      </c>
      <c r="H240" s="5">
        <v>1.4791666666666667E-4</v>
      </c>
    </row>
    <row r="241" spans="1:8" x14ac:dyDescent="0.25">
      <c r="A241">
        <v>25</v>
      </c>
      <c r="B241">
        <v>187</v>
      </c>
      <c r="C241" t="s">
        <v>559</v>
      </c>
      <c r="D241" t="s">
        <v>560</v>
      </c>
      <c r="E241">
        <v>2005</v>
      </c>
      <c r="F241" t="s">
        <v>30</v>
      </c>
      <c r="G241" s="5">
        <v>5.8449074074074078E-4</v>
      </c>
      <c r="H241" s="5">
        <v>1.5185185185185183E-4</v>
      </c>
    </row>
    <row r="242" spans="1:8" x14ac:dyDescent="0.25">
      <c r="A242">
        <v>26</v>
      </c>
      <c r="B242">
        <v>189</v>
      </c>
      <c r="C242" t="s">
        <v>561</v>
      </c>
      <c r="D242" t="s">
        <v>562</v>
      </c>
      <c r="E242">
        <v>2006</v>
      </c>
      <c r="F242" t="s">
        <v>26</v>
      </c>
      <c r="G242" s="5">
        <v>5.8506944444444437E-4</v>
      </c>
      <c r="H242" s="5">
        <v>1.5243055555555555E-4</v>
      </c>
    </row>
    <row r="243" spans="1:8" x14ac:dyDescent="0.25">
      <c r="A243">
        <v>27</v>
      </c>
      <c r="B243">
        <v>185</v>
      </c>
      <c r="C243" t="s">
        <v>563</v>
      </c>
      <c r="D243" t="s">
        <v>564</v>
      </c>
      <c r="E243">
        <v>2006</v>
      </c>
      <c r="F243" t="s">
        <v>26</v>
      </c>
      <c r="G243" s="5">
        <v>5.8668981481481484E-4</v>
      </c>
      <c r="H243" s="5">
        <v>1.5405092592592594E-4</v>
      </c>
    </row>
    <row r="244" spans="1:8" x14ac:dyDescent="0.25">
      <c r="A244">
        <v>28</v>
      </c>
      <c r="B244">
        <v>211</v>
      </c>
      <c r="C244" t="s">
        <v>565</v>
      </c>
      <c r="D244" t="s">
        <v>566</v>
      </c>
      <c r="E244">
        <v>2006</v>
      </c>
      <c r="F244" t="s">
        <v>49</v>
      </c>
      <c r="G244" s="5">
        <v>5.8842592592592594E-4</v>
      </c>
      <c r="H244" s="5">
        <v>1.5578703703703704E-4</v>
      </c>
    </row>
    <row r="245" spans="1:8" x14ac:dyDescent="0.25">
      <c r="A245">
        <v>29</v>
      </c>
      <c r="B245">
        <v>212</v>
      </c>
      <c r="C245" t="s">
        <v>567</v>
      </c>
      <c r="D245" t="s">
        <v>568</v>
      </c>
      <c r="E245">
        <v>2005</v>
      </c>
      <c r="F245" t="s">
        <v>22</v>
      </c>
      <c r="G245" s="5">
        <v>5.8923611111111102E-4</v>
      </c>
      <c r="H245" s="5">
        <v>1.5659722222222222E-4</v>
      </c>
    </row>
    <row r="246" spans="1:8" x14ac:dyDescent="0.25">
      <c r="A246">
        <v>30</v>
      </c>
      <c r="B246">
        <v>215</v>
      </c>
      <c r="C246" t="s">
        <v>569</v>
      </c>
      <c r="D246" t="s">
        <v>570</v>
      </c>
      <c r="E246">
        <v>2005</v>
      </c>
      <c r="F246" t="s">
        <v>49</v>
      </c>
      <c r="G246" s="5">
        <v>6.076388888888889E-4</v>
      </c>
      <c r="H246" s="5">
        <v>1.75E-4</v>
      </c>
    </row>
    <row r="247" spans="1:8" x14ac:dyDescent="0.25">
      <c r="A247">
        <v>31</v>
      </c>
      <c r="B247">
        <v>183</v>
      </c>
      <c r="C247" t="s">
        <v>571</v>
      </c>
      <c r="D247" t="s">
        <v>572</v>
      </c>
      <c r="E247">
        <v>2006</v>
      </c>
      <c r="F247" t="s">
        <v>30</v>
      </c>
      <c r="G247" s="5">
        <v>6.0914351851851852E-4</v>
      </c>
      <c r="H247" s="5">
        <v>1.7650462962962962E-4</v>
      </c>
    </row>
    <row r="248" spans="1:8" x14ac:dyDescent="0.25">
      <c r="A248">
        <v>32</v>
      </c>
      <c r="B248">
        <v>210</v>
      </c>
      <c r="C248" t="s">
        <v>573</v>
      </c>
      <c r="D248" t="s">
        <v>574</v>
      </c>
      <c r="E248">
        <v>2006</v>
      </c>
      <c r="F248" t="s">
        <v>22</v>
      </c>
      <c r="G248" s="5">
        <v>6.1423611111111108E-4</v>
      </c>
      <c r="H248" s="5">
        <v>1.8159722222222223E-4</v>
      </c>
    </row>
    <row r="249" spans="1:8" x14ac:dyDescent="0.25">
      <c r="A249">
        <v>33</v>
      </c>
      <c r="B249">
        <v>201</v>
      </c>
      <c r="C249" t="s">
        <v>575</v>
      </c>
      <c r="D249" t="s">
        <v>576</v>
      </c>
      <c r="E249">
        <v>2005</v>
      </c>
      <c r="F249" t="s">
        <v>30</v>
      </c>
      <c r="G249" s="5">
        <v>6.3067129629629627E-4</v>
      </c>
      <c r="H249" s="5">
        <v>1.980324074074074E-4</v>
      </c>
    </row>
    <row r="250" spans="1:8" x14ac:dyDescent="0.25">
      <c r="A250">
        <v>34</v>
      </c>
      <c r="B250">
        <v>193</v>
      </c>
      <c r="C250" t="s">
        <v>577</v>
      </c>
      <c r="D250" t="s">
        <v>578</v>
      </c>
      <c r="E250">
        <v>2006</v>
      </c>
      <c r="F250" t="s">
        <v>26</v>
      </c>
      <c r="G250" s="5">
        <v>6.5925925925925928E-4</v>
      </c>
      <c r="H250" s="5">
        <v>2.2662037037037033E-4</v>
      </c>
    </row>
    <row r="251" spans="1:8" x14ac:dyDescent="0.25">
      <c r="A251">
        <v>35</v>
      </c>
      <c r="B251">
        <v>197</v>
      </c>
      <c r="C251" t="s">
        <v>579</v>
      </c>
      <c r="D251" t="s">
        <v>580</v>
      </c>
      <c r="E251">
        <v>2005</v>
      </c>
      <c r="F251" t="s">
        <v>22</v>
      </c>
      <c r="G251" s="5">
        <v>7.2951388888888892E-4</v>
      </c>
      <c r="H251" s="5">
        <v>2.9687499999999999E-4</v>
      </c>
    </row>
    <row r="252" spans="1:8" x14ac:dyDescent="0.25">
      <c r="A252">
        <v>36</v>
      </c>
      <c r="B252">
        <v>204</v>
      </c>
      <c r="C252" t="s">
        <v>581</v>
      </c>
      <c r="D252" t="s">
        <v>582</v>
      </c>
      <c r="E252">
        <v>2005</v>
      </c>
      <c r="F252" t="s">
        <v>30</v>
      </c>
      <c r="G252" s="5">
        <v>7.3125000000000002E-4</v>
      </c>
      <c r="H252" s="5">
        <v>2.9861111111111109E-4</v>
      </c>
    </row>
    <row r="255" spans="1:8" x14ac:dyDescent="0.25">
      <c r="A255" t="s">
        <v>583</v>
      </c>
    </row>
    <row r="256" spans="1:8" x14ac:dyDescent="0.25">
      <c r="B256">
        <v>217</v>
      </c>
      <c r="C256" t="s">
        <v>584</v>
      </c>
      <c r="D256" t="s">
        <v>585</v>
      </c>
      <c r="E256">
        <v>2005</v>
      </c>
      <c r="F256" t="s">
        <v>49</v>
      </c>
    </row>
    <row r="259" spans="1:8" x14ac:dyDescent="0.25">
      <c r="A259" t="s">
        <v>586</v>
      </c>
    </row>
    <row r="260" spans="1:8" x14ac:dyDescent="0.25">
      <c r="B260">
        <v>181</v>
      </c>
      <c r="C260" t="s">
        <v>587</v>
      </c>
      <c r="D260" t="s">
        <v>588</v>
      </c>
      <c r="E260">
        <v>2005</v>
      </c>
      <c r="F260" t="s">
        <v>26</v>
      </c>
    </row>
    <row r="261" spans="1:8" x14ac:dyDescent="0.25">
      <c r="B261">
        <v>186</v>
      </c>
      <c r="C261" t="s">
        <v>589</v>
      </c>
      <c r="D261" t="s">
        <v>590</v>
      </c>
      <c r="E261">
        <v>2005</v>
      </c>
      <c r="F261" t="s">
        <v>22</v>
      </c>
    </row>
    <row r="262" spans="1:8" x14ac:dyDescent="0.25">
      <c r="B262">
        <v>194</v>
      </c>
      <c r="C262" t="s">
        <v>591</v>
      </c>
      <c r="D262" t="s">
        <v>592</v>
      </c>
      <c r="E262">
        <v>2006</v>
      </c>
      <c r="F262" t="s">
        <v>22</v>
      </c>
    </row>
    <row r="263" spans="1:8" x14ac:dyDescent="0.25">
      <c r="B263">
        <v>202</v>
      </c>
      <c r="C263" t="s">
        <v>593</v>
      </c>
      <c r="D263" t="s">
        <v>594</v>
      </c>
      <c r="E263">
        <v>2006</v>
      </c>
      <c r="F263" t="s">
        <v>49</v>
      </c>
    </row>
    <row r="264" spans="1:8" x14ac:dyDescent="0.25">
      <c r="B264">
        <v>205</v>
      </c>
      <c r="C264" t="s">
        <v>595</v>
      </c>
      <c r="D264" t="s">
        <v>596</v>
      </c>
      <c r="E264">
        <v>2006</v>
      </c>
      <c r="F264" t="s">
        <v>49</v>
      </c>
    </row>
    <row r="267" spans="1:8" x14ac:dyDescent="0.25">
      <c r="A267" t="s">
        <v>248</v>
      </c>
    </row>
    <row r="268" spans="1:8" x14ac:dyDescent="0.25">
      <c r="B268">
        <v>200</v>
      </c>
      <c r="C268" t="s">
        <v>597</v>
      </c>
      <c r="D268" t="s">
        <v>598</v>
      </c>
      <c r="E268">
        <v>2006</v>
      </c>
      <c r="F268" t="s">
        <v>22</v>
      </c>
      <c r="G268" t="s">
        <v>250</v>
      </c>
      <c r="H268" t="s">
        <v>362</v>
      </c>
    </row>
    <row r="269" spans="1:8" x14ac:dyDescent="0.25">
      <c r="B269">
        <v>214</v>
      </c>
      <c r="C269" t="s">
        <v>599</v>
      </c>
      <c r="D269" t="s">
        <v>600</v>
      </c>
      <c r="E269">
        <v>2005</v>
      </c>
      <c r="F269" t="s">
        <v>22</v>
      </c>
      <c r="G269" t="s">
        <v>250</v>
      </c>
      <c r="H269" t="s">
        <v>362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272"/>
  <sheetViews>
    <sheetView topLeftCell="A208" workbookViewId="0">
      <selection activeCell="F5" sqref="F5"/>
    </sheetView>
  </sheetViews>
  <sheetFormatPr defaultRowHeight="15" x14ac:dyDescent="0.25"/>
  <cols>
    <col min="4" max="4" width="23.28515625" customWidth="1"/>
    <col min="7" max="7" width="10.5703125" customWidth="1"/>
    <col min="8" max="8" width="22.42578125" customWidth="1"/>
  </cols>
  <sheetData>
    <row r="1" spans="1:8" x14ac:dyDescent="0.25">
      <c r="A1" t="s">
        <v>183</v>
      </c>
    </row>
    <row r="2" spans="1:8" x14ac:dyDescent="0.25">
      <c r="A2" t="s">
        <v>184</v>
      </c>
    </row>
    <row r="3" spans="1:8" x14ac:dyDescent="0.25">
      <c r="A3" t="s">
        <v>860</v>
      </c>
    </row>
    <row r="5" spans="1:8" x14ac:dyDescent="0.25">
      <c r="A5" t="s">
        <v>186</v>
      </c>
      <c r="B5" t="s">
        <v>187</v>
      </c>
      <c r="C5" t="s">
        <v>188</v>
      </c>
      <c r="D5" t="s">
        <v>189</v>
      </c>
      <c r="E5" t="s">
        <v>190</v>
      </c>
      <c r="F5" t="s">
        <v>191</v>
      </c>
      <c r="G5" t="s">
        <v>192</v>
      </c>
      <c r="H5" t="s">
        <v>193</v>
      </c>
    </row>
    <row r="8" spans="1:8" x14ac:dyDescent="0.25">
      <c r="A8" t="s">
        <v>194</v>
      </c>
    </row>
    <row r="9" spans="1:8" x14ac:dyDescent="0.25">
      <c r="A9">
        <v>1</v>
      </c>
      <c r="B9">
        <v>3</v>
      </c>
      <c r="C9" t="s">
        <v>40</v>
      </c>
      <c r="D9" t="s">
        <v>195</v>
      </c>
      <c r="E9">
        <v>2007</v>
      </c>
      <c r="F9" t="s">
        <v>22</v>
      </c>
      <c r="G9" s="5">
        <v>4.6770833333333338E-4</v>
      </c>
      <c r="H9" s="5">
        <v>0</v>
      </c>
    </row>
    <row r="10" spans="1:8" x14ac:dyDescent="0.25">
      <c r="A10">
        <v>2</v>
      </c>
      <c r="B10">
        <v>8</v>
      </c>
      <c r="C10" t="s">
        <v>142</v>
      </c>
      <c r="D10" t="s">
        <v>196</v>
      </c>
      <c r="E10">
        <v>2007</v>
      </c>
      <c r="F10" t="s">
        <v>22</v>
      </c>
      <c r="G10" s="5">
        <v>4.6805555555555554E-4</v>
      </c>
      <c r="H10" s="5">
        <v>3.4722222222222224E-7</v>
      </c>
    </row>
    <row r="11" spans="1:8" x14ac:dyDescent="0.25">
      <c r="A11">
        <v>3</v>
      </c>
      <c r="B11">
        <v>4</v>
      </c>
      <c r="C11" t="s">
        <v>131</v>
      </c>
      <c r="D11" t="s">
        <v>199</v>
      </c>
      <c r="E11">
        <v>2007</v>
      </c>
      <c r="F11" t="s">
        <v>30</v>
      </c>
      <c r="G11" s="5">
        <v>4.9386574074074079E-4</v>
      </c>
      <c r="H11" s="5">
        <v>2.6157407407407402E-5</v>
      </c>
    </row>
    <row r="12" spans="1:8" x14ac:dyDescent="0.25">
      <c r="A12">
        <v>4</v>
      </c>
      <c r="B12">
        <v>2</v>
      </c>
      <c r="C12" t="s">
        <v>65</v>
      </c>
      <c r="D12" t="s">
        <v>198</v>
      </c>
      <c r="E12">
        <v>2007</v>
      </c>
      <c r="F12" t="s">
        <v>26</v>
      </c>
      <c r="G12" s="5">
        <v>5.0324074074074062E-4</v>
      </c>
      <c r="H12" s="5">
        <v>3.5532407407407402E-5</v>
      </c>
    </row>
    <row r="13" spans="1:8" x14ac:dyDescent="0.25">
      <c r="A13">
        <v>5</v>
      </c>
      <c r="B13">
        <v>24</v>
      </c>
      <c r="C13" t="s">
        <v>179</v>
      </c>
      <c r="D13" t="s">
        <v>204</v>
      </c>
      <c r="E13">
        <v>2007</v>
      </c>
      <c r="F13" t="s">
        <v>26</v>
      </c>
      <c r="G13" s="5">
        <v>5.0590277777777775E-4</v>
      </c>
      <c r="H13" s="5">
        <v>3.8194444444444444E-5</v>
      </c>
    </row>
    <row r="14" spans="1:8" x14ac:dyDescent="0.25">
      <c r="A14">
        <v>6</v>
      </c>
      <c r="B14">
        <v>14</v>
      </c>
      <c r="C14" t="s">
        <v>62</v>
      </c>
      <c r="D14" t="s">
        <v>201</v>
      </c>
      <c r="E14">
        <v>2007</v>
      </c>
      <c r="F14" t="s">
        <v>30</v>
      </c>
      <c r="G14" s="5">
        <v>5.0879629629629636E-4</v>
      </c>
      <c r="H14" s="5">
        <v>4.1087962962962958E-5</v>
      </c>
    </row>
    <row r="15" spans="1:8" x14ac:dyDescent="0.25">
      <c r="A15">
        <v>7</v>
      </c>
      <c r="B15">
        <v>9</v>
      </c>
      <c r="C15" t="s">
        <v>151</v>
      </c>
      <c r="D15" t="s">
        <v>205</v>
      </c>
      <c r="E15">
        <v>2008</v>
      </c>
      <c r="F15" t="s">
        <v>30</v>
      </c>
      <c r="G15" s="5">
        <v>5.1828703703703705E-4</v>
      </c>
      <c r="H15" s="5">
        <v>5.0578703703703703E-5</v>
      </c>
    </row>
    <row r="16" spans="1:8" x14ac:dyDescent="0.25">
      <c r="A16">
        <v>8</v>
      </c>
      <c r="B16">
        <v>13</v>
      </c>
      <c r="C16" t="s">
        <v>163</v>
      </c>
      <c r="D16" t="s">
        <v>200</v>
      </c>
      <c r="E16">
        <v>2007</v>
      </c>
      <c r="F16" t="s">
        <v>22</v>
      </c>
      <c r="G16" s="5">
        <v>5.2002314814814815E-4</v>
      </c>
      <c r="H16" s="5">
        <v>5.2314814814814803E-5</v>
      </c>
    </row>
    <row r="17" spans="1:8" x14ac:dyDescent="0.25">
      <c r="A17">
        <v>9</v>
      </c>
      <c r="B17">
        <v>1</v>
      </c>
      <c r="C17" t="s">
        <v>176</v>
      </c>
      <c r="D17" t="s">
        <v>197</v>
      </c>
      <c r="E17">
        <v>2007</v>
      </c>
      <c r="F17" t="s">
        <v>49</v>
      </c>
      <c r="G17" s="5">
        <v>5.2384259259259257E-4</v>
      </c>
      <c r="H17" s="5">
        <v>5.6134259259259252E-5</v>
      </c>
    </row>
    <row r="18" spans="1:8" x14ac:dyDescent="0.25">
      <c r="A18">
        <v>10</v>
      </c>
      <c r="B18">
        <v>6</v>
      </c>
      <c r="C18" t="s">
        <v>95</v>
      </c>
      <c r="D18" t="s">
        <v>202</v>
      </c>
      <c r="E18">
        <v>2007</v>
      </c>
      <c r="F18" t="s">
        <v>49</v>
      </c>
      <c r="G18" s="5">
        <v>5.2951388888888883E-4</v>
      </c>
      <c r="H18" s="5">
        <v>6.1805555555555548E-5</v>
      </c>
    </row>
    <row r="19" spans="1:8" x14ac:dyDescent="0.25">
      <c r="A19">
        <v>11</v>
      </c>
      <c r="B19">
        <v>19</v>
      </c>
      <c r="C19" t="s">
        <v>160</v>
      </c>
      <c r="D19" t="s">
        <v>203</v>
      </c>
      <c r="E19">
        <v>2008</v>
      </c>
      <c r="F19" t="s">
        <v>49</v>
      </c>
      <c r="G19" s="5">
        <v>5.3784722222222222E-4</v>
      </c>
      <c r="H19" s="5">
        <v>7.0138888888888885E-5</v>
      </c>
    </row>
    <row r="20" spans="1:8" x14ac:dyDescent="0.25">
      <c r="A20">
        <v>12</v>
      </c>
      <c r="B20">
        <v>21</v>
      </c>
      <c r="C20" t="s">
        <v>148</v>
      </c>
      <c r="D20" t="s">
        <v>210</v>
      </c>
      <c r="E20">
        <v>2008</v>
      </c>
      <c r="F20" t="s">
        <v>22</v>
      </c>
      <c r="G20" s="5">
        <v>5.5046296296296299E-4</v>
      </c>
      <c r="H20" s="5">
        <v>8.275462962962963E-5</v>
      </c>
    </row>
    <row r="21" spans="1:8" x14ac:dyDescent="0.25">
      <c r="A21">
        <v>13</v>
      </c>
      <c r="B21">
        <v>7</v>
      </c>
      <c r="C21" t="s">
        <v>74</v>
      </c>
      <c r="D21" t="s">
        <v>207</v>
      </c>
      <c r="E21">
        <v>2007</v>
      </c>
      <c r="F21" t="s">
        <v>26</v>
      </c>
      <c r="G21" s="5">
        <v>5.5659722222222232E-4</v>
      </c>
      <c r="H21" s="5">
        <v>8.8888888888888893E-5</v>
      </c>
    </row>
    <row r="22" spans="1:8" x14ac:dyDescent="0.25">
      <c r="A22">
        <v>14</v>
      </c>
      <c r="B22">
        <v>15</v>
      </c>
      <c r="C22" t="s">
        <v>50</v>
      </c>
      <c r="D22" t="s">
        <v>209</v>
      </c>
      <c r="E22">
        <v>2007</v>
      </c>
      <c r="F22" t="s">
        <v>49</v>
      </c>
      <c r="G22" s="5">
        <v>5.631944444444444E-4</v>
      </c>
      <c r="H22" s="5">
        <v>9.5486111111111116E-5</v>
      </c>
    </row>
    <row r="23" spans="1:8" x14ac:dyDescent="0.25">
      <c r="A23">
        <v>15</v>
      </c>
      <c r="B23">
        <v>11</v>
      </c>
      <c r="C23" t="s">
        <v>107</v>
      </c>
      <c r="D23" t="s">
        <v>206</v>
      </c>
      <c r="E23">
        <v>2008</v>
      </c>
      <c r="F23" t="s">
        <v>49</v>
      </c>
      <c r="G23" s="5">
        <v>5.6388888888888884E-4</v>
      </c>
      <c r="H23" s="5">
        <v>9.618055555555557E-5</v>
      </c>
    </row>
    <row r="24" spans="1:8" x14ac:dyDescent="0.25">
      <c r="A24">
        <v>16</v>
      </c>
      <c r="B24">
        <v>12</v>
      </c>
      <c r="C24" t="s">
        <v>104</v>
      </c>
      <c r="D24" t="s">
        <v>208</v>
      </c>
      <c r="E24">
        <v>2007</v>
      </c>
      <c r="F24" t="s">
        <v>26</v>
      </c>
      <c r="G24" s="5">
        <v>5.6736111111111115E-4</v>
      </c>
      <c r="H24" s="5">
        <v>9.9652777777777771E-5</v>
      </c>
    </row>
    <row r="25" spans="1:8" x14ac:dyDescent="0.25">
      <c r="A25">
        <v>17</v>
      </c>
      <c r="B25">
        <v>17</v>
      </c>
      <c r="C25" t="s">
        <v>83</v>
      </c>
      <c r="D25" t="s">
        <v>211</v>
      </c>
      <c r="E25">
        <v>2008</v>
      </c>
      <c r="F25" t="s">
        <v>22</v>
      </c>
      <c r="G25" s="5">
        <v>5.9027777777777778E-4</v>
      </c>
      <c r="H25" s="5">
        <v>1.2256944444444443E-4</v>
      </c>
    </row>
    <row r="26" spans="1:8" x14ac:dyDescent="0.25">
      <c r="A26">
        <v>18</v>
      </c>
      <c r="B26">
        <v>10</v>
      </c>
      <c r="C26" t="s">
        <v>123</v>
      </c>
      <c r="D26" t="s">
        <v>220</v>
      </c>
      <c r="E26">
        <v>2007</v>
      </c>
      <c r="F26" t="s">
        <v>122</v>
      </c>
      <c r="G26" s="5">
        <v>5.9050925925925926E-4</v>
      </c>
      <c r="H26" s="5">
        <v>1.2280092592592591E-4</v>
      </c>
    </row>
    <row r="27" spans="1:8" x14ac:dyDescent="0.25">
      <c r="A27">
        <v>19</v>
      </c>
      <c r="B27">
        <v>16</v>
      </c>
      <c r="C27" t="s">
        <v>37</v>
      </c>
      <c r="D27" t="s">
        <v>216</v>
      </c>
      <c r="E27">
        <v>2007</v>
      </c>
      <c r="F27" t="s">
        <v>26</v>
      </c>
      <c r="G27" s="5">
        <v>5.9502314814814802E-4</v>
      </c>
      <c r="H27" s="5">
        <v>1.273148148148148E-4</v>
      </c>
    </row>
    <row r="28" spans="1:8" x14ac:dyDescent="0.25">
      <c r="A28">
        <v>20</v>
      </c>
      <c r="B28">
        <v>37</v>
      </c>
      <c r="C28" t="s">
        <v>23</v>
      </c>
      <c r="D28" t="s">
        <v>219</v>
      </c>
      <c r="E28">
        <v>2008</v>
      </c>
      <c r="F28" t="s">
        <v>22</v>
      </c>
      <c r="G28" s="5">
        <v>5.9976851851851847E-4</v>
      </c>
      <c r="H28" s="5">
        <v>1.320601851851852E-4</v>
      </c>
    </row>
    <row r="29" spans="1:8" x14ac:dyDescent="0.25">
      <c r="A29">
        <v>21</v>
      </c>
      <c r="B29">
        <v>18</v>
      </c>
      <c r="C29" t="s">
        <v>98</v>
      </c>
      <c r="D29" t="s">
        <v>249</v>
      </c>
      <c r="E29">
        <v>2007</v>
      </c>
      <c r="F29" t="s">
        <v>30</v>
      </c>
      <c r="G29" s="5">
        <v>6.018518518518519E-4</v>
      </c>
      <c r="H29" s="5">
        <v>1.3414351851851849E-4</v>
      </c>
    </row>
    <row r="30" spans="1:8" x14ac:dyDescent="0.25">
      <c r="A30">
        <v>22</v>
      </c>
      <c r="B30">
        <v>25</v>
      </c>
      <c r="C30" t="s">
        <v>166</v>
      </c>
      <c r="D30" t="s">
        <v>213</v>
      </c>
      <c r="E30">
        <v>2007</v>
      </c>
      <c r="F30" t="s">
        <v>22</v>
      </c>
      <c r="G30" s="5">
        <v>6.0312499999999993E-4</v>
      </c>
      <c r="H30" s="5">
        <v>1.3541666666666666E-4</v>
      </c>
    </row>
    <row r="31" spans="1:8" x14ac:dyDescent="0.25">
      <c r="A31">
        <v>23</v>
      </c>
      <c r="B31">
        <v>29</v>
      </c>
      <c r="C31" t="s">
        <v>129</v>
      </c>
      <c r="D31" t="s">
        <v>215</v>
      </c>
      <c r="E31">
        <v>2008</v>
      </c>
      <c r="F31" t="s">
        <v>22</v>
      </c>
      <c r="G31" s="5">
        <v>6.0868055555555556E-4</v>
      </c>
      <c r="H31" s="5">
        <v>1.4097222222222221E-4</v>
      </c>
    </row>
    <row r="32" spans="1:8" x14ac:dyDescent="0.25">
      <c r="A32">
        <v>24</v>
      </c>
      <c r="B32">
        <v>30</v>
      </c>
      <c r="C32" t="s">
        <v>126</v>
      </c>
      <c r="D32" t="s">
        <v>218</v>
      </c>
      <c r="E32">
        <v>2008</v>
      </c>
      <c r="F32" t="s">
        <v>30</v>
      </c>
      <c r="G32" s="5">
        <v>6.0960648148148148E-4</v>
      </c>
      <c r="H32" s="5">
        <v>1.4189814814814816E-4</v>
      </c>
    </row>
    <row r="33" spans="1:8" x14ac:dyDescent="0.25">
      <c r="A33">
        <v>25</v>
      </c>
      <c r="B33">
        <v>23</v>
      </c>
      <c r="C33" t="s">
        <v>136</v>
      </c>
      <c r="D33" t="s">
        <v>217</v>
      </c>
      <c r="E33">
        <v>2008</v>
      </c>
      <c r="F33" t="s">
        <v>49</v>
      </c>
      <c r="G33" s="5">
        <v>6.1041666666666666E-4</v>
      </c>
      <c r="H33" s="5">
        <v>1.4270833333333331E-4</v>
      </c>
    </row>
    <row r="34" spans="1:8" x14ac:dyDescent="0.25">
      <c r="A34">
        <v>26</v>
      </c>
      <c r="B34">
        <v>20</v>
      </c>
      <c r="C34" t="s">
        <v>119</v>
      </c>
      <c r="D34" t="s">
        <v>212</v>
      </c>
      <c r="E34">
        <v>2007</v>
      </c>
      <c r="F34" t="s">
        <v>26</v>
      </c>
      <c r="G34" s="5">
        <v>6.1076388888888888E-4</v>
      </c>
      <c r="H34" s="5">
        <v>1.4305555555555553E-4</v>
      </c>
    </row>
    <row r="35" spans="1:8" x14ac:dyDescent="0.25">
      <c r="A35">
        <v>27</v>
      </c>
      <c r="B35">
        <v>38</v>
      </c>
      <c r="C35" t="s">
        <v>89</v>
      </c>
      <c r="D35" t="s">
        <v>228</v>
      </c>
      <c r="E35">
        <v>2008</v>
      </c>
      <c r="F35" t="s">
        <v>30</v>
      </c>
      <c r="G35" s="5">
        <v>6.4537037037037037E-4</v>
      </c>
      <c r="H35" s="5">
        <v>1.7766203703703702E-4</v>
      </c>
    </row>
    <row r="36" spans="1:8" x14ac:dyDescent="0.25">
      <c r="A36">
        <v>28</v>
      </c>
      <c r="B36">
        <v>49</v>
      </c>
      <c r="C36" t="s">
        <v>59</v>
      </c>
      <c r="D36" t="s">
        <v>222</v>
      </c>
      <c r="E36">
        <v>2008</v>
      </c>
      <c r="F36" t="s">
        <v>22</v>
      </c>
      <c r="G36" s="5">
        <v>6.5925925925925928E-4</v>
      </c>
      <c r="H36" s="5">
        <v>1.9155092592592593E-4</v>
      </c>
    </row>
    <row r="37" spans="1:8" x14ac:dyDescent="0.25">
      <c r="A37">
        <v>29</v>
      </c>
      <c r="B37">
        <v>36</v>
      </c>
      <c r="C37" t="s">
        <v>56</v>
      </c>
      <c r="D37" t="s">
        <v>230</v>
      </c>
      <c r="E37">
        <v>2008</v>
      </c>
      <c r="F37" t="s">
        <v>26</v>
      </c>
      <c r="G37" s="5">
        <v>6.5983796296296287E-4</v>
      </c>
      <c r="H37" s="5">
        <v>1.9212962962962963E-4</v>
      </c>
    </row>
    <row r="38" spans="1:8" x14ac:dyDescent="0.25">
      <c r="A38">
        <v>30</v>
      </c>
      <c r="B38">
        <v>28</v>
      </c>
      <c r="C38" t="s">
        <v>43</v>
      </c>
      <c r="D38" t="s">
        <v>225</v>
      </c>
      <c r="E38">
        <v>2008</v>
      </c>
      <c r="F38" t="s">
        <v>26</v>
      </c>
      <c r="G38" s="5">
        <v>6.659722222222222E-4</v>
      </c>
      <c r="H38" s="5">
        <v>1.9826388888888888E-4</v>
      </c>
    </row>
    <row r="39" spans="1:8" x14ac:dyDescent="0.25">
      <c r="A39">
        <v>31</v>
      </c>
      <c r="B39">
        <v>32</v>
      </c>
      <c r="C39" t="s">
        <v>101</v>
      </c>
      <c r="D39" t="s">
        <v>231</v>
      </c>
      <c r="E39">
        <v>2008</v>
      </c>
      <c r="F39" t="s">
        <v>26</v>
      </c>
      <c r="G39" s="5">
        <v>6.6655092592592601E-4</v>
      </c>
      <c r="H39" s="5">
        <v>1.9884259259259258E-4</v>
      </c>
    </row>
    <row r="40" spans="1:8" x14ac:dyDescent="0.25">
      <c r="A40">
        <v>32</v>
      </c>
      <c r="B40">
        <v>31</v>
      </c>
      <c r="C40" t="s">
        <v>139</v>
      </c>
      <c r="D40" t="s">
        <v>226</v>
      </c>
      <c r="E40">
        <v>2008</v>
      </c>
      <c r="F40" t="s">
        <v>49</v>
      </c>
      <c r="G40" s="5">
        <v>6.7928240740740742E-4</v>
      </c>
      <c r="H40" s="5">
        <v>2.1157407407407409E-4</v>
      </c>
    </row>
    <row r="41" spans="1:8" x14ac:dyDescent="0.25">
      <c r="A41">
        <v>33</v>
      </c>
      <c r="B41">
        <v>53</v>
      </c>
      <c r="C41" t="s">
        <v>168</v>
      </c>
      <c r="D41" t="s">
        <v>227</v>
      </c>
      <c r="E41">
        <v>2008</v>
      </c>
      <c r="F41" t="s">
        <v>30</v>
      </c>
      <c r="G41" s="5">
        <v>6.7986111111111112E-4</v>
      </c>
      <c r="H41" s="5">
        <v>2.1215277777777777E-4</v>
      </c>
    </row>
    <row r="42" spans="1:8" x14ac:dyDescent="0.25">
      <c r="A42">
        <v>34</v>
      </c>
      <c r="B42">
        <v>27</v>
      </c>
      <c r="C42" t="s">
        <v>154</v>
      </c>
      <c r="D42" t="s">
        <v>232</v>
      </c>
      <c r="E42">
        <v>2008</v>
      </c>
      <c r="F42" t="s">
        <v>49</v>
      </c>
      <c r="G42" s="5">
        <v>6.9629629629629631E-4</v>
      </c>
      <c r="H42" s="5">
        <v>2.2858796296296296E-4</v>
      </c>
    </row>
    <row r="43" spans="1:8" x14ac:dyDescent="0.25">
      <c r="A43">
        <v>35</v>
      </c>
      <c r="B43">
        <v>41</v>
      </c>
      <c r="C43" t="s">
        <v>34</v>
      </c>
      <c r="D43" t="s">
        <v>235</v>
      </c>
      <c r="E43">
        <v>2008</v>
      </c>
      <c r="F43" t="s">
        <v>22</v>
      </c>
      <c r="G43" s="5">
        <v>6.9641203703703694E-4</v>
      </c>
      <c r="H43" s="5">
        <v>2.2870370370370373E-4</v>
      </c>
    </row>
    <row r="44" spans="1:8" x14ac:dyDescent="0.25">
      <c r="A44">
        <v>36</v>
      </c>
      <c r="B44">
        <v>34</v>
      </c>
      <c r="C44" t="s">
        <v>71</v>
      </c>
      <c r="D44" t="s">
        <v>234</v>
      </c>
      <c r="E44">
        <v>2007</v>
      </c>
      <c r="F44" t="s">
        <v>30</v>
      </c>
      <c r="G44" s="5">
        <v>6.9837962962962963E-4</v>
      </c>
      <c r="H44" s="5">
        <v>2.3067129629629631E-4</v>
      </c>
    </row>
    <row r="45" spans="1:8" x14ac:dyDescent="0.25">
      <c r="A45">
        <v>37</v>
      </c>
      <c r="B45">
        <v>33</v>
      </c>
      <c r="C45" t="s">
        <v>46</v>
      </c>
      <c r="D45" t="s">
        <v>233</v>
      </c>
      <c r="E45">
        <v>2008</v>
      </c>
      <c r="F45" t="s">
        <v>22</v>
      </c>
      <c r="G45" s="5">
        <v>7.0057870370370369E-4</v>
      </c>
      <c r="H45" s="5">
        <v>2.328703703703704E-4</v>
      </c>
    </row>
    <row r="46" spans="1:8" x14ac:dyDescent="0.25">
      <c r="A46">
        <v>38</v>
      </c>
      <c r="B46">
        <v>45</v>
      </c>
      <c r="C46" t="s">
        <v>182</v>
      </c>
      <c r="D46" t="s">
        <v>252</v>
      </c>
      <c r="E46">
        <v>2008</v>
      </c>
      <c r="F46" t="s">
        <v>22</v>
      </c>
      <c r="G46" s="5">
        <v>7.1111111111111115E-4</v>
      </c>
      <c r="H46" s="5">
        <v>2.434027777777778E-4</v>
      </c>
    </row>
    <row r="47" spans="1:8" x14ac:dyDescent="0.25">
      <c r="A47">
        <v>39</v>
      </c>
      <c r="B47">
        <v>42</v>
      </c>
      <c r="C47" t="s">
        <v>110</v>
      </c>
      <c r="D47" t="s">
        <v>238</v>
      </c>
      <c r="E47">
        <v>2007</v>
      </c>
      <c r="F47" t="s">
        <v>30</v>
      </c>
      <c r="G47" s="5">
        <v>7.2361111111111107E-4</v>
      </c>
      <c r="H47" s="5">
        <v>2.559027777777778E-4</v>
      </c>
    </row>
    <row r="48" spans="1:8" x14ac:dyDescent="0.25">
      <c r="A48">
        <v>40</v>
      </c>
      <c r="B48">
        <v>50</v>
      </c>
      <c r="C48" t="s">
        <v>92</v>
      </c>
      <c r="D48" t="s">
        <v>236</v>
      </c>
      <c r="E48">
        <v>2007</v>
      </c>
      <c r="F48" t="s">
        <v>30</v>
      </c>
      <c r="G48" s="5">
        <v>7.2604166666666683E-4</v>
      </c>
      <c r="H48" s="5">
        <v>2.5833333333333334E-4</v>
      </c>
    </row>
    <row r="49" spans="1:8" x14ac:dyDescent="0.25">
      <c r="A49">
        <v>41</v>
      </c>
      <c r="B49">
        <v>54</v>
      </c>
      <c r="C49" t="s">
        <v>113</v>
      </c>
      <c r="D49" t="s">
        <v>239</v>
      </c>
      <c r="E49">
        <v>2008</v>
      </c>
      <c r="F49" t="s">
        <v>49</v>
      </c>
      <c r="G49" s="5">
        <v>7.395833333333333E-4</v>
      </c>
      <c r="H49" s="5">
        <v>2.7187499999999998E-4</v>
      </c>
    </row>
    <row r="50" spans="1:8" x14ac:dyDescent="0.25">
      <c r="A50">
        <v>42</v>
      </c>
      <c r="B50">
        <v>51</v>
      </c>
      <c r="C50" t="s">
        <v>68</v>
      </c>
      <c r="D50" t="s">
        <v>237</v>
      </c>
      <c r="E50">
        <v>2008</v>
      </c>
      <c r="F50" t="s">
        <v>49</v>
      </c>
      <c r="G50" s="5">
        <v>7.5231481481481471E-4</v>
      </c>
      <c r="H50" s="5">
        <v>2.8460648148148149E-4</v>
      </c>
    </row>
    <row r="51" spans="1:8" x14ac:dyDescent="0.25">
      <c r="A51">
        <v>43</v>
      </c>
      <c r="B51">
        <v>40</v>
      </c>
      <c r="C51" t="s">
        <v>27</v>
      </c>
      <c r="D51" t="s">
        <v>240</v>
      </c>
      <c r="E51">
        <v>2008</v>
      </c>
      <c r="F51" t="s">
        <v>26</v>
      </c>
      <c r="G51" s="5">
        <v>7.7037037037037037E-4</v>
      </c>
      <c r="H51" s="5">
        <v>3.0266203703703699E-4</v>
      </c>
    </row>
    <row r="52" spans="1:8" x14ac:dyDescent="0.25">
      <c r="A52">
        <v>44</v>
      </c>
      <c r="B52">
        <v>52</v>
      </c>
      <c r="C52" t="s">
        <v>53</v>
      </c>
      <c r="D52" t="s">
        <v>247</v>
      </c>
      <c r="E52">
        <v>2008</v>
      </c>
      <c r="F52" t="s">
        <v>22</v>
      </c>
      <c r="G52" s="5">
        <v>7.7800925925925921E-4</v>
      </c>
      <c r="H52" s="5">
        <v>3.1030092592592589E-4</v>
      </c>
    </row>
    <row r="53" spans="1:8" x14ac:dyDescent="0.25">
      <c r="A53">
        <v>45</v>
      </c>
      <c r="B53">
        <v>46</v>
      </c>
      <c r="C53" t="s">
        <v>31</v>
      </c>
      <c r="D53" t="s">
        <v>242</v>
      </c>
      <c r="E53">
        <v>2007</v>
      </c>
      <c r="F53" t="s">
        <v>30</v>
      </c>
      <c r="G53" s="5">
        <v>8.3726851851851855E-4</v>
      </c>
      <c r="H53" s="5">
        <v>3.6956018518518523E-4</v>
      </c>
    </row>
    <row r="54" spans="1:8" x14ac:dyDescent="0.25">
      <c r="A54">
        <v>46</v>
      </c>
      <c r="B54">
        <v>47</v>
      </c>
      <c r="C54" t="s">
        <v>116</v>
      </c>
      <c r="D54" t="s">
        <v>241</v>
      </c>
      <c r="E54">
        <v>2008</v>
      </c>
      <c r="F54" t="s">
        <v>49</v>
      </c>
      <c r="G54" s="5">
        <v>9.0949074074074077E-4</v>
      </c>
      <c r="H54" s="5">
        <v>4.4178240740740739E-4</v>
      </c>
    </row>
    <row r="57" spans="1:8" x14ac:dyDescent="0.25">
      <c r="A57" t="s">
        <v>861</v>
      </c>
    </row>
    <row r="58" spans="1:8" x14ac:dyDescent="0.25">
      <c r="B58">
        <v>35</v>
      </c>
      <c r="C58" t="s">
        <v>145</v>
      </c>
      <c r="D58" t="s">
        <v>244</v>
      </c>
      <c r="E58">
        <v>2007</v>
      </c>
      <c r="F58" t="s">
        <v>49</v>
      </c>
    </row>
    <row r="59" spans="1:8" x14ac:dyDescent="0.25">
      <c r="B59">
        <v>44</v>
      </c>
      <c r="C59" t="s">
        <v>157</v>
      </c>
      <c r="D59" t="s">
        <v>245</v>
      </c>
      <c r="E59">
        <v>2007</v>
      </c>
      <c r="F59" t="s">
        <v>26</v>
      </c>
    </row>
    <row r="60" spans="1:8" x14ac:dyDescent="0.25">
      <c r="B60">
        <v>48</v>
      </c>
      <c r="C60" t="s">
        <v>171</v>
      </c>
      <c r="D60" t="s">
        <v>246</v>
      </c>
      <c r="E60">
        <v>2008</v>
      </c>
      <c r="F60" t="s">
        <v>26</v>
      </c>
    </row>
    <row r="63" spans="1:8" x14ac:dyDescent="0.25">
      <c r="A63" t="s">
        <v>862</v>
      </c>
    </row>
    <row r="64" spans="1:8" x14ac:dyDescent="0.25">
      <c r="B64">
        <v>5</v>
      </c>
      <c r="C64" t="s">
        <v>133</v>
      </c>
      <c r="D64" t="s">
        <v>224</v>
      </c>
      <c r="E64">
        <v>2008</v>
      </c>
      <c r="F64" t="s">
        <v>122</v>
      </c>
    </row>
    <row r="65" spans="1:8" x14ac:dyDescent="0.25">
      <c r="B65">
        <v>22</v>
      </c>
      <c r="C65" t="s">
        <v>77</v>
      </c>
      <c r="D65" t="s">
        <v>214</v>
      </c>
      <c r="E65">
        <v>2007</v>
      </c>
      <c r="F65" t="s">
        <v>30</v>
      </c>
    </row>
    <row r="66" spans="1:8" x14ac:dyDescent="0.25">
      <c r="B66">
        <v>39</v>
      </c>
      <c r="C66" t="s">
        <v>86</v>
      </c>
      <c r="D66" t="s">
        <v>223</v>
      </c>
      <c r="E66">
        <v>2007</v>
      </c>
      <c r="F66" t="s">
        <v>49</v>
      </c>
    </row>
    <row r="69" spans="1:8" x14ac:dyDescent="0.25">
      <c r="A69" t="s">
        <v>248</v>
      </c>
    </row>
    <row r="70" spans="1:8" x14ac:dyDescent="0.25">
      <c r="B70">
        <v>26</v>
      </c>
      <c r="C70" t="s">
        <v>173</v>
      </c>
      <c r="D70" t="s">
        <v>221</v>
      </c>
      <c r="E70">
        <v>2007</v>
      </c>
      <c r="F70" t="s">
        <v>30</v>
      </c>
      <c r="G70" t="s">
        <v>250</v>
      </c>
      <c r="H70" t="s">
        <v>863</v>
      </c>
    </row>
    <row r="71" spans="1:8" x14ac:dyDescent="0.25">
      <c r="B71">
        <v>43</v>
      </c>
      <c r="C71" t="s">
        <v>80</v>
      </c>
      <c r="D71" t="s">
        <v>229</v>
      </c>
      <c r="E71">
        <v>2007</v>
      </c>
      <c r="F71" t="s">
        <v>49</v>
      </c>
      <c r="G71" t="s">
        <v>250</v>
      </c>
      <c r="H71" t="s">
        <v>864</v>
      </c>
    </row>
    <row r="74" spans="1:8" x14ac:dyDescent="0.25">
      <c r="A74" t="s">
        <v>254</v>
      </c>
    </row>
    <row r="75" spans="1:8" x14ac:dyDescent="0.25">
      <c r="A75">
        <v>1</v>
      </c>
      <c r="B75">
        <v>125</v>
      </c>
      <c r="C75" t="s">
        <v>255</v>
      </c>
      <c r="D75" t="s">
        <v>256</v>
      </c>
      <c r="E75">
        <v>2005</v>
      </c>
      <c r="F75" t="s">
        <v>49</v>
      </c>
      <c r="G75" s="5">
        <v>4.3912037037037032E-4</v>
      </c>
      <c r="H75" s="5">
        <v>0</v>
      </c>
    </row>
    <row r="76" spans="1:8" x14ac:dyDescent="0.25">
      <c r="A76">
        <v>2</v>
      </c>
      <c r="B76">
        <v>131</v>
      </c>
      <c r="C76" t="s">
        <v>257</v>
      </c>
      <c r="D76" t="s">
        <v>258</v>
      </c>
      <c r="E76">
        <v>2006</v>
      </c>
      <c r="F76" t="s">
        <v>22</v>
      </c>
      <c r="G76" s="5">
        <v>4.4050925925925936E-4</v>
      </c>
      <c r="H76" s="5">
        <v>1.388888888888889E-6</v>
      </c>
    </row>
    <row r="77" spans="1:8" x14ac:dyDescent="0.25">
      <c r="A77">
        <v>3</v>
      </c>
      <c r="B77">
        <v>127</v>
      </c>
      <c r="C77" t="s">
        <v>259</v>
      </c>
      <c r="D77" t="s">
        <v>260</v>
      </c>
      <c r="E77">
        <v>2006</v>
      </c>
      <c r="F77" t="s">
        <v>22</v>
      </c>
      <c r="G77" s="5">
        <v>4.5578703703703704E-4</v>
      </c>
      <c r="H77" s="5">
        <v>1.6666666666666667E-5</v>
      </c>
    </row>
    <row r="78" spans="1:8" x14ac:dyDescent="0.25">
      <c r="A78">
        <v>4</v>
      </c>
      <c r="B78">
        <v>139</v>
      </c>
      <c r="C78" t="s">
        <v>265</v>
      </c>
      <c r="D78" t="s">
        <v>266</v>
      </c>
      <c r="E78">
        <v>2005</v>
      </c>
      <c r="F78" t="s">
        <v>22</v>
      </c>
      <c r="G78" s="5">
        <v>4.640046296296297E-4</v>
      </c>
      <c r="H78" s="5">
        <v>2.4884259259259261E-5</v>
      </c>
    </row>
    <row r="79" spans="1:8" x14ac:dyDescent="0.25">
      <c r="A79">
        <v>5</v>
      </c>
      <c r="B79">
        <v>129</v>
      </c>
      <c r="C79" t="s">
        <v>267</v>
      </c>
      <c r="D79" t="s">
        <v>268</v>
      </c>
      <c r="E79">
        <v>2005</v>
      </c>
      <c r="F79" t="s">
        <v>49</v>
      </c>
      <c r="G79" s="5">
        <v>4.6597222222222217E-4</v>
      </c>
      <c r="H79" s="5">
        <v>2.6851851851851849E-5</v>
      </c>
    </row>
    <row r="80" spans="1:8" x14ac:dyDescent="0.25">
      <c r="A80">
        <v>6</v>
      </c>
      <c r="B80">
        <v>120</v>
      </c>
      <c r="C80" t="s">
        <v>261</v>
      </c>
      <c r="D80" t="s">
        <v>262</v>
      </c>
      <c r="E80">
        <v>2005</v>
      </c>
      <c r="F80" t="s">
        <v>49</v>
      </c>
      <c r="G80" s="5">
        <v>4.6655092592592598E-4</v>
      </c>
      <c r="H80" s="5">
        <v>2.7430555555555556E-5</v>
      </c>
    </row>
    <row r="81" spans="1:8" x14ac:dyDescent="0.25">
      <c r="A81">
        <v>7</v>
      </c>
      <c r="B81">
        <v>121</v>
      </c>
      <c r="C81" t="s">
        <v>273</v>
      </c>
      <c r="D81" t="s">
        <v>274</v>
      </c>
      <c r="E81">
        <v>2005</v>
      </c>
      <c r="F81" t="s">
        <v>26</v>
      </c>
      <c r="G81" s="5">
        <v>4.7013888888888886E-4</v>
      </c>
      <c r="H81" s="5">
        <v>3.1018518518518521E-5</v>
      </c>
    </row>
    <row r="82" spans="1:8" x14ac:dyDescent="0.25">
      <c r="A82">
        <v>8</v>
      </c>
      <c r="B82">
        <v>130</v>
      </c>
      <c r="C82" t="s">
        <v>360</v>
      </c>
      <c r="D82" t="s">
        <v>361</v>
      </c>
      <c r="E82">
        <v>2006</v>
      </c>
      <c r="F82" t="s">
        <v>26</v>
      </c>
      <c r="G82" s="5">
        <v>4.726851851851852E-4</v>
      </c>
      <c r="H82" s="5">
        <v>3.3564814814814815E-5</v>
      </c>
    </row>
    <row r="83" spans="1:8" x14ac:dyDescent="0.25">
      <c r="A83">
        <v>9</v>
      </c>
      <c r="B83">
        <v>126</v>
      </c>
      <c r="C83" t="s">
        <v>271</v>
      </c>
      <c r="D83" t="s">
        <v>272</v>
      </c>
      <c r="E83">
        <v>2006</v>
      </c>
      <c r="F83" t="s">
        <v>26</v>
      </c>
      <c r="G83" s="5">
        <v>4.7708333333333327E-4</v>
      </c>
      <c r="H83" s="5">
        <v>3.7962962962962964E-5</v>
      </c>
    </row>
    <row r="84" spans="1:8" x14ac:dyDescent="0.25">
      <c r="A84">
        <v>10</v>
      </c>
      <c r="B84">
        <v>128</v>
      </c>
      <c r="C84" t="s">
        <v>269</v>
      </c>
      <c r="D84" t="s">
        <v>270</v>
      </c>
      <c r="E84">
        <v>2005</v>
      </c>
      <c r="F84" t="s">
        <v>30</v>
      </c>
      <c r="G84" s="5">
        <v>5.0034722222222223E-4</v>
      </c>
      <c r="H84" s="5">
        <v>6.1226851851851847E-5</v>
      </c>
    </row>
    <row r="85" spans="1:8" x14ac:dyDescent="0.25">
      <c r="A85">
        <v>11</v>
      </c>
      <c r="B85">
        <v>171</v>
      </c>
      <c r="C85" t="s">
        <v>285</v>
      </c>
      <c r="D85" t="s">
        <v>286</v>
      </c>
      <c r="E85">
        <v>2005</v>
      </c>
      <c r="F85" t="s">
        <v>22</v>
      </c>
      <c r="G85" s="5">
        <v>5.0960648148148143E-4</v>
      </c>
      <c r="H85" s="5">
        <v>7.0486111111111105E-5</v>
      </c>
    </row>
    <row r="86" spans="1:8" x14ac:dyDescent="0.25">
      <c r="A86">
        <v>11</v>
      </c>
      <c r="B86">
        <v>134</v>
      </c>
      <c r="C86" t="s">
        <v>283</v>
      </c>
      <c r="D86" t="s">
        <v>284</v>
      </c>
      <c r="E86">
        <v>2005</v>
      </c>
      <c r="F86" t="s">
        <v>26</v>
      </c>
      <c r="G86" s="5">
        <v>5.0960648148148143E-4</v>
      </c>
      <c r="H86" s="5">
        <v>7.0486111111111105E-5</v>
      </c>
    </row>
    <row r="87" spans="1:8" x14ac:dyDescent="0.25">
      <c r="A87">
        <v>13</v>
      </c>
      <c r="B87">
        <v>123</v>
      </c>
      <c r="C87" t="s">
        <v>293</v>
      </c>
      <c r="D87" t="s">
        <v>294</v>
      </c>
      <c r="E87">
        <v>2005</v>
      </c>
      <c r="F87" t="s">
        <v>30</v>
      </c>
      <c r="G87" s="5">
        <v>5.1284722222222226E-4</v>
      </c>
      <c r="H87" s="5">
        <v>7.3726851851851853E-5</v>
      </c>
    </row>
    <row r="88" spans="1:8" x14ac:dyDescent="0.25">
      <c r="A88">
        <v>14</v>
      </c>
      <c r="B88">
        <v>147</v>
      </c>
      <c r="C88" t="s">
        <v>279</v>
      </c>
      <c r="D88" t="s">
        <v>280</v>
      </c>
      <c r="E88">
        <v>2005</v>
      </c>
      <c r="F88" t="s">
        <v>22</v>
      </c>
      <c r="G88" s="5">
        <v>5.1319444444444448E-4</v>
      </c>
      <c r="H88" s="5">
        <v>7.4074074074074073E-5</v>
      </c>
    </row>
    <row r="89" spans="1:8" x14ac:dyDescent="0.25">
      <c r="A89">
        <v>15</v>
      </c>
      <c r="B89">
        <v>136</v>
      </c>
      <c r="C89" t="s">
        <v>366</v>
      </c>
      <c r="D89" t="s">
        <v>367</v>
      </c>
      <c r="E89">
        <v>2006</v>
      </c>
      <c r="F89" t="s">
        <v>30</v>
      </c>
      <c r="G89" s="5">
        <v>5.1562499999999992E-4</v>
      </c>
      <c r="H89" s="5">
        <v>7.6504629629629641E-5</v>
      </c>
    </row>
    <row r="90" spans="1:8" x14ac:dyDescent="0.25">
      <c r="A90">
        <v>16</v>
      </c>
      <c r="B90">
        <v>132</v>
      </c>
      <c r="C90" t="s">
        <v>281</v>
      </c>
      <c r="D90" t="s">
        <v>282</v>
      </c>
      <c r="E90">
        <v>2006</v>
      </c>
      <c r="F90" t="s">
        <v>30</v>
      </c>
      <c r="G90" s="5">
        <v>5.1817129629629641E-4</v>
      </c>
      <c r="H90" s="5">
        <v>7.9050925925925922E-5</v>
      </c>
    </row>
    <row r="91" spans="1:8" x14ac:dyDescent="0.25">
      <c r="A91">
        <v>17</v>
      </c>
      <c r="B91">
        <v>151</v>
      </c>
      <c r="C91" t="s">
        <v>291</v>
      </c>
      <c r="D91" t="s">
        <v>292</v>
      </c>
      <c r="E91">
        <v>2005</v>
      </c>
      <c r="F91" t="s">
        <v>22</v>
      </c>
      <c r="G91" s="5">
        <v>5.1886574074074075E-4</v>
      </c>
      <c r="H91" s="5">
        <v>7.9745370370370362E-5</v>
      </c>
    </row>
    <row r="92" spans="1:8" x14ac:dyDescent="0.25">
      <c r="A92">
        <v>18</v>
      </c>
      <c r="B92">
        <v>155</v>
      </c>
      <c r="C92" t="s">
        <v>289</v>
      </c>
      <c r="D92" t="s">
        <v>290</v>
      </c>
      <c r="E92">
        <v>2006</v>
      </c>
      <c r="F92" t="s">
        <v>22</v>
      </c>
      <c r="G92" s="5">
        <v>5.2650462962962959E-4</v>
      </c>
      <c r="H92" s="5">
        <v>8.7384259259259259E-5</v>
      </c>
    </row>
    <row r="93" spans="1:8" x14ac:dyDescent="0.25">
      <c r="A93">
        <v>19</v>
      </c>
      <c r="B93">
        <v>135</v>
      </c>
      <c r="C93" t="s">
        <v>275</v>
      </c>
      <c r="D93" t="s">
        <v>276</v>
      </c>
      <c r="E93">
        <v>2006</v>
      </c>
      <c r="F93" t="s">
        <v>22</v>
      </c>
      <c r="G93" s="5">
        <v>5.3067129629629634E-4</v>
      </c>
      <c r="H93" s="5">
        <v>9.1550925925925928E-5</v>
      </c>
    </row>
    <row r="94" spans="1:8" x14ac:dyDescent="0.25">
      <c r="A94">
        <v>20</v>
      </c>
      <c r="B94">
        <v>146</v>
      </c>
      <c r="C94" t="s">
        <v>301</v>
      </c>
      <c r="D94" t="s">
        <v>302</v>
      </c>
      <c r="E94">
        <v>2005</v>
      </c>
      <c r="F94" t="s">
        <v>26</v>
      </c>
      <c r="G94" s="5">
        <v>5.3634259259259271E-4</v>
      </c>
      <c r="H94" s="5">
        <v>9.722222222222223E-5</v>
      </c>
    </row>
    <row r="95" spans="1:8" x14ac:dyDescent="0.25">
      <c r="A95">
        <v>21</v>
      </c>
      <c r="B95">
        <v>142</v>
      </c>
      <c r="C95" t="s">
        <v>287</v>
      </c>
      <c r="D95" t="s">
        <v>288</v>
      </c>
      <c r="E95">
        <v>2006</v>
      </c>
      <c r="F95" t="s">
        <v>26</v>
      </c>
      <c r="G95" s="5">
        <v>5.369212962962963E-4</v>
      </c>
      <c r="H95" s="5">
        <v>9.7800925925925917E-5</v>
      </c>
    </row>
    <row r="96" spans="1:8" x14ac:dyDescent="0.25">
      <c r="A96">
        <v>22</v>
      </c>
      <c r="B96">
        <v>154</v>
      </c>
      <c r="C96" t="s">
        <v>295</v>
      </c>
      <c r="D96" t="s">
        <v>296</v>
      </c>
      <c r="E96">
        <v>2005</v>
      </c>
      <c r="F96" t="s">
        <v>26</v>
      </c>
      <c r="G96" s="5">
        <v>5.3784722222222222E-4</v>
      </c>
      <c r="H96" s="5">
        <v>9.8726851851851851E-5</v>
      </c>
    </row>
    <row r="97" spans="1:8" x14ac:dyDescent="0.25">
      <c r="A97">
        <v>23</v>
      </c>
      <c r="B97">
        <v>138</v>
      </c>
      <c r="C97" t="s">
        <v>369</v>
      </c>
      <c r="D97" t="s">
        <v>370</v>
      </c>
      <c r="E97">
        <v>2005</v>
      </c>
      <c r="F97" t="s">
        <v>26</v>
      </c>
      <c r="G97" s="5">
        <v>5.3912037037037036E-4</v>
      </c>
      <c r="H97" s="5">
        <v>1E-4</v>
      </c>
    </row>
    <row r="98" spans="1:8" x14ac:dyDescent="0.25">
      <c r="A98">
        <v>24</v>
      </c>
      <c r="B98">
        <v>144</v>
      </c>
      <c r="C98" t="s">
        <v>297</v>
      </c>
      <c r="D98" t="s">
        <v>298</v>
      </c>
      <c r="E98">
        <v>2006</v>
      </c>
      <c r="F98" t="s">
        <v>30</v>
      </c>
      <c r="G98" s="5">
        <v>5.4432870370370377E-4</v>
      </c>
      <c r="H98" s="5">
        <v>1.0520833333333333E-4</v>
      </c>
    </row>
    <row r="99" spans="1:8" x14ac:dyDescent="0.25">
      <c r="A99">
        <v>25</v>
      </c>
      <c r="B99">
        <v>157</v>
      </c>
      <c r="C99" t="s">
        <v>303</v>
      </c>
      <c r="D99" t="s">
        <v>304</v>
      </c>
      <c r="E99">
        <v>2006</v>
      </c>
      <c r="F99" t="s">
        <v>22</v>
      </c>
      <c r="G99" s="5">
        <v>5.4641203703703709E-4</v>
      </c>
      <c r="H99" s="5">
        <v>1.0729166666666667E-4</v>
      </c>
    </row>
    <row r="100" spans="1:8" x14ac:dyDescent="0.25">
      <c r="A100">
        <v>26</v>
      </c>
      <c r="B100">
        <v>159</v>
      </c>
      <c r="C100" t="s">
        <v>299</v>
      </c>
      <c r="D100" t="s">
        <v>300</v>
      </c>
      <c r="E100">
        <v>2006</v>
      </c>
      <c r="F100" t="s">
        <v>22</v>
      </c>
      <c r="G100" s="5">
        <v>5.4953703703703707E-4</v>
      </c>
      <c r="H100" s="5">
        <v>1.1041666666666665E-4</v>
      </c>
    </row>
    <row r="101" spans="1:8" x14ac:dyDescent="0.25">
      <c r="A101">
        <v>27</v>
      </c>
      <c r="B101">
        <v>167</v>
      </c>
      <c r="C101" t="s">
        <v>311</v>
      </c>
      <c r="D101" t="s">
        <v>312</v>
      </c>
      <c r="E101">
        <v>2006</v>
      </c>
      <c r="F101" t="s">
        <v>22</v>
      </c>
      <c r="G101" s="5">
        <v>5.6064814814814812E-4</v>
      </c>
      <c r="H101" s="5">
        <v>1.2152777777777776E-4</v>
      </c>
    </row>
    <row r="102" spans="1:8" x14ac:dyDescent="0.25">
      <c r="A102">
        <v>28</v>
      </c>
      <c r="B102">
        <v>165</v>
      </c>
      <c r="C102" t="s">
        <v>315</v>
      </c>
      <c r="D102" t="s">
        <v>316</v>
      </c>
      <c r="E102">
        <v>2005</v>
      </c>
      <c r="F102" t="s">
        <v>22</v>
      </c>
      <c r="G102" s="5">
        <v>5.6122685185185193E-4</v>
      </c>
      <c r="H102" s="5">
        <v>1.2210648148148147E-4</v>
      </c>
    </row>
    <row r="103" spans="1:8" x14ac:dyDescent="0.25">
      <c r="A103">
        <v>29</v>
      </c>
      <c r="B103">
        <v>133</v>
      </c>
      <c r="C103" t="s">
        <v>363</v>
      </c>
      <c r="D103" t="s">
        <v>364</v>
      </c>
      <c r="E103">
        <v>2006</v>
      </c>
      <c r="F103" t="s">
        <v>49</v>
      </c>
      <c r="G103" s="5">
        <v>5.7673611111111109E-4</v>
      </c>
      <c r="H103" s="5">
        <v>1.3761574074074075E-4</v>
      </c>
    </row>
    <row r="104" spans="1:8" x14ac:dyDescent="0.25">
      <c r="A104">
        <v>30</v>
      </c>
      <c r="B104">
        <v>150</v>
      </c>
      <c r="C104" t="s">
        <v>309</v>
      </c>
      <c r="D104" t="s">
        <v>310</v>
      </c>
      <c r="E104">
        <v>2006</v>
      </c>
      <c r="F104" t="s">
        <v>26</v>
      </c>
      <c r="G104" s="5">
        <v>5.8101851851851858E-4</v>
      </c>
      <c r="H104" s="5">
        <v>1.4189814814814816E-4</v>
      </c>
    </row>
    <row r="105" spans="1:8" x14ac:dyDescent="0.25">
      <c r="A105">
        <v>31</v>
      </c>
      <c r="B105">
        <v>149</v>
      </c>
      <c r="C105" t="s">
        <v>305</v>
      </c>
      <c r="D105" t="s">
        <v>306</v>
      </c>
      <c r="E105">
        <v>2006</v>
      </c>
      <c r="F105" t="s">
        <v>49</v>
      </c>
      <c r="G105" s="5">
        <v>5.8136574074074069E-4</v>
      </c>
      <c r="H105" s="5">
        <v>1.4224537037037035E-4</v>
      </c>
    </row>
    <row r="106" spans="1:8" x14ac:dyDescent="0.25">
      <c r="A106">
        <v>32</v>
      </c>
      <c r="B106">
        <v>163</v>
      </c>
      <c r="C106" t="s">
        <v>331</v>
      </c>
      <c r="D106" t="s">
        <v>332</v>
      </c>
      <c r="E106">
        <v>2006</v>
      </c>
      <c r="F106" t="s">
        <v>22</v>
      </c>
      <c r="G106" s="5">
        <v>5.8344907407407401E-4</v>
      </c>
      <c r="H106" s="5">
        <v>1.4432870370370372E-4</v>
      </c>
    </row>
    <row r="107" spans="1:8" x14ac:dyDescent="0.25">
      <c r="A107">
        <v>33</v>
      </c>
      <c r="B107">
        <v>137</v>
      </c>
      <c r="C107" t="s">
        <v>307</v>
      </c>
      <c r="D107" t="s">
        <v>308</v>
      </c>
      <c r="E107">
        <v>2006</v>
      </c>
      <c r="F107" t="s">
        <v>49</v>
      </c>
      <c r="G107" s="5">
        <v>5.8518518518518522E-4</v>
      </c>
      <c r="H107" s="5">
        <v>1.460648148148148E-4</v>
      </c>
    </row>
    <row r="108" spans="1:8" x14ac:dyDescent="0.25">
      <c r="A108">
        <v>34</v>
      </c>
      <c r="B108">
        <v>158</v>
      </c>
      <c r="C108" t="s">
        <v>323</v>
      </c>
      <c r="D108" t="s">
        <v>324</v>
      </c>
      <c r="E108">
        <v>2006</v>
      </c>
      <c r="F108" t="s">
        <v>26</v>
      </c>
      <c r="G108" s="5">
        <v>5.9039351851851852E-4</v>
      </c>
      <c r="H108" s="5">
        <v>1.5127314814814815E-4</v>
      </c>
    </row>
    <row r="109" spans="1:8" x14ac:dyDescent="0.25">
      <c r="A109">
        <v>35</v>
      </c>
      <c r="B109">
        <v>161</v>
      </c>
      <c r="C109" t="s">
        <v>319</v>
      </c>
      <c r="D109" t="s">
        <v>320</v>
      </c>
      <c r="E109">
        <v>2005</v>
      </c>
      <c r="F109" t="s">
        <v>22</v>
      </c>
      <c r="G109" s="5">
        <v>6.041666666666667E-4</v>
      </c>
      <c r="H109" s="5">
        <v>1.650462962962963E-4</v>
      </c>
    </row>
    <row r="110" spans="1:8" x14ac:dyDescent="0.25">
      <c r="A110">
        <v>36</v>
      </c>
      <c r="B110">
        <v>145</v>
      </c>
      <c r="C110" t="s">
        <v>325</v>
      </c>
      <c r="D110" t="s">
        <v>326</v>
      </c>
      <c r="E110">
        <v>2006</v>
      </c>
      <c r="F110" t="s">
        <v>49</v>
      </c>
      <c r="G110" s="5">
        <v>6.0659722222222224E-4</v>
      </c>
      <c r="H110" s="5">
        <v>1.6747685185185184E-4</v>
      </c>
    </row>
    <row r="111" spans="1:8" x14ac:dyDescent="0.25">
      <c r="A111">
        <v>37</v>
      </c>
      <c r="B111">
        <v>152</v>
      </c>
      <c r="C111" t="s">
        <v>317</v>
      </c>
      <c r="D111" t="s">
        <v>318</v>
      </c>
      <c r="E111">
        <v>2005</v>
      </c>
      <c r="F111" t="s">
        <v>30</v>
      </c>
      <c r="G111" s="5">
        <v>6.070601851851852E-4</v>
      </c>
      <c r="H111" s="5">
        <v>1.679398148148148E-4</v>
      </c>
    </row>
    <row r="112" spans="1:8" x14ac:dyDescent="0.25">
      <c r="A112">
        <v>38</v>
      </c>
      <c r="B112">
        <v>153</v>
      </c>
      <c r="C112" t="s">
        <v>321</v>
      </c>
      <c r="D112" t="s">
        <v>322</v>
      </c>
      <c r="E112">
        <v>2006</v>
      </c>
      <c r="F112" t="s">
        <v>49</v>
      </c>
      <c r="G112" s="5">
        <v>6.1990740740740745E-4</v>
      </c>
      <c r="H112" s="5">
        <v>1.8078703703703703E-4</v>
      </c>
    </row>
    <row r="113" spans="1:8" x14ac:dyDescent="0.25">
      <c r="A113">
        <v>39</v>
      </c>
      <c r="B113">
        <v>140</v>
      </c>
      <c r="C113" t="s">
        <v>357</v>
      </c>
      <c r="D113" t="s">
        <v>358</v>
      </c>
      <c r="E113">
        <v>2005</v>
      </c>
      <c r="F113" t="s">
        <v>30</v>
      </c>
      <c r="G113" s="5">
        <v>6.2187499999999992E-4</v>
      </c>
      <c r="H113" s="5">
        <v>1.8275462962962961E-4</v>
      </c>
    </row>
    <row r="114" spans="1:8" x14ac:dyDescent="0.25">
      <c r="A114">
        <v>40</v>
      </c>
      <c r="B114">
        <v>162</v>
      </c>
      <c r="C114" t="s">
        <v>329</v>
      </c>
      <c r="D114" t="s">
        <v>330</v>
      </c>
      <c r="E114">
        <v>2006</v>
      </c>
      <c r="F114" t="s">
        <v>26</v>
      </c>
      <c r="G114" s="5">
        <v>6.2280092592592595E-4</v>
      </c>
      <c r="H114" s="5">
        <v>1.8368055555555556E-4</v>
      </c>
    </row>
    <row r="115" spans="1:8" x14ac:dyDescent="0.25">
      <c r="A115">
        <v>41</v>
      </c>
      <c r="B115">
        <v>169</v>
      </c>
      <c r="C115" t="s">
        <v>339</v>
      </c>
      <c r="D115" t="s">
        <v>340</v>
      </c>
      <c r="E115">
        <v>2005</v>
      </c>
      <c r="F115" t="s">
        <v>22</v>
      </c>
      <c r="G115" s="5">
        <v>6.9745370370370371E-4</v>
      </c>
      <c r="H115" s="5">
        <v>2.5833333333333334E-4</v>
      </c>
    </row>
    <row r="116" spans="1:8" x14ac:dyDescent="0.25">
      <c r="A116">
        <v>42</v>
      </c>
      <c r="B116">
        <v>148</v>
      </c>
      <c r="C116" t="s">
        <v>335</v>
      </c>
      <c r="D116" t="s">
        <v>336</v>
      </c>
      <c r="E116">
        <v>2005</v>
      </c>
      <c r="F116" t="s">
        <v>30</v>
      </c>
      <c r="G116" s="5">
        <v>7.1203703703703707E-4</v>
      </c>
      <c r="H116" s="5">
        <v>2.7291666666666664E-4</v>
      </c>
    </row>
    <row r="117" spans="1:8" x14ac:dyDescent="0.25">
      <c r="A117">
        <v>43</v>
      </c>
      <c r="B117">
        <v>160</v>
      </c>
      <c r="C117" t="s">
        <v>333</v>
      </c>
      <c r="D117" t="s">
        <v>334</v>
      </c>
      <c r="E117">
        <v>2005</v>
      </c>
      <c r="F117" t="s">
        <v>26</v>
      </c>
      <c r="G117" s="5">
        <v>7.1828703703703714E-4</v>
      </c>
      <c r="H117" s="5">
        <v>2.7916666666666666E-4</v>
      </c>
    </row>
    <row r="118" spans="1:8" x14ac:dyDescent="0.25">
      <c r="A118">
        <v>44</v>
      </c>
      <c r="B118">
        <v>168</v>
      </c>
      <c r="C118" t="s">
        <v>337</v>
      </c>
      <c r="D118" t="s">
        <v>338</v>
      </c>
      <c r="E118">
        <v>2006</v>
      </c>
      <c r="F118" t="s">
        <v>26</v>
      </c>
      <c r="G118" s="5">
        <v>7.7557870370370367E-4</v>
      </c>
      <c r="H118" s="5">
        <v>3.3645833333333336E-4</v>
      </c>
    </row>
    <row r="119" spans="1:8" x14ac:dyDescent="0.25">
      <c r="A119">
        <v>45</v>
      </c>
      <c r="B119">
        <v>141</v>
      </c>
      <c r="C119" t="s">
        <v>313</v>
      </c>
      <c r="D119" t="s">
        <v>314</v>
      </c>
      <c r="E119">
        <v>2005</v>
      </c>
      <c r="F119" t="s">
        <v>49</v>
      </c>
      <c r="G119" s="5">
        <v>9.8483796296296297E-4</v>
      </c>
      <c r="H119" s="5">
        <v>5.4571759259259254E-4</v>
      </c>
    </row>
    <row r="122" spans="1:8" x14ac:dyDescent="0.25">
      <c r="A122" t="s">
        <v>343</v>
      </c>
    </row>
    <row r="123" spans="1:8" x14ac:dyDescent="0.25">
      <c r="B123">
        <v>124</v>
      </c>
      <c r="C123" t="s">
        <v>344</v>
      </c>
      <c r="D123" t="s">
        <v>345</v>
      </c>
      <c r="E123">
        <v>2005</v>
      </c>
      <c r="F123" t="s">
        <v>122</v>
      </c>
    </row>
    <row r="124" spans="1:8" x14ac:dyDescent="0.25">
      <c r="B124">
        <v>170</v>
      </c>
      <c r="C124" t="s">
        <v>346</v>
      </c>
      <c r="D124" t="s">
        <v>347</v>
      </c>
      <c r="E124">
        <v>2005</v>
      </c>
      <c r="F124" t="s">
        <v>26</v>
      </c>
    </row>
    <row r="125" spans="1:8" x14ac:dyDescent="0.25">
      <c r="B125">
        <v>172</v>
      </c>
      <c r="C125" t="s">
        <v>348</v>
      </c>
      <c r="D125" t="s">
        <v>349</v>
      </c>
      <c r="E125">
        <v>2005</v>
      </c>
      <c r="F125" t="s">
        <v>26</v>
      </c>
    </row>
    <row r="126" spans="1:8" x14ac:dyDescent="0.25">
      <c r="B126">
        <v>174</v>
      </c>
      <c r="C126" t="s">
        <v>350</v>
      </c>
      <c r="D126" t="s">
        <v>351</v>
      </c>
      <c r="E126">
        <v>2006</v>
      </c>
      <c r="F126" t="s">
        <v>26</v>
      </c>
    </row>
    <row r="127" spans="1:8" x14ac:dyDescent="0.25">
      <c r="B127">
        <v>175</v>
      </c>
      <c r="C127" t="s">
        <v>352</v>
      </c>
      <c r="D127" t="s">
        <v>353</v>
      </c>
      <c r="E127">
        <v>2006</v>
      </c>
      <c r="F127" t="s">
        <v>22</v>
      </c>
    </row>
    <row r="130" spans="1:8" x14ac:dyDescent="0.25">
      <c r="A130" t="s">
        <v>354</v>
      </c>
    </row>
    <row r="131" spans="1:8" x14ac:dyDescent="0.25">
      <c r="B131">
        <v>122</v>
      </c>
      <c r="C131" t="s">
        <v>355</v>
      </c>
      <c r="D131" t="s">
        <v>356</v>
      </c>
      <c r="E131">
        <v>2005</v>
      </c>
      <c r="F131" t="s">
        <v>22</v>
      </c>
    </row>
    <row r="132" spans="1:8" x14ac:dyDescent="0.25">
      <c r="B132">
        <v>173</v>
      </c>
      <c r="C132" t="s">
        <v>263</v>
      </c>
      <c r="D132" t="s">
        <v>264</v>
      </c>
      <c r="E132">
        <v>2005</v>
      </c>
      <c r="F132" t="s">
        <v>22</v>
      </c>
    </row>
    <row r="135" spans="1:8" x14ac:dyDescent="0.25">
      <c r="A135" t="s">
        <v>499</v>
      </c>
    </row>
    <row r="136" spans="1:8" x14ac:dyDescent="0.25">
      <c r="B136">
        <v>143</v>
      </c>
      <c r="C136" t="s">
        <v>277</v>
      </c>
      <c r="D136" t="s">
        <v>278</v>
      </c>
      <c r="E136">
        <v>2005</v>
      </c>
      <c r="F136" t="s">
        <v>22</v>
      </c>
      <c r="G136" t="s">
        <v>250</v>
      </c>
      <c r="H136" t="s">
        <v>506</v>
      </c>
    </row>
    <row r="137" spans="1:8" x14ac:dyDescent="0.25">
      <c r="B137">
        <v>156</v>
      </c>
      <c r="C137" t="s">
        <v>327</v>
      </c>
      <c r="D137" t="s">
        <v>328</v>
      </c>
      <c r="E137">
        <v>2005</v>
      </c>
      <c r="F137" t="s">
        <v>26</v>
      </c>
      <c r="G137" t="s">
        <v>250</v>
      </c>
      <c r="H137" t="s">
        <v>506</v>
      </c>
    </row>
    <row r="138" spans="1:8" x14ac:dyDescent="0.25">
      <c r="B138">
        <v>164</v>
      </c>
      <c r="C138" t="s">
        <v>371</v>
      </c>
      <c r="D138" t="s">
        <v>372</v>
      </c>
      <c r="E138">
        <v>2006</v>
      </c>
      <c r="F138" t="s">
        <v>26</v>
      </c>
      <c r="G138" t="s">
        <v>250</v>
      </c>
      <c r="H138" t="s">
        <v>373</v>
      </c>
    </row>
    <row r="139" spans="1:8" x14ac:dyDescent="0.25">
      <c r="B139">
        <v>166</v>
      </c>
      <c r="C139" t="s">
        <v>341</v>
      </c>
      <c r="D139" t="s">
        <v>342</v>
      </c>
      <c r="E139">
        <v>2006</v>
      </c>
      <c r="F139" t="s">
        <v>26</v>
      </c>
      <c r="G139" t="s">
        <v>250</v>
      </c>
      <c r="H139" t="s">
        <v>362</v>
      </c>
    </row>
    <row r="142" spans="1:8" x14ac:dyDescent="0.25">
      <c r="A142" t="s">
        <v>374</v>
      </c>
    </row>
    <row r="143" spans="1:8" x14ac:dyDescent="0.25">
      <c r="A143">
        <v>1</v>
      </c>
      <c r="B143">
        <v>67</v>
      </c>
      <c r="C143" t="s">
        <v>377</v>
      </c>
      <c r="D143" t="s">
        <v>378</v>
      </c>
      <c r="E143">
        <v>2007</v>
      </c>
      <c r="F143" t="s">
        <v>22</v>
      </c>
      <c r="G143" s="5">
        <v>4.4803240740740741E-4</v>
      </c>
      <c r="H143" s="5">
        <v>0</v>
      </c>
    </row>
    <row r="144" spans="1:8" x14ac:dyDescent="0.25">
      <c r="A144">
        <v>2</v>
      </c>
      <c r="B144">
        <v>113</v>
      </c>
      <c r="C144" t="s">
        <v>504</v>
      </c>
      <c r="D144" t="s">
        <v>505</v>
      </c>
      <c r="E144">
        <v>2007</v>
      </c>
      <c r="F144" t="s">
        <v>49</v>
      </c>
      <c r="G144" s="5">
        <v>4.4872685185185185E-4</v>
      </c>
      <c r="H144" s="5">
        <v>6.9444444444444448E-7</v>
      </c>
    </row>
    <row r="145" spans="1:8" x14ac:dyDescent="0.25">
      <c r="A145">
        <v>3</v>
      </c>
      <c r="B145">
        <v>62</v>
      </c>
      <c r="C145" t="s">
        <v>379</v>
      </c>
      <c r="D145" t="s">
        <v>380</v>
      </c>
      <c r="E145">
        <v>2007</v>
      </c>
      <c r="F145" t="s">
        <v>22</v>
      </c>
      <c r="G145" s="5">
        <v>4.4953703703703714E-4</v>
      </c>
      <c r="H145" s="5">
        <v>1.5046296296296296E-6</v>
      </c>
    </row>
    <row r="146" spans="1:8" x14ac:dyDescent="0.25">
      <c r="A146">
        <v>4</v>
      </c>
      <c r="B146">
        <v>57</v>
      </c>
      <c r="C146" t="s">
        <v>381</v>
      </c>
      <c r="D146" t="s">
        <v>382</v>
      </c>
      <c r="E146">
        <v>2007</v>
      </c>
      <c r="F146" t="s">
        <v>22</v>
      </c>
      <c r="G146" s="5">
        <v>4.5983796296296289E-4</v>
      </c>
      <c r="H146" s="5">
        <v>1.1805555555555557E-5</v>
      </c>
    </row>
    <row r="147" spans="1:8" x14ac:dyDescent="0.25">
      <c r="A147">
        <v>5</v>
      </c>
      <c r="B147">
        <v>60</v>
      </c>
      <c r="C147" t="s">
        <v>387</v>
      </c>
      <c r="D147" t="s">
        <v>388</v>
      </c>
      <c r="E147">
        <v>2007</v>
      </c>
      <c r="F147" t="s">
        <v>49</v>
      </c>
      <c r="G147" s="5">
        <v>4.6562499999999995E-4</v>
      </c>
      <c r="H147" s="5">
        <v>1.7592592592592591E-5</v>
      </c>
    </row>
    <row r="148" spans="1:8" x14ac:dyDescent="0.25">
      <c r="A148">
        <v>6</v>
      </c>
      <c r="B148">
        <v>75</v>
      </c>
      <c r="C148" t="s">
        <v>385</v>
      </c>
      <c r="D148" t="s">
        <v>386</v>
      </c>
      <c r="E148">
        <v>2008</v>
      </c>
      <c r="F148" t="s">
        <v>22</v>
      </c>
      <c r="G148" s="5">
        <v>4.6875000000000004E-4</v>
      </c>
      <c r="H148" s="5">
        <v>2.0717592592592593E-5</v>
      </c>
    </row>
    <row r="149" spans="1:8" x14ac:dyDescent="0.25">
      <c r="A149">
        <v>7</v>
      </c>
      <c r="B149">
        <v>64</v>
      </c>
      <c r="C149" t="s">
        <v>383</v>
      </c>
      <c r="D149" t="s">
        <v>384</v>
      </c>
      <c r="E149">
        <v>2008</v>
      </c>
      <c r="F149" t="s">
        <v>122</v>
      </c>
      <c r="G149" s="5">
        <v>4.7812500000000003E-4</v>
      </c>
      <c r="H149" s="5">
        <v>3.0092592592592597E-5</v>
      </c>
    </row>
    <row r="150" spans="1:8" x14ac:dyDescent="0.25">
      <c r="A150">
        <v>8</v>
      </c>
      <c r="B150">
        <v>65</v>
      </c>
      <c r="C150" t="s">
        <v>391</v>
      </c>
      <c r="D150" t="s">
        <v>392</v>
      </c>
      <c r="E150">
        <v>2008</v>
      </c>
      <c r="F150" t="s">
        <v>49</v>
      </c>
      <c r="G150" s="5">
        <v>4.9363425925925931E-4</v>
      </c>
      <c r="H150" s="5">
        <v>4.5601851851851847E-5</v>
      </c>
    </row>
    <row r="151" spans="1:8" x14ac:dyDescent="0.25">
      <c r="A151">
        <v>9</v>
      </c>
      <c r="B151">
        <v>69</v>
      </c>
      <c r="C151" t="s">
        <v>395</v>
      </c>
      <c r="D151" t="s">
        <v>396</v>
      </c>
      <c r="E151">
        <v>2008</v>
      </c>
      <c r="F151" t="s">
        <v>49</v>
      </c>
      <c r="G151" s="5">
        <v>4.9687500000000003E-4</v>
      </c>
      <c r="H151" s="5">
        <v>4.8842592592592595E-5</v>
      </c>
    </row>
    <row r="152" spans="1:8" x14ac:dyDescent="0.25">
      <c r="A152">
        <v>10</v>
      </c>
      <c r="B152">
        <v>85</v>
      </c>
      <c r="C152" t="s">
        <v>397</v>
      </c>
      <c r="D152" t="s">
        <v>398</v>
      </c>
      <c r="E152">
        <v>2008</v>
      </c>
      <c r="F152" t="s">
        <v>49</v>
      </c>
      <c r="G152" s="5">
        <v>5.14699074074074E-4</v>
      </c>
      <c r="H152" s="5">
        <v>6.666666666666667E-5</v>
      </c>
    </row>
    <row r="153" spans="1:8" x14ac:dyDescent="0.25">
      <c r="A153">
        <v>11</v>
      </c>
      <c r="B153">
        <v>61</v>
      </c>
      <c r="C153" t="s">
        <v>465</v>
      </c>
      <c r="D153" t="s">
        <v>466</v>
      </c>
      <c r="E153">
        <v>2008</v>
      </c>
      <c r="F153" t="s">
        <v>26</v>
      </c>
      <c r="G153" s="5">
        <v>5.1481481481481484E-4</v>
      </c>
      <c r="H153" s="5">
        <v>6.678240740740741E-5</v>
      </c>
    </row>
    <row r="154" spans="1:8" x14ac:dyDescent="0.25">
      <c r="A154">
        <v>12</v>
      </c>
      <c r="B154">
        <v>66</v>
      </c>
      <c r="C154" t="s">
        <v>463</v>
      </c>
      <c r="D154" t="s">
        <v>464</v>
      </c>
      <c r="E154">
        <v>2008</v>
      </c>
      <c r="F154" t="s">
        <v>26</v>
      </c>
      <c r="G154" s="5">
        <v>5.2071759259259259E-4</v>
      </c>
      <c r="H154" s="5">
        <v>7.2685185185185193E-5</v>
      </c>
    </row>
    <row r="155" spans="1:8" x14ac:dyDescent="0.25">
      <c r="A155">
        <v>13</v>
      </c>
      <c r="B155">
        <v>80</v>
      </c>
      <c r="C155" t="s">
        <v>403</v>
      </c>
      <c r="D155" t="s">
        <v>404</v>
      </c>
      <c r="E155">
        <v>2007</v>
      </c>
      <c r="F155" t="s">
        <v>30</v>
      </c>
      <c r="G155" s="5">
        <v>5.253472222222223E-4</v>
      </c>
      <c r="H155" s="5">
        <v>7.7314814814814808E-5</v>
      </c>
    </row>
    <row r="156" spans="1:8" x14ac:dyDescent="0.25">
      <c r="A156">
        <v>14</v>
      </c>
      <c r="B156">
        <v>107</v>
      </c>
      <c r="C156" t="s">
        <v>399</v>
      </c>
      <c r="D156" t="s">
        <v>400</v>
      </c>
      <c r="E156">
        <v>2007</v>
      </c>
      <c r="F156" t="s">
        <v>22</v>
      </c>
      <c r="G156" s="5">
        <v>5.276620370370371E-4</v>
      </c>
      <c r="H156" s="5">
        <v>7.9629629629629622E-5</v>
      </c>
    </row>
    <row r="157" spans="1:8" x14ac:dyDescent="0.25">
      <c r="A157">
        <v>15</v>
      </c>
      <c r="B157">
        <v>72</v>
      </c>
      <c r="C157" t="s">
        <v>447</v>
      </c>
      <c r="D157" t="s">
        <v>448</v>
      </c>
      <c r="E157">
        <v>2007</v>
      </c>
      <c r="F157" t="s">
        <v>30</v>
      </c>
      <c r="G157" s="5">
        <v>5.3842592592592603E-4</v>
      </c>
      <c r="H157" s="5">
        <v>9.0393518518518527E-5</v>
      </c>
    </row>
    <row r="158" spans="1:8" x14ac:dyDescent="0.25">
      <c r="A158">
        <v>16</v>
      </c>
      <c r="B158">
        <v>108</v>
      </c>
      <c r="C158" t="s">
        <v>401</v>
      </c>
      <c r="D158" t="s">
        <v>402</v>
      </c>
      <c r="E158">
        <v>2008</v>
      </c>
      <c r="F158" t="s">
        <v>30</v>
      </c>
      <c r="G158" s="5">
        <v>5.427083333333333E-4</v>
      </c>
      <c r="H158" s="5">
        <v>9.4675925925925936E-5</v>
      </c>
    </row>
    <row r="159" spans="1:8" x14ac:dyDescent="0.25">
      <c r="A159">
        <v>17</v>
      </c>
      <c r="B159">
        <v>77</v>
      </c>
      <c r="C159" t="s">
        <v>407</v>
      </c>
      <c r="D159" t="s">
        <v>408</v>
      </c>
      <c r="E159">
        <v>2007</v>
      </c>
      <c r="F159" t="s">
        <v>49</v>
      </c>
      <c r="G159" s="5">
        <v>5.4930555555555559E-4</v>
      </c>
      <c r="H159" s="5">
        <v>1.0127314814814815E-4</v>
      </c>
    </row>
    <row r="160" spans="1:8" x14ac:dyDescent="0.25">
      <c r="A160">
        <v>18</v>
      </c>
      <c r="B160">
        <v>79</v>
      </c>
      <c r="C160" t="s">
        <v>405</v>
      </c>
      <c r="D160" t="s">
        <v>406</v>
      </c>
      <c r="E160">
        <v>2007</v>
      </c>
      <c r="F160" t="s">
        <v>22</v>
      </c>
      <c r="G160" s="5">
        <v>5.5231481481481483E-4</v>
      </c>
      <c r="H160" s="5">
        <v>1.0428240740740741E-4</v>
      </c>
    </row>
    <row r="161" spans="1:8" x14ac:dyDescent="0.25">
      <c r="A161">
        <v>19</v>
      </c>
      <c r="B161">
        <v>76</v>
      </c>
      <c r="C161" t="s">
        <v>415</v>
      </c>
      <c r="D161" t="s">
        <v>416</v>
      </c>
      <c r="E161">
        <v>2007</v>
      </c>
      <c r="F161" t="s">
        <v>30</v>
      </c>
      <c r="G161" s="5">
        <v>5.5462962962962963E-4</v>
      </c>
      <c r="H161" s="5">
        <v>1.0659722222222224E-4</v>
      </c>
    </row>
    <row r="162" spans="1:8" x14ac:dyDescent="0.25">
      <c r="A162">
        <v>20</v>
      </c>
      <c r="B162">
        <v>73</v>
      </c>
      <c r="C162" t="s">
        <v>411</v>
      </c>
      <c r="D162" t="s">
        <v>412</v>
      </c>
      <c r="E162">
        <v>2007</v>
      </c>
      <c r="F162" t="s">
        <v>49</v>
      </c>
      <c r="G162" s="5">
        <v>5.5555555555555556E-4</v>
      </c>
      <c r="H162" s="5">
        <v>1.0752314814814815E-4</v>
      </c>
    </row>
    <row r="163" spans="1:8" x14ac:dyDescent="0.25">
      <c r="A163">
        <v>21</v>
      </c>
      <c r="B163">
        <v>82</v>
      </c>
      <c r="C163" t="s">
        <v>439</v>
      </c>
      <c r="D163" t="s">
        <v>440</v>
      </c>
      <c r="E163">
        <v>2008</v>
      </c>
      <c r="F163" t="s">
        <v>26</v>
      </c>
      <c r="G163" s="5">
        <v>5.5659722222222232E-4</v>
      </c>
      <c r="H163" s="5">
        <v>1.0856481481481482E-4</v>
      </c>
    </row>
    <row r="164" spans="1:8" x14ac:dyDescent="0.25">
      <c r="A164">
        <v>22</v>
      </c>
      <c r="B164">
        <v>104</v>
      </c>
      <c r="C164" t="s">
        <v>419</v>
      </c>
      <c r="D164" t="s">
        <v>420</v>
      </c>
      <c r="E164">
        <v>2007</v>
      </c>
      <c r="F164" t="s">
        <v>30</v>
      </c>
      <c r="G164" s="5">
        <v>5.6932870370370373E-4</v>
      </c>
      <c r="H164" s="5">
        <v>1.2129629629629631E-4</v>
      </c>
    </row>
    <row r="165" spans="1:8" x14ac:dyDescent="0.25">
      <c r="A165">
        <v>23</v>
      </c>
      <c r="B165">
        <v>81</v>
      </c>
      <c r="C165" t="s">
        <v>433</v>
      </c>
      <c r="D165" t="s">
        <v>434</v>
      </c>
      <c r="E165">
        <v>2008</v>
      </c>
      <c r="F165" t="s">
        <v>49</v>
      </c>
      <c r="G165" s="5">
        <v>5.7152777777777779E-4</v>
      </c>
      <c r="H165" s="5">
        <v>1.2349537037037038E-4</v>
      </c>
    </row>
    <row r="166" spans="1:8" x14ac:dyDescent="0.25">
      <c r="A166">
        <v>24</v>
      </c>
      <c r="B166">
        <v>99</v>
      </c>
      <c r="C166" t="s">
        <v>431</v>
      </c>
      <c r="D166" t="s">
        <v>432</v>
      </c>
      <c r="E166">
        <v>2008</v>
      </c>
      <c r="F166" t="s">
        <v>22</v>
      </c>
      <c r="G166" s="5">
        <v>5.7673611111111109E-4</v>
      </c>
      <c r="H166" s="5">
        <v>1.2870370370370371E-4</v>
      </c>
    </row>
    <row r="167" spans="1:8" x14ac:dyDescent="0.25">
      <c r="A167">
        <v>25</v>
      </c>
      <c r="B167">
        <v>103</v>
      </c>
      <c r="C167" t="s">
        <v>427</v>
      </c>
      <c r="D167" t="s">
        <v>428</v>
      </c>
      <c r="E167">
        <v>2008</v>
      </c>
      <c r="F167" t="s">
        <v>22</v>
      </c>
      <c r="G167" s="5">
        <v>5.8067129629629636E-4</v>
      </c>
      <c r="H167" s="5">
        <v>1.326388888888889E-4</v>
      </c>
    </row>
    <row r="168" spans="1:8" x14ac:dyDescent="0.25">
      <c r="A168">
        <v>26</v>
      </c>
      <c r="B168">
        <v>58</v>
      </c>
      <c r="C168" t="s">
        <v>423</v>
      </c>
      <c r="D168" t="s">
        <v>424</v>
      </c>
      <c r="E168">
        <v>2008</v>
      </c>
      <c r="F168" t="s">
        <v>30</v>
      </c>
      <c r="G168" s="5">
        <v>5.8321759259259253E-4</v>
      </c>
      <c r="H168" s="5">
        <v>1.3518518518518518E-4</v>
      </c>
    </row>
    <row r="169" spans="1:8" x14ac:dyDescent="0.25">
      <c r="A169">
        <v>27</v>
      </c>
      <c r="B169">
        <v>92</v>
      </c>
      <c r="C169" t="s">
        <v>425</v>
      </c>
      <c r="D169" t="s">
        <v>426</v>
      </c>
      <c r="E169">
        <v>2008</v>
      </c>
      <c r="F169" t="s">
        <v>30</v>
      </c>
      <c r="G169" s="5">
        <v>5.8414351851851845E-4</v>
      </c>
      <c r="H169" s="5">
        <v>1.3611111111111113E-4</v>
      </c>
    </row>
    <row r="170" spans="1:8" x14ac:dyDescent="0.25">
      <c r="A170">
        <v>28</v>
      </c>
      <c r="B170">
        <v>89</v>
      </c>
      <c r="C170" t="s">
        <v>417</v>
      </c>
      <c r="D170" t="s">
        <v>418</v>
      </c>
      <c r="E170">
        <v>2008</v>
      </c>
      <c r="F170" t="s">
        <v>49</v>
      </c>
      <c r="G170" s="5">
        <v>5.84837962962963E-4</v>
      </c>
      <c r="H170" s="5">
        <v>1.3680555555555557E-4</v>
      </c>
    </row>
    <row r="171" spans="1:8" x14ac:dyDescent="0.25">
      <c r="A171">
        <v>28</v>
      </c>
      <c r="B171">
        <v>70</v>
      </c>
      <c r="C171" t="s">
        <v>487</v>
      </c>
      <c r="D171" t="s">
        <v>488</v>
      </c>
      <c r="E171">
        <v>2007</v>
      </c>
      <c r="F171" t="s">
        <v>26</v>
      </c>
      <c r="G171" s="5">
        <v>5.84837962962963E-4</v>
      </c>
      <c r="H171" s="5">
        <v>1.3680555555555557E-4</v>
      </c>
    </row>
    <row r="172" spans="1:8" x14ac:dyDescent="0.25">
      <c r="A172">
        <v>30</v>
      </c>
      <c r="B172">
        <v>86</v>
      </c>
      <c r="C172" t="s">
        <v>435</v>
      </c>
      <c r="D172" t="s">
        <v>436</v>
      </c>
      <c r="E172">
        <v>2008</v>
      </c>
      <c r="F172" t="s">
        <v>26</v>
      </c>
      <c r="G172" s="5">
        <v>5.8668981481481484E-4</v>
      </c>
      <c r="H172" s="5">
        <v>1.3865740740740741E-4</v>
      </c>
    </row>
    <row r="173" spans="1:8" x14ac:dyDescent="0.25">
      <c r="A173">
        <v>31</v>
      </c>
      <c r="B173">
        <v>90</v>
      </c>
      <c r="C173" t="s">
        <v>500</v>
      </c>
      <c r="D173" t="s">
        <v>501</v>
      </c>
      <c r="E173">
        <v>2007</v>
      </c>
      <c r="F173" t="s">
        <v>26</v>
      </c>
      <c r="G173" s="5">
        <v>5.8703703703703706E-4</v>
      </c>
      <c r="H173" s="5">
        <v>1.3900462962962963E-4</v>
      </c>
    </row>
    <row r="174" spans="1:8" x14ac:dyDescent="0.25">
      <c r="A174">
        <v>32</v>
      </c>
      <c r="B174">
        <v>88</v>
      </c>
      <c r="C174" t="s">
        <v>443</v>
      </c>
      <c r="D174" t="s">
        <v>444</v>
      </c>
      <c r="E174">
        <v>2008</v>
      </c>
      <c r="F174" t="s">
        <v>30</v>
      </c>
      <c r="G174" s="5">
        <v>5.877314814814815E-4</v>
      </c>
      <c r="H174" s="5">
        <v>1.3969907407407407E-4</v>
      </c>
    </row>
    <row r="175" spans="1:8" x14ac:dyDescent="0.25">
      <c r="A175">
        <v>33</v>
      </c>
      <c r="B175">
        <v>78</v>
      </c>
      <c r="C175" t="s">
        <v>491</v>
      </c>
      <c r="D175" t="s">
        <v>492</v>
      </c>
      <c r="E175">
        <v>2008</v>
      </c>
      <c r="F175" t="s">
        <v>26</v>
      </c>
      <c r="G175" s="5">
        <v>5.929398148148148E-4</v>
      </c>
      <c r="H175" s="5">
        <v>1.4490740740740743E-4</v>
      </c>
    </row>
    <row r="176" spans="1:8" x14ac:dyDescent="0.25">
      <c r="A176">
        <v>34</v>
      </c>
      <c r="B176">
        <v>94</v>
      </c>
      <c r="C176" t="s">
        <v>429</v>
      </c>
      <c r="D176" t="s">
        <v>430</v>
      </c>
      <c r="E176">
        <v>2007</v>
      </c>
      <c r="F176" t="s">
        <v>26</v>
      </c>
      <c r="G176" s="5">
        <v>5.9374999999999999E-4</v>
      </c>
      <c r="H176" s="5">
        <v>1.4571759259259261E-4</v>
      </c>
    </row>
    <row r="177" spans="1:8" x14ac:dyDescent="0.25">
      <c r="A177">
        <v>35</v>
      </c>
      <c r="B177">
        <v>101</v>
      </c>
      <c r="C177" t="s">
        <v>437</v>
      </c>
      <c r="D177" t="s">
        <v>438</v>
      </c>
      <c r="E177">
        <v>2008</v>
      </c>
      <c r="F177" t="s">
        <v>49</v>
      </c>
      <c r="G177" s="5">
        <v>6.030092592592593E-4</v>
      </c>
      <c r="H177" s="5">
        <v>1.5497685185185186E-4</v>
      </c>
    </row>
    <row r="178" spans="1:8" x14ac:dyDescent="0.25">
      <c r="A178">
        <v>36</v>
      </c>
      <c r="B178">
        <v>63</v>
      </c>
      <c r="C178" t="s">
        <v>413</v>
      </c>
      <c r="D178" t="s">
        <v>414</v>
      </c>
      <c r="E178">
        <v>2007</v>
      </c>
      <c r="F178" t="s">
        <v>30</v>
      </c>
      <c r="G178" s="5">
        <v>6.2696759259259259E-4</v>
      </c>
      <c r="H178" s="5">
        <v>1.7893518518518519E-4</v>
      </c>
    </row>
    <row r="179" spans="1:8" x14ac:dyDescent="0.25">
      <c r="A179">
        <v>37</v>
      </c>
      <c r="B179">
        <v>98</v>
      </c>
      <c r="C179" t="s">
        <v>441</v>
      </c>
      <c r="D179" t="s">
        <v>442</v>
      </c>
      <c r="E179">
        <v>2008</v>
      </c>
      <c r="F179" t="s">
        <v>26</v>
      </c>
      <c r="G179" s="5">
        <v>6.3611111111111117E-4</v>
      </c>
      <c r="H179" s="5">
        <v>1.8807870370370368E-4</v>
      </c>
    </row>
    <row r="180" spans="1:8" x14ac:dyDescent="0.25">
      <c r="A180">
        <v>38</v>
      </c>
      <c r="B180">
        <v>96</v>
      </c>
      <c r="C180" t="s">
        <v>467</v>
      </c>
      <c r="D180" t="s">
        <v>468</v>
      </c>
      <c r="E180">
        <v>2007</v>
      </c>
      <c r="F180" t="s">
        <v>30</v>
      </c>
      <c r="G180" s="5">
        <v>6.4907407407407405E-4</v>
      </c>
      <c r="H180" s="5">
        <v>2.0104166666666667E-4</v>
      </c>
    </row>
    <row r="181" spans="1:8" x14ac:dyDescent="0.25">
      <c r="A181">
        <v>39</v>
      </c>
      <c r="B181">
        <v>116</v>
      </c>
      <c r="C181" t="s">
        <v>449</v>
      </c>
      <c r="D181" t="s">
        <v>450</v>
      </c>
      <c r="E181">
        <v>2007</v>
      </c>
      <c r="F181" t="s">
        <v>30</v>
      </c>
      <c r="G181" s="5">
        <v>6.5127314814814822E-4</v>
      </c>
      <c r="H181" s="5">
        <v>2.032407407407407E-4</v>
      </c>
    </row>
    <row r="182" spans="1:8" x14ac:dyDescent="0.25">
      <c r="A182">
        <v>40</v>
      </c>
      <c r="B182">
        <v>110</v>
      </c>
      <c r="C182" t="s">
        <v>459</v>
      </c>
      <c r="D182" t="s">
        <v>460</v>
      </c>
      <c r="E182">
        <v>2008</v>
      </c>
      <c r="F182" t="s">
        <v>26</v>
      </c>
      <c r="G182" s="5">
        <v>6.601851851851852E-4</v>
      </c>
      <c r="H182" s="5">
        <v>2.1215277777777777E-4</v>
      </c>
    </row>
    <row r="183" spans="1:8" x14ac:dyDescent="0.25">
      <c r="A183">
        <v>41</v>
      </c>
      <c r="B183">
        <v>117</v>
      </c>
      <c r="C183" t="s">
        <v>457</v>
      </c>
      <c r="D183" t="s">
        <v>458</v>
      </c>
      <c r="E183">
        <v>2008</v>
      </c>
      <c r="F183" t="s">
        <v>49</v>
      </c>
      <c r="G183" s="5">
        <v>6.7164351851851857E-4</v>
      </c>
      <c r="H183" s="5">
        <v>2.2361111111111114E-4</v>
      </c>
    </row>
    <row r="184" spans="1:8" x14ac:dyDescent="0.25">
      <c r="A184">
        <v>42</v>
      </c>
      <c r="B184">
        <v>97</v>
      </c>
      <c r="C184" t="s">
        <v>451</v>
      </c>
      <c r="D184" t="s">
        <v>452</v>
      </c>
      <c r="E184">
        <v>2008</v>
      </c>
      <c r="F184" t="s">
        <v>49</v>
      </c>
      <c r="G184" s="5">
        <v>6.7858796296296298E-4</v>
      </c>
      <c r="H184" s="5">
        <v>2.3055555555555557E-4</v>
      </c>
    </row>
    <row r="185" spans="1:8" x14ac:dyDescent="0.25">
      <c r="A185">
        <v>43</v>
      </c>
      <c r="B185">
        <v>100</v>
      </c>
      <c r="C185" t="s">
        <v>453</v>
      </c>
      <c r="D185" t="s">
        <v>454</v>
      </c>
      <c r="E185">
        <v>2007</v>
      </c>
      <c r="F185" t="s">
        <v>30</v>
      </c>
      <c r="G185" s="5">
        <v>6.8564814814814823E-4</v>
      </c>
      <c r="H185" s="5">
        <v>2.3761574074074074E-4</v>
      </c>
    </row>
    <row r="186" spans="1:8" x14ac:dyDescent="0.25">
      <c r="A186">
        <v>44</v>
      </c>
      <c r="B186">
        <v>93</v>
      </c>
      <c r="C186" t="s">
        <v>455</v>
      </c>
      <c r="D186" t="s">
        <v>456</v>
      </c>
      <c r="E186">
        <v>2008</v>
      </c>
      <c r="F186" t="s">
        <v>49</v>
      </c>
      <c r="G186" s="5">
        <v>7.0057870370370369E-4</v>
      </c>
      <c r="H186" s="5">
        <v>2.5254629629629634E-4</v>
      </c>
    </row>
    <row r="187" spans="1:8" x14ac:dyDescent="0.25">
      <c r="A187">
        <v>45</v>
      </c>
      <c r="B187">
        <v>105</v>
      </c>
      <c r="C187" t="s">
        <v>495</v>
      </c>
      <c r="D187" t="s">
        <v>496</v>
      </c>
      <c r="E187">
        <v>2007</v>
      </c>
      <c r="F187" t="s">
        <v>49</v>
      </c>
      <c r="G187" s="5">
        <v>7.1539351851851853E-4</v>
      </c>
      <c r="H187" s="5">
        <v>2.6736111111111112E-4</v>
      </c>
    </row>
    <row r="188" spans="1:8" x14ac:dyDescent="0.25">
      <c r="A188">
        <v>46</v>
      </c>
      <c r="B188">
        <v>71</v>
      </c>
      <c r="C188" t="s">
        <v>393</v>
      </c>
      <c r="D188" t="s">
        <v>394</v>
      </c>
      <c r="E188">
        <v>2007</v>
      </c>
      <c r="F188" t="s">
        <v>22</v>
      </c>
      <c r="G188" s="5">
        <v>7.3935185185185182E-4</v>
      </c>
      <c r="H188" s="5">
        <v>2.9131944444444447E-4</v>
      </c>
    </row>
    <row r="189" spans="1:8" x14ac:dyDescent="0.25">
      <c r="A189">
        <v>47</v>
      </c>
      <c r="B189">
        <v>114</v>
      </c>
      <c r="C189" t="s">
        <v>507</v>
      </c>
      <c r="D189" t="s">
        <v>508</v>
      </c>
      <c r="E189">
        <v>2008</v>
      </c>
      <c r="F189" t="s">
        <v>26</v>
      </c>
      <c r="G189" s="5">
        <v>7.7141203703703703E-4</v>
      </c>
      <c r="H189" s="5">
        <v>3.2337962962962962E-4</v>
      </c>
    </row>
    <row r="190" spans="1:8" x14ac:dyDescent="0.25">
      <c r="A190">
        <v>48</v>
      </c>
      <c r="B190">
        <v>106</v>
      </c>
      <c r="C190" t="s">
        <v>469</v>
      </c>
      <c r="D190" t="s">
        <v>470</v>
      </c>
      <c r="E190">
        <v>2008</v>
      </c>
      <c r="F190" t="s">
        <v>26</v>
      </c>
      <c r="G190" s="5">
        <v>7.9363425925925923E-4</v>
      </c>
      <c r="H190" s="5">
        <v>3.4560185185185187E-4</v>
      </c>
    </row>
    <row r="191" spans="1:8" x14ac:dyDescent="0.25">
      <c r="A191">
        <v>49</v>
      </c>
      <c r="B191">
        <v>56</v>
      </c>
      <c r="C191" t="s">
        <v>471</v>
      </c>
      <c r="D191" t="s">
        <v>472</v>
      </c>
      <c r="E191">
        <v>2007</v>
      </c>
      <c r="F191" t="s">
        <v>26</v>
      </c>
      <c r="G191" s="5">
        <v>9.2500000000000004E-4</v>
      </c>
      <c r="H191" s="5">
        <v>4.7696759259259258E-4</v>
      </c>
    </row>
    <row r="194" spans="1:6" x14ac:dyDescent="0.25">
      <c r="A194" t="s">
        <v>473</v>
      </c>
    </row>
    <row r="195" spans="1:6" x14ac:dyDescent="0.25">
      <c r="B195">
        <v>68</v>
      </c>
      <c r="C195" t="s">
        <v>474</v>
      </c>
      <c r="D195" t="s">
        <v>475</v>
      </c>
      <c r="E195">
        <v>2008</v>
      </c>
      <c r="F195" t="s">
        <v>30</v>
      </c>
    </row>
    <row r="196" spans="1:6" x14ac:dyDescent="0.25">
      <c r="B196">
        <v>109</v>
      </c>
      <c r="C196" t="s">
        <v>476</v>
      </c>
      <c r="D196" t="s">
        <v>477</v>
      </c>
      <c r="E196">
        <v>2008</v>
      </c>
      <c r="F196" t="s">
        <v>49</v>
      </c>
    </row>
    <row r="197" spans="1:6" x14ac:dyDescent="0.25">
      <c r="B197">
        <v>112</v>
      </c>
      <c r="C197" t="s">
        <v>478</v>
      </c>
      <c r="D197" t="s">
        <v>479</v>
      </c>
      <c r="E197">
        <v>2007</v>
      </c>
      <c r="F197" t="s">
        <v>30</v>
      </c>
    </row>
    <row r="198" spans="1:6" x14ac:dyDescent="0.25">
      <c r="B198">
        <v>115</v>
      </c>
      <c r="C198" t="s">
        <v>480</v>
      </c>
      <c r="D198" t="s">
        <v>481</v>
      </c>
      <c r="E198">
        <v>2008</v>
      </c>
      <c r="F198" t="s">
        <v>22</v>
      </c>
    </row>
    <row r="199" spans="1:6" x14ac:dyDescent="0.25">
      <c r="B199">
        <v>118</v>
      </c>
      <c r="C199" t="s">
        <v>482</v>
      </c>
      <c r="D199" t="s">
        <v>483</v>
      </c>
      <c r="E199">
        <v>2007</v>
      </c>
      <c r="F199" t="s">
        <v>26</v>
      </c>
    </row>
    <row r="200" spans="1:6" x14ac:dyDescent="0.25">
      <c r="B200">
        <v>119</v>
      </c>
      <c r="C200" t="s">
        <v>484</v>
      </c>
      <c r="D200" t="s">
        <v>485</v>
      </c>
      <c r="E200">
        <v>2008</v>
      </c>
      <c r="F200" t="s">
        <v>22</v>
      </c>
    </row>
    <row r="203" spans="1:6" x14ac:dyDescent="0.25">
      <c r="A203" t="s">
        <v>865</v>
      </c>
    </row>
    <row r="204" spans="1:6" x14ac:dyDescent="0.25">
      <c r="B204">
        <v>55</v>
      </c>
      <c r="C204" t="s">
        <v>375</v>
      </c>
      <c r="D204" t="s">
        <v>376</v>
      </c>
      <c r="E204">
        <v>2007</v>
      </c>
      <c r="F204" t="s">
        <v>49</v>
      </c>
    </row>
    <row r="205" spans="1:6" x14ac:dyDescent="0.25">
      <c r="B205">
        <v>59</v>
      </c>
      <c r="C205" t="s">
        <v>445</v>
      </c>
      <c r="D205" t="s">
        <v>446</v>
      </c>
      <c r="E205">
        <v>2008</v>
      </c>
      <c r="F205" t="s">
        <v>122</v>
      </c>
    </row>
    <row r="206" spans="1:6" x14ac:dyDescent="0.25">
      <c r="B206">
        <v>74</v>
      </c>
      <c r="C206" t="s">
        <v>489</v>
      </c>
      <c r="D206" t="s">
        <v>490</v>
      </c>
      <c r="E206">
        <v>2007</v>
      </c>
      <c r="F206" t="s">
        <v>26</v>
      </c>
    </row>
    <row r="207" spans="1:6" x14ac:dyDescent="0.25">
      <c r="B207">
        <v>83</v>
      </c>
      <c r="C207" t="s">
        <v>409</v>
      </c>
      <c r="D207" t="s">
        <v>410</v>
      </c>
      <c r="E207">
        <v>2007</v>
      </c>
      <c r="F207" t="s">
        <v>22</v>
      </c>
    </row>
    <row r="208" spans="1:6" x14ac:dyDescent="0.25">
      <c r="B208">
        <v>84</v>
      </c>
      <c r="C208" t="s">
        <v>493</v>
      </c>
      <c r="D208" t="s">
        <v>494</v>
      </c>
      <c r="E208">
        <v>2007</v>
      </c>
      <c r="F208" t="s">
        <v>30</v>
      </c>
    </row>
    <row r="209" spans="1:8" x14ac:dyDescent="0.25">
      <c r="B209">
        <v>87</v>
      </c>
      <c r="C209" t="s">
        <v>389</v>
      </c>
      <c r="D209" t="s">
        <v>390</v>
      </c>
      <c r="E209">
        <v>2007</v>
      </c>
      <c r="F209" t="s">
        <v>22</v>
      </c>
    </row>
    <row r="210" spans="1:8" x14ac:dyDescent="0.25">
      <c r="B210">
        <v>102</v>
      </c>
      <c r="C210" t="s">
        <v>461</v>
      </c>
      <c r="D210" t="s">
        <v>462</v>
      </c>
      <c r="E210">
        <v>2008</v>
      </c>
      <c r="F210" t="s">
        <v>26</v>
      </c>
    </row>
    <row r="211" spans="1:8" x14ac:dyDescent="0.25">
      <c r="B211">
        <v>111</v>
      </c>
      <c r="C211" t="s">
        <v>497</v>
      </c>
      <c r="D211" t="s">
        <v>498</v>
      </c>
      <c r="E211">
        <v>2008</v>
      </c>
      <c r="F211" t="s">
        <v>22</v>
      </c>
    </row>
    <row r="214" spans="1:8" x14ac:dyDescent="0.25">
      <c r="A214" t="s">
        <v>248</v>
      </c>
    </row>
    <row r="215" spans="1:8" x14ac:dyDescent="0.25">
      <c r="B215">
        <v>91</v>
      </c>
      <c r="C215" t="s">
        <v>421</v>
      </c>
      <c r="D215" t="s">
        <v>422</v>
      </c>
      <c r="E215">
        <v>2007</v>
      </c>
      <c r="F215" t="s">
        <v>22</v>
      </c>
      <c r="G215" t="s">
        <v>250</v>
      </c>
      <c r="H215" t="s">
        <v>506</v>
      </c>
    </row>
    <row r="216" spans="1:8" x14ac:dyDescent="0.25">
      <c r="B216">
        <v>95</v>
      </c>
      <c r="C216" t="s">
        <v>502</v>
      </c>
      <c r="D216" t="s">
        <v>503</v>
      </c>
      <c r="E216">
        <v>2007</v>
      </c>
      <c r="F216" t="s">
        <v>22</v>
      </c>
      <c r="G216" t="s">
        <v>250</v>
      </c>
      <c r="H216" t="s">
        <v>506</v>
      </c>
    </row>
    <row r="219" spans="1:8" x14ac:dyDescent="0.25">
      <c r="A219" t="s">
        <v>510</v>
      </c>
    </row>
    <row r="220" spans="1:8" x14ac:dyDescent="0.25">
      <c r="A220">
        <v>1</v>
      </c>
      <c r="B220">
        <v>219</v>
      </c>
      <c r="C220" t="s">
        <v>513</v>
      </c>
      <c r="D220" t="s">
        <v>514</v>
      </c>
      <c r="E220">
        <v>2005</v>
      </c>
      <c r="F220" t="s">
        <v>22</v>
      </c>
      <c r="G220" s="5">
        <v>4.4421296296296304E-4</v>
      </c>
      <c r="H220" s="5">
        <v>0</v>
      </c>
    </row>
    <row r="221" spans="1:8" x14ac:dyDescent="0.25">
      <c r="A221">
        <v>2</v>
      </c>
      <c r="B221">
        <v>188</v>
      </c>
      <c r="C221" t="s">
        <v>525</v>
      </c>
      <c r="D221" t="s">
        <v>526</v>
      </c>
      <c r="E221">
        <v>2006</v>
      </c>
      <c r="F221" t="s">
        <v>49</v>
      </c>
      <c r="G221" s="5">
        <v>4.4618055555555551E-4</v>
      </c>
      <c r="H221" s="5">
        <v>1.967592592592593E-6</v>
      </c>
    </row>
    <row r="222" spans="1:8" x14ac:dyDescent="0.25">
      <c r="A222">
        <v>3</v>
      </c>
      <c r="B222">
        <v>190</v>
      </c>
      <c r="C222" t="s">
        <v>521</v>
      </c>
      <c r="D222" t="s">
        <v>522</v>
      </c>
      <c r="E222">
        <v>2005</v>
      </c>
      <c r="F222" t="s">
        <v>22</v>
      </c>
      <c r="G222" s="5">
        <v>4.4722222222222228E-4</v>
      </c>
      <c r="H222" s="5">
        <v>3.0092592592592593E-6</v>
      </c>
    </row>
    <row r="223" spans="1:8" x14ac:dyDescent="0.25">
      <c r="A223">
        <v>4</v>
      </c>
      <c r="B223">
        <v>184</v>
      </c>
      <c r="C223" t="s">
        <v>523</v>
      </c>
      <c r="D223" t="s">
        <v>524</v>
      </c>
      <c r="E223">
        <v>2006</v>
      </c>
      <c r="F223" t="s">
        <v>49</v>
      </c>
      <c r="G223" s="5">
        <v>4.475694444444445E-4</v>
      </c>
      <c r="H223" s="5">
        <v>3.3564814814814811E-6</v>
      </c>
    </row>
    <row r="224" spans="1:8" x14ac:dyDescent="0.25">
      <c r="A224">
        <v>5</v>
      </c>
      <c r="B224">
        <v>218</v>
      </c>
      <c r="C224" t="s">
        <v>529</v>
      </c>
      <c r="D224" t="s">
        <v>530</v>
      </c>
      <c r="E224">
        <v>2006</v>
      </c>
      <c r="F224" t="s">
        <v>22</v>
      </c>
      <c r="G224" s="5">
        <v>4.533564814814815E-4</v>
      </c>
      <c r="H224" s="5">
        <v>9.1435185185185191E-6</v>
      </c>
    </row>
    <row r="225" spans="1:8" x14ac:dyDescent="0.25">
      <c r="A225">
        <v>6</v>
      </c>
      <c r="B225">
        <v>179</v>
      </c>
      <c r="C225" t="s">
        <v>527</v>
      </c>
      <c r="D225" t="s">
        <v>528</v>
      </c>
      <c r="E225">
        <v>2005</v>
      </c>
      <c r="F225" t="s">
        <v>30</v>
      </c>
      <c r="G225" s="5">
        <v>4.5868055555555565E-4</v>
      </c>
      <c r="H225" s="5">
        <v>1.4467592592592591E-5</v>
      </c>
    </row>
    <row r="226" spans="1:8" x14ac:dyDescent="0.25">
      <c r="A226">
        <v>7</v>
      </c>
      <c r="B226">
        <v>192</v>
      </c>
      <c r="C226" t="s">
        <v>537</v>
      </c>
      <c r="D226" t="s">
        <v>538</v>
      </c>
      <c r="E226">
        <v>2006</v>
      </c>
      <c r="F226" t="s">
        <v>49</v>
      </c>
      <c r="G226" s="5">
        <v>4.604166666666667E-4</v>
      </c>
      <c r="H226" s="5">
        <v>1.6203703703703704E-5</v>
      </c>
    </row>
    <row r="227" spans="1:8" x14ac:dyDescent="0.25">
      <c r="A227">
        <v>8</v>
      </c>
      <c r="B227">
        <v>199</v>
      </c>
      <c r="C227" t="s">
        <v>531</v>
      </c>
      <c r="D227" t="s">
        <v>532</v>
      </c>
      <c r="E227">
        <v>2005</v>
      </c>
      <c r="F227" t="s">
        <v>49</v>
      </c>
      <c r="G227" s="5">
        <v>4.6712962962962962E-4</v>
      </c>
      <c r="H227" s="5">
        <v>2.2916666666666667E-5</v>
      </c>
    </row>
    <row r="228" spans="1:8" x14ac:dyDescent="0.25">
      <c r="A228">
        <v>9</v>
      </c>
      <c r="B228">
        <v>186</v>
      </c>
      <c r="C228" t="s">
        <v>589</v>
      </c>
      <c r="D228" t="s">
        <v>590</v>
      </c>
      <c r="E228">
        <v>2005</v>
      </c>
      <c r="F228" t="s">
        <v>22</v>
      </c>
      <c r="G228" s="5">
        <v>4.7233796296296298E-4</v>
      </c>
      <c r="H228" s="5">
        <v>2.8125000000000003E-5</v>
      </c>
    </row>
    <row r="229" spans="1:8" x14ac:dyDescent="0.25">
      <c r="A229">
        <v>10</v>
      </c>
      <c r="B229">
        <v>177</v>
      </c>
      <c r="C229" t="s">
        <v>533</v>
      </c>
      <c r="D229" t="s">
        <v>534</v>
      </c>
      <c r="E229">
        <v>2006</v>
      </c>
      <c r="F229" t="s">
        <v>26</v>
      </c>
      <c r="G229" s="5">
        <v>4.8113425925925922E-4</v>
      </c>
      <c r="H229" s="5">
        <v>3.6921296296296297E-5</v>
      </c>
    </row>
    <row r="230" spans="1:8" x14ac:dyDescent="0.25">
      <c r="A230">
        <v>11</v>
      </c>
      <c r="B230">
        <v>182</v>
      </c>
      <c r="C230" t="s">
        <v>539</v>
      </c>
      <c r="D230" t="s">
        <v>540</v>
      </c>
      <c r="E230">
        <v>2005</v>
      </c>
      <c r="F230" t="s">
        <v>22</v>
      </c>
      <c r="G230" s="5">
        <v>4.8761574074074077E-4</v>
      </c>
      <c r="H230" s="5">
        <v>4.3402777777777779E-5</v>
      </c>
    </row>
    <row r="231" spans="1:8" x14ac:dyDescent="0.25">
      <c r="A231">
        <v>12</v>
      </c>
      <c r="B231">
        <v>202</v>
      </c>
      <c r="C231" t="s">
        <v>593</v>
      </c>
      <c r="D231" t="s">
        <v>594</v>
      </c>
      <c r="E231">
        <v>2006</v>
      </c>
      <c r="F231" t="s">
        <v>49</v>
      </c>
      <c r="G231" s="5">
        <v>4.9201388888888895E-4</v>
      </c>
      <c r="H231" s="5">
        <v>4.7800925925925928E-5</v>
      </c>
    </row>
    <row r="232" spans="1:8" x14ac:dyDescent="0.25">
      <c r="A232">
        <v>13</v>
      </c>
      <c r="B232">
        <v>214</v>
      </c>
      <c r="C232" t="s">
        <v>599</v>
      </c>
      <c r="D232" t="s">
        <v>600</v>
      </c>
      <c r="E232">
        <v>2005</v>
      </c>
      <c r="F232" t="s">
        <v>22</v>
      </c>
      <c r="G232" s="5">
        <v>4.9861111111111102E-4</v>
      </c>
      <c r="H232" s="5">
        <v>5.4398148148148151E-5</v>
      </c>
    </row>
    <row r="233" spans="1:8" x14ac:dyDescent="0.25">
      <c r="A233">
        <v>14</v>
      </c>
      <c r="B233">
        <v>203</v>
      </c>
      <c r="C233" t="s">
        <v>541</v>
      </c>
      <c r="D233" t="s">
        <v>542</v>
      </c>
      <c r="E233">
        <v>2006</v>
      </c>
      <c r="F233" t="s">
        <v>22</v>
      </c>
      <c r="G233" s="5">
        <v>5.0219907407407407E-4</v>
      </c>
      <c r="H233" s="5">
        <v>5.7986111111111106E-5</v>
      </c>
    </row>
    <row r="234" spans="1:8" x14ac:dyDescent="0.25">
      <c r="A234">
        <v>15</v>
      </c>
      <c r="B234">
        <v>180</v>
      </c>
      <c r="C234" t="s">
        <v>515</v>
      </c>
      <c r="D234" t="s">
        <v>516</v>
      </c>
      <c r="E234">
        <v>2005</v>
      </c>
      <c r="F234" t="s">
        <v>49</v>
      </c>
      <c r="G234" s="5">
        <v>5.0891203703703699E-4</v>
      </c>
      <c r="H234" s="5">
        <v>6.4699074074074076E-5</v>
      </c>
    </row>
    <row r="235" spans="1:8" x14ac:dyDescent="0.25">
      <c r="A235">
        <v>16</v>
      </c>
      <c r="B235">
        <v>200</v>
      </c>
      <c r="C235" t="s">
        <v>597</v>
      </c>
      <c r="D235" t="s">
        <v>598</v>
      </c>
      <c r="E235">
        <v>2006</v>
      </c>
      <c r="F235" t="s">
        <v>22</v>
      </c>
      <c r="G235" s="5">
        <v>5.0902777777777773E-4</v>
      </c>
      <c r="H235" s="5">
        <v>6.4814814814814816E-5</v>
      </c>
    </row>
    <row r="236" spans="1:8" x14ac:dyDescent="0.25">
      <c r="A236">
        <v>17</v>
      </c>
      <c r="B236">
        <v>197</v>
      </c>
      <c r="C236" t="s">
        <v>579</v>
      </c>
      <c r="D236" t="s">
        <v>580</v>
      </c>
      <c r="E236">
        <v>2005</v>
      </c>
      <c r="F236" t="s">
        <v>22</v>
      </c>
      <c r="G236" s="5">
        <v>5.1817129629629641E-4</v>
      </c>
      <c r="H236" s="5">
        <v>7.3958333333333333E-5</v>
      </c>
    </row>
    <row r="237" spans="1:8" x14ac:dyDescent="0.25">
      <c r="A237">
        <v>18</v>
      </c>
      <c r="B237">
        <v>205</v>
      </c>
      <c r="C237" t="s">
        <v>595</v>
      </c>
      <c r="D237" t="s">
        <v>596</v>
      </c>
      <c r="E237">
        <v>2006</v>
      </c>
      <c r="F237" t="s">
        <v>49</v>
      </c>
      <c r="G237" s="5">
        <v>5.2037037037037037E-4</v>
      </c>
      <c r="H237" s="5">
        <v>7.6157407407407407E-5</v>
      </c>
    </row>
    <row r="238" spans="1:8" x14ac:dyDescent="0.25">
      <c r="A238">
        <v>19</v>
      </c>
      <c r="B238">
        <v>194</v>
      </c>
      <c r="C238" t="s">
        <v>591</v>
      </c>
      <c r="D238" t="s">
        <v>592</v>
      </c>
      <c r="E238">
        <v>2006</v>
      </c>
      <c r="F238" t="s">
        <v>22</v>
      </c>
      <c r="G238" s="5">
        <v>5.2789351851851858E-4</v>
      </c>
      <c r="H238" s="5">
        <v>8.3680555555555551E-5</v>
      </c>
    </row>
    <row r="239" spans="1:8" x14ac:dyDescent="0.25">
      <c r="A239">
        <v>20</v>
      </c>
      <c r="B239">
        <v>207</v>
      </c>
      <c r="C239" t="s">
        <v>545</v>
      </c>
      <c r="D239" t="s">
        <v>546</v>
      </c>
      <c r="E239">
        <v>2006</v>
      </c>
      <c r="F239" t="s">
        <v>49</v>
      </c>
      <c r="G239" s="5">
        <v>5.5405092592592583E-4</v>
      </c>
      <c r="H239" s="5">
        <v>1.0983796296296296E-4</v>
      </c>
    </row>
    <row r="240" spans="1:8" x14ac:dyDescent="0.25">
      <c r="A240">
        <v>21</v>
      </c>
      <c r="B240">
        <v>191</v>
      </c>
      <c r="C240" t="s">
        <v>547</v>
      </c>
      <c r="D240" t="s">
        <v>548</v>
      </c>
      <c r="E240">
        <v>2005</v>
      </c>
      <c r="F240" t="s">
        <v>30</v>
      </c>
      <c r="G240" s="5">
        <v>5.579861111111111E-4</v>
      </c>
      <c r="H240" s="5">
        <v>1.1377314814814815E-4</v>
      </c>
    </row>
    <row r="241" spans="1:8" x14ac:dyDescent="0.25">
      <c r="A241">
        <v>22</v>
      </c>
      <c r="B241">
        <v>211</v>
      </c>
      <c r="C241" t="s">
        <v>565</v>
      </c>
      <c r="D241" t="s">
        <v>566</v>
      </c>
      <c r="E241">
        <v>2006</v>
      </c>
      <c r="F241" t="s">
        <v>49</v>
      </c>
      <c r="G241" s="5">
        <v>5.6932870370370373E-4</v>
      </c>
      <c r="H241" s="5">
        <v>1.2511574074074074E-4</v>
      </c>
    </row>
    <row r="242" spans="1:8" x14ac:dyDescent="0.25">
      <c r="A242">
        <v>23</v>
      </c>
      <c r="B242">
        <v>212</v>
      </c>
      <c r="C242" t="s">
        <v>567</v>
      </c>
      <c r="D242" t="s">
        <v>568</v>
      </c>
      <c r="E242">
        <v>2005</v>
      </c>
      <c r="F242" t="s">
        <v>22</v>
      </c>
      <c r="G242" s="5">
        <v>5.7372685185185185E-4</v>
      </c>
      <c r="H242" s="5">
        <v>1.2951388888888889E-4</v>
      </c>
    </row>
    <row r="243" spans="1:8" x14ac:dyDescent="0.25">
      <c r="A243">
        <v>24</v>
      </c>
      <c r="B243">
        <v>195</v>
      </c>
      <c r="C243" t="s">
        <v>555</v>
      </c>
      <c r="D243" t="s">
        <v>556</v>
      </c>
      <c r="E243">
        <v>2006</v>
      </c>
      <c r="F243" t="s">
        <v>30</v>
      </c>
      <c r="G243" s="5">
        <v>5.7638888888888887E-4</v>
      </c>
      <c r="H243" s="5">
        <v>1.3217592592592591E-4</v>
      </c>
    </row>
    <row r="244" spans="1:8" x14ac:dyDescent="0.25">
      <c r="A244">
        <v>24</v>
      </c>
      <c r="B244">
        <v>185</v>
      </c>
      <c r="C244" t="s">
        <v>563</v>
      </c>
      <c r="D244" t="s">
        <v>564</v>
      </c>
      <c r="E244">
        <v>2006</v>
      </c>
      <c r="F244" t="s">
        <v>26</v>
      </c>
      <c r="G244" s="5">
        <v>5.7638888888888887E-4</v>
      </c>
      <c r="H244" s="5">
        <v>1.3217592592592591E-4</v>
      </c>
    </row>
    <row r="245" spans="1:8" x14ac:dyDescent="0.25">
      <c r="A245">
        <v>26</v>
      </c>
      <c r="B245">
        <v>181</v>
      </c>
      <c r="C245" t="s">
        <v>587</v>
      </c>
      <c r="D245" t="s">
        <v>588</v>
      </c>
      <c r="E245">
        <v>2005</v>
      </c>
      <c r="F245" t="s">
        <v>26</v>
      </c>
      <c r="G245" s="5">
        <v>5.7951388888888885E-4</v>
      </c>
      <c r="H245" s="5">
        <v>1.3530092592592592E-4</v>
      </c>
    </row>
    <row r="246" spans="1:8" x14ac:dyDescent="0.25">
      <c r="A246">
        <v>27</v>
      </c>
      <c r="B246">
        <v>213</v>
      </c>
      <c r="C246" t="s">
        <v>553</v>
      </c>
      <c r="D246" t="s">
        <v>554</v>
      </c>
      <c r="E246">
        <v>2005</v>
      </c>
      <c r="F246" t="s">
        <v>49</v>
      </c>
      <c r="G246" s="5">
        <v>5.8402777777777782E-4</v>
      </c>
      <c r="H246" s="5">
        <v>1.3981481481481481E-4</v>
      </c>
    </row>
    <row r="247" spans="1:8" x14ac:dyDescent="0.25">
      <c r="A247">
        <v>28</v>
      </c>
      <c r="B247">
        <v>198</v>
      </c>
      <c r="C247" t="s">
        <v>549</v>
      </c>
      <c r="D247" t="s">
        <v>550</v>
      </c>
      <c r="E247">
        <v>2006</v>
      </c>
      <c r="F247" t="s">
        <v>30</v>
      </c>
      <c r="G247" s="5">
        <v>5.9027777777777778E-4</v>
      </c>
      <c r="H247" s="5">
        <v>1.460648148148148E-4</v>
      </c>
    </row>
    <row r="248" spans="1:8" x14ac:dyDescent="0.25">
      <c r="A248">
        <v>29</v>
      </c>
      <c r="B248">
        <v>187</v>
      </c>
      <c r="C248" t="s">
        <v>559</v>
      </c>
      <c r="D248" t="s">
        <v>560</v>
      </c>
      <c r="E248">
        <v>2005</v>
      </c>
      <c r="F248" t="s">
        <v>30</v>
      </c>
      <c r="G248" s="5">
        <v>5.9189814814814814E-4</v>
      </c>
      <c r="H248" s="5">
        <v>1.4768518518518519E-4</v>
      </c>
    </row>
    <row r="249" spans="1:8" x14ac:dyDescent="0.25">
      <c r="A249">
        <v>30</v>
      </c>
      <c r="B249">
        <v>189</v>
      </c>
      <c r="C249" t="s">
        <v>561</v>
      </c>
      <c r="D249" t="s">
        <v>562</v>
      </c>
      <c r="E249">
        <v>2006</v>
      </c>
      <c r="F249" t="s">
        <v>26</v>
      </c>
      <c r="G249" s="5">
        <v>5.9270833333333332E-4</v>
      </c>
      <c r="H249" s="5">
        <v>1.4849537037037037E-4</v>
      </c>
    </row>
    <row r="250" spans="1:8" x14ac:dyDescent="0.25">
      <c r="A250">
        <v>31</v>
      </c>
      <c r="B250">
        <v>208</v>
      </c>
      <c r="C250" t="s">
        <v>557</v>
      </c>
      <c r="D250" t="s">
        <v>558</v>
      </c>
      <c r="E250">
        <v>2006</v>
      </c>
      <c r="F250" t="s">
        <v>22</v>
      </c>
      <c r="G250" s="5">
        <v>5.9571759259259257E-4</v>
      </c>
      <c r="H250" s="5">
        <v>1.5150462962962963E-4</v>
      </c>
    </row>
    <row r="251" spans="1:8" x14ac:dyDescent="0.25">
      <c r="A251">
        <v>32</v>
      </c>
      <c r="B251">
        <v>210</v>
      </c>
      <c r="C251" t="s">
        <v>573</v>
      </c>
      <c r="D251" t="s">
        <v>574</v>
      </c>
      <c r="E251">
        <v>2006</v>
      </c>
      <c r="F251" t="s">
        <v>22</v>
      </c>
      <c r="G251" s="5">
        <v>5.9918981481481488E-4</v>
      </c>
      <c r="H251" s="5">
        <v>1.5497685185185186E-4</v>
      </c>
    </row>
    <row r="252" spans="1:8" x14ac:dyDescent="0.25">
      <c r="A252">
        <v>33</v>
      </c>
      <c r="B252">
        <v>183</v>
      </c>
      <c r="C252" t="s">
        <v>571</v>
      </c>
      <c r="D252" t="s">
        <v>572</v>
      </c>
      <c r="E252">
        <v>2006</v>
      </c>
      <c r="F252" t="s">
        <v>30</v>
      </c>
      <c r="G252" s="5">
        <v>6.1377314814814812E-4</v>
      </c>
      <c r="H252" s="5">
        <v>1.6956018518518516E-4</v>
      </c>
    </row>
    <row r="253" spans="1:8" x14ac:dyDescent="0.25">
      <c r="A253">
        <v>34</v>
      </c>
      <c r="B253">
        <v>215</v>
      </c>
      <c r="C253" t="s">
        <v>569</v>
      </c>
      <c r="D253" t="s">
        <v>570</v>
      </c>
      <c r="E253">
        <v>2005</v>
      </c>
      <c r="F253" t="s">
        <v>49</v>
      </c>
      <c r="G253" s="5">
        <v>6.1759259259259254E-4</v>
      </c>
      <c r="H253" s="5">
        <v>1.7337962962962964E-4</v>
      </c>
    </row>
    <row r="254" spans="1:8" x14ac:dyDescent="0.25">
      <c r="A254">
        <v>35</v>
      </c>
      <c r="B254">
        <v>201</v>
      </c>
      <c r="C254" t="s">
        <v>575</v>
      </c>
      <c r="D254" t="s">
        <v>576</v>
      </c>
      <c r="E254">
        <v>2005</v>
      </c>
      <c r="F254" t="s">
        <v>30</v>
      </c>
      <c r="G254" s="5">
        <v>6.3263888888888886E-4</v>
      </c>
      <c r="H254" s="5">
        <v>1.8842592592592595E-4</v>
      </c>
    </row>
    <row r="255" spans="1:8" x14ac:dyDescent="0.25">
      <c r="A255">
        <v>36</v>
      </c>
      <c r="B255">
        <v>209</v>
      </c>
      <c r="C255" t="s">
        <v>551</v>
      </c>
      <c r="D255" t="s">
        <v>552</v>
      </c>
      <c r="E255">
        <v>2006</v>
      </c>
      <c r="F255" t="s">
        <v>49</v>
      </c>
      <c r="G255" s="5">
        <v>6.3622685185185191E-4</v>
      </c>
      <c r="H255" s="5">
        <v>1.9201388888888892E-4</v>
      </c>
    </row>
    <row r="256" spans="1:8" x14ac:dyDescent="0.25">
      <c r="A256">
        <v>37</v>
      </c>
      <c r="B256">
        <v>193</v>
      </c>
      <c r="C256" t="s">
        <v>577</v>
      </c>
      <c r="D256" t="s">
        <v>578</v>
      </c>
      <c r="E256">
        <v>2006</v>
      </c>
      <c r="F256" t="s">
        <v>26</v>
      </c>
      <c r="G256" s="5">
        <v>6.4930555555555564E-4</v>
      </c>
      <c r="H256" s="5">
        <v>2.0509259259259257E-4</v>
      </c>
    </row>
    <row r="257" spans="1:8" x14ac:dyDescent="0.25">
      <c r="A257">
        <v>38</v>
      </c>
      <c r="B257">
        <v>204</v>
      </c>
      <c r="C257" t="s">
        <v>581</v>
      </c>
      <c r="D257" t="s">
        <v>582</v>
      </c>
      <c r="E257">
        <v>2005</v>
      </c>
      <c r="F257" t="s">
        <v>30</v>
      </c>
      <c r="G257" s="5">
        <v>6.9363425925925929E-4</v>
      </c>
      <c r="H257" s="5">
        <v>2.4942129629629631E-4</v>
      </c>
    </row>
    <row r="258" spans="1:8" x14ac:dyDescent="0.25">
      <c r="A258">
        <v>39</v>
      </c>
      <c r="B258">
        <v>176</v>
      </c>
      <c r="C258" t="s">
        <v>511</v>
      </c>
      <c r="D258" t="s">
        <v>512</v>
      </c>
      <c r="E258">
        <v>2005</v>
      </c>
      <c r="F258" t="s">
        <v>49</v>
      </c>
      <c r="G258" s="5">
        <v>7.2743055555555571E-4</v>
      </c>
      <c r="H258" s="5">
        <v>2.8321759259259256E-4</v>
      </c>
    </row>
    <row r="261" spans="1:8" x14ac:dyDescent="0.25">
      <c r="A261" t="s">
        <v>583</v>
      </c>
    </row>
    <row r="262" spans="1:8" x14ac:dyDescent="0.25">
      <c r="B262">
        <v>217</v>
      </c>
      <c r="C262" t="s">
        <v>584</v>
      </c>
      <c r="D262" t="s">
        <v>585</v>
      </c>
      <c r="E262">
        <v>2005</v>
      </c>
      <c r="F262" t="s">
        <v>49</v>
      </c>
    </row>
    <row r="265" spans="1:8" x14ac:dyDescent="0.25">
      <c r="A265" t="s">
        <v>862</v>
      </c>
    </row>
    <row r="266" spans="1:8" x14ac:dyDescent="0.25">
      <c r="B266">
        <v>178</v>
      </c>
      <c r="C266" t="s">
        <v>517</v>
      </c>
      <c r="D266" t="s">
        <v>518</v>
      </c>
      <c r="E266">
        <v>2005</v>
      </c>
      <c r="F266" t="s">
        <v>22</v>
      </c>
    </row>
    <row r="267" spans="1:8" x14ac:dyDescent="0.25">
      <c r="B267">
        <v>196</v>
      </c>
      <c r="C267" t="s">
        <v>535</v>
      </c>
      <c r="D267" t="s">
        <v>536</v>
      </c>
      <c r="E267">
        <v>2006</v>
      </c>
      <c r="F267" t="s">
        <v>49</v>
      </c>
    </row>
    <row r="268" spans="1:8" x14ac:dyDescent="0.25">
      <c r="B268">
        <v>206</v>
      </c>
      <c r="C268" t="s">
        <v>543</v>
      </c>
      <c r="D268" t="s">
        <v>544</v>
      </c>
      <c r="E268">
        <v>2005</v>
      </c>
      <c r="F268" t="s">
        <v>22</v>
      </c>
    </row>
    <row r="271" spans="1:8" x14ac:dyDescent="0.25">
      <c r="A271" t="s">
        <v>866</v>
      </c>
    </row>
    <row r="272" spans="1:8" x14ac:dyDescent="0.25">
      <c r="B272">
        <v>216</v>
      </c>
      <c r="C272" t="s">
        <v>519</v>
      </c>
      <c r="D272" t="s">
        <v>520</v>
      </c>
      <c r="E272">
        <v>2005</v>
      </c>
      <c r="F272" t="s">
        <v>22</v>
      </c>
      <c r="G272" t="s">
        <v>250</v>
      </c>
      <c r="H272" t="s">
        <v>867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257"/>
  <sheetViews>
    <sheetView workbookViewId="0">
      <selection activeCell="I265" sqref="I265"/>
    </sheetView>
  </sheetViews>
  <sheetFormatPr defaultRowHeight="15" x14ac:dyDescent="0.25"/>
  <cols>
    <col min="4" max="4" width="22.42578125" customWidth="1"/>
  </cols>
  <sheetData>
    <row r="1" spans="1:11" ht="15.75" x14ac:dyDescent="0.25">
      <c r="A1" s="6" t="s">
        <v>868</v>
      </c>
      <c r="B1" s="6"/>
      <c r="C1" s="6"/>
      <c r="D1" s="6"/>
      <c r="E1" s="6"/>
      <c r="F1" s="6"/>
      <c r="G1" s="6"/>
      <c r="H1" s="6"/>
      <c r="I1" s="6"/>
    </row>
    <row r="2" spans="1:11" ht="15.75" x14ac:dyDescent="0.25">
      <c r="A2" s="6" t="s">
        <v>869</v>
      </c>
      <c r="B2" s="6"/>
      <c r="C2" s="6"/>
      <c r="D2" s="6"/>
      <c r="E2" s="6"/>
      <c r="F2" s="6"/>
      <c r="G2" s="6"/>
      <c r="H2" s="6"/>
      <c r="I2" s="6"/>
    </row>
    <row r="3" spans="1:11" ht="15.75" x14ac:dyDescent="0.25">
      <c r="A3" s="6" t="s">
        <v>870</v>
      </c>
      <c r="B3" s="6"/>
      <c r="C3" s="6"/>
      <c r="D3" s="6"/>
      <c r="E3" s="6"/>
      <c r="F3" s="6"/>
      <c r="G3" s="6"/>
      <c r="H3" s="6"/>
      <c r="I3" s="6"/>
    </row>
    <row r="5" spans="1:11" ht="15.75" x14ac:dyDescent="0.25">
      <c r="A5" s="6" t="s">
        <v>186</v>
      </c>
      <c r="B5" s="6" t="s">
        <v>187</v>
      </c>
      <c r="C5" s="6" t="s">
        <v>188</v>
      </c>
      <c r="D5" s="6" t="s">
        <v>189</v>
      </c>
      <c r="E5" s="6" t="s">
        <v>190</v>
      </c>
      <c r="F5" s="6" t="s">
        <v>871</v>
      </c>
      <c r="G5" s="6" t="s">
        <v>191</v>
      </c>
      <c r="H5" s="6" t="s">
        <v>192</v>
      </c>
      <c r="I5" s="6" t="s">
        <v>193</v>
      </c>
    </row>
    <row r="8" spans="1:11" ht="15.75" x14ac:dyDescent="0.25">
      <c r="A8" s="6" t="s">
        <v>194</v>
      </c>
      <c r="B8" s="6"/>
      <c r="C8" s="6"/>
      <c r="D8" s="6"/>
      <c r="E8" s="6"/>
      <c r="F8" s="6"/>
      <c r="G8" s="6"/>
      <c r="H8" s="6"/>
      <c r="I8" s="6"/>
    </row>
    <row r="9" spans="1:11" ht="15.75" x14ac:dyDescent="0.25">
      <c r="A9" s="6">
        <v>1</v>
      </c>
      <c r="B9" s="6">
        <v>4</v>
      </c>
      <c r="C9" s="6" t="s">
        <v>40</v>
      </c>
      <c r="D9" s="6" t="s">
        <v>872</v>
      </c>
      <c r="E9" s="6">
        <v>2007</v>
      </c>
      <c r="F9" s="6" t="s">
        <v>873</v>
      </c>
      <c r="G9" s="6" t="s">
        <v>22</v>
      </c>
      <c r="H9" s="7">
        <v>5.4884259259259263E-4</v>
      </c>
      <c r="I9" s="6"/>
      <c r="K9" t="str">
        <f>VLOOKUP(C9,'Q1-1'!C:C,1,FALSE)</f>
        <v>E6553559</v>
      </c>
    </row>
    <row r="10" spans="1:11" ht="15.75" x14ac:dyDescent="0.25">
      <c r="A10" s="6">
        <v>2</v>
      </c>
      <c r="B10" s="6">
        <v>3</v>
      </c>
      <c r="C10" s="6" t="s">
        <v>65</v>
      </c>
      <c r="D10" s="6" t="s">
        <v>874</v>
      </c>
      <c r="E10" s="6">
        <v>2007</v>
      </c>
      <c r="F10" s="6" t="s">
        <v>873</v>
      </c>
      <c r="G10" s="6" t="s">
        <v>26</v>
      </c>
      <c r="H10" s="7">
        <v>5.631944444444444E-4</v>
      </c>
      <c r="I10" s="7">
        <v>1.4351851851851851E-5</v>
      </c>
      <c r="K10" t="str">
        <f>VLOOKUP(C10,'Q1-1'!C:C,1,FALSE)</f>
        <v>E6801007</v>
      </c>
    </row>
    <row r="11" spans="1:11" ht="15.75" x14ac:dyDescent="0.25">
      <c r="A11" s="6">
        <v>3</v>
      </c>
      <c r="B11" s="6">
        <v>2</v>
      </c>
      <c r="C11" s="6" t="s">
        <v>176</v>
      </c>
      <c r="D11" s="6" t="s">
        <v>875</v>
      </c>
      <c r="E11" s="6">
        <v>2007</v>
      </c>
      <c r="F11" s="6" t="s">
        <v>873</v>
      </c>
      <c r="G11" s="6" t="s">
        <v>49</v>
      </c>
      <c r="H11" s="7">
        <v>5.6493055555555561E-4</v>
      </c>
      <c r="I11" s="7">
        <v>1.6087962962962964E-5</v>
      </c>
      <c r="K11" t="str">
        <f>VLOOKUP(C11,'Q1-1'!C:C,1,FALSE)</f>
        <v>E6638063</v>
      </c>
    </row>
    <row r="12" spans="1:11" ht="15.75" x14ac:dyDescent="0.25">
      <c r="A12" s="6">
        <v>4</v>
      </c>
      <c r="B12" s="6">
        <v>18</v>
      </c>
      <c r="C12" s="6" t="s">
        <v>104</v>
      </c>
      <c r="D12" s="6" t="s">
        <v>876</v>
      </c>
      <c r="E12" s="6">
        <v>2007</v>
      </c>
      <c r="F12" s="6" t="s">
        <v>873</v>
      </c>
      <c r="G12" s="6" t="s">
        <v>26</v>
      </c>
      <c r="H12" s="7">
        <v>5.6689814814814808E-4</v>
      </c>
      <c r="I12" s="7">
        <v>1.8055555555555558E-5</v>
      </c>
      <c r="K12" t="str">
        <f>VLOOKUP(C12,'Q1-1'!C:C,1,FALSE)</f>
        <v>E6620569</v>
      </c>
    </row>
    <row r="13" spans="1:11" ht="15.75" x14ac:dyDescent="0.25">
      <c r="A13" s="6">
        <v>5</v>
      </c>
      <c r="B13" s="6">
        <v>9</v>
      </c>
      <c r="C13" s="6" t="s">
        <v>142</v>
      </c>
      <c r="D13" s="6" t="s">
        <v>877</v>
      </c>
      <c r="E13" s="6">
        <v>2007</v>
      </c>
      <c r="F13" s="6" t="s">
        <v>873</v>
      </c>
      <c r="G13" s="6" t="s">
        <v>22</v>
      </c>
      <c r="H13" s="7">
        <v>5.7210648148148149E-4</v>
      </c>
      <c r="I13" s="7">
        <v>2.3263888888888884E-5</v>
      </c>
      <c r="K13" t="str">
        <f>VLOOKUP(C13,'Q1-1'!C:C,1,FALSE)</f>
        <v>E6627500</v>
      </c>
    </row>
    <row r="14" spans="1:11" ht="15.75" x14ac:dyDescent="0.25">
      <c r="A14" s="6">
        <v>6</v>
      </c>
      <c r="B14" s="6">
        <v>14</v>
      </c>
      <c r="C14" s="6" t="s">
        <v>163</v>
      </c>
      <c r="D14" s="6" t="s">
        <v>878</v>
      </c>
      <c r="E14" s="6">
        <v>2007</v>
      </c>
      <c r="F14" s="6" t="s">
        <v>873</v>
      </c>
      <c r="G14" s="6" t="s">
        <v>22</v>
      </c>
      <c r="H14" s="7">
        <v>5.7812499999999997E-4</v>
      </c>
      <c r="I14" s="7">
        <v>2.928240740740741E-5</v>
      </c>
      <c r="K14" t="str">
        <f>VLOOKUP(C14,'Q1-1'!C:C,1,FALSE)</f>
        <v>E6684115</v>
      </c>
    </row>
    <row r="15" spans="1:11" ht="15.75" x14ac:dyDescent="0.25">
      <c r="A15" s="6">
        <v>7</v>
      </c>
      <c r="B15" s="6">
        <v>6</v>
      </c>
      <c r="C15" s="6" t="s">
        <v>131</v>
      </c>
      <c r="D15" s="6" t="s">
        <v>879</v>
      </c>
      <c r="E15" s="6">
        <v>2007</v>
      </c>
      <c r="F15" s="6" t="s">
        <v>873</v>
      </c>
      <c r="G15" s="6" t="s">
        <v>30</v>
      </c>
      <c r="H15" s="7">
        <v>5.8229166666666661E-4</v>
      </c>
      <c r="I15" s="7">
        <v>3.3449074074074075E-5</v>
      </c>
      <c r="K15" t="str">
        <f>VLOOKUP(C15,'Q1-1'!C:C,1,FALSE)</f>
        <v>E6619695</v>
      </c>
    </row>
    <row r="16" spans="1:11" ht="15.75" x14ac:dyDescent="0.25">
      <c r="A16" s="6">
        <v>8</v>
      </c>
      <c r="B16" s="6">
        <v>11</v>
      </c>
      <c r="C16" s="6" t="s">
        <v>62</v>
      </c>
      <c r="D16" s="6" t="s">
        <v>880</v>
      </c>
      <c r="E16" s="6">
        <v>2007</v>
      </c>
      <c r="F16" s="6" t="s">
        <v>873</v>
      </c>
      <c r="G16" s="6" t="s">
        <v>30</v>
      </c>
      <c r="H16" s="7">
        <v>5.836805555555556E-4</v>
      </c>
      <c r="I16" s="7">
        <v>3.4837962962962962E-5</v>
      </c>
      <c r="K16" t="str">
        <f>VLOOKUP(C16,'Q1-1'!C:C,1,FALSE)</f>
        <v>E6611563</v>
      </c>
    </row>
    <row r="17" spans="1:11" ht="15.75" x14ac:dyDescent="0.25">
      <c r="A17" s="6">
        <v>9</v>
      </c>
      <c r="B17" s="6">
        <v>30</v>
      </c>
      <c r="C17" s="6" t="s">
        <v>151</v>
      </c>
      <c r="D17" s="6" t="s">
        <v>881</v>
      </c>
      <c r="E17" s="6">
        <v>2008</v>
      </c>
      <c r="F17" s="6" t="s">
        <v>873</v>
      </c>
      <c r="G17" s="6" t="s">
        <v>30</v>
      </c>
      <c r="H17" s="7">
        <v>5.8842592592592594E-4</v>
      </c>
      <c r="I17" s="7">
        <v>3.9583333333333331E-5</v>
      </c>
      <c r="K17" t="str">
        <f>VLOOKUP(C17,'Q1-1'!C:C,1,FALSE)</f>
        <v>E6714131</v>
      </c>
    </row>
    <row r="18" spans="1:11" ht="15.75" x14ac:dyDescent="0.25">
      <c r="A18" s="6">
        <v>10</v>
      </c>
      <c r="B18" s="6">
        <v>8</v>
      </c>
      <c r="C18" s="6" t="s">
        <v>179</v>
      </c>
      <c r="D18" s="6" t="s">
        <v>882</v>
      </c>
      <c r="E18" s="6">
        <v>2007</v>
      </c>
      <c r="F18" s="6" t="s">
        <v>873</v>
      </c>
      <c r="G18" s="6" t="s">
        <v>26</v>
      </c>
      <c r="H18" s="7">
        <v>5.8865740740740742E-4</v>
      </c>
      <c r="I18" s="7">
        <v>3.9814814814814811E-5</v>
      </c>
      <c r="K18" t="str">
        <f>VLOOKUP(C18,'Q1-1'!C:C,1,FALSE)</f>
        <v>E6661292</v>
      </c>
    </row>
    <row r="19" spans="1:11" ht="15.75" x14ac:dyDescent="0.25">
      <c r="A19" s="6">
        <v>11</v>
      </c>
      <c r="B19" s="6">
        <v>32</v>
      </c>
      <c r="C19" s="6" t="s">
        <v>43</v>
      </c>
      <c r="D19" s="6" t="s">
        <v>883</v>
      </c>
      <c r="E19" s="6">
        <v>2008</v>
      </c>
      <c r="F19" s="6" t="s">
        <v>873</v>
      </c>
      <c r="G19" s="6" t="s">
        <v>26</v>
      </c>
      <c r="H19" s="7">
        <v>5.8993055555555556E-4</v>
      </c>
      <c r="I19" s="7">
        <v>4.1087962962962958E-5</v>
      </c>
      <c r="K19" t="str">
        <f>VLOOKUP(C19,'Q1-1'!C:C,1,FALSE)</f>
        <v>E6721992</v>
      </c>
    </row>
    <row r="20" spans="1:11" ht="15.75" x14ac:dyDescent="0.25">
      <c r="A20" s="6">
        <v>12</v>
      </c>
      <c r="B20" s="6">
        <v>28</v>
      </c>
      <c r="C20" s="6" t="s">
        <v>37</v>
      </c>
      <c r="D20" s="6" t="s">
        <v>884</v>
      </c>
      <c r="E20" s="6">
        <v>2007</v>
      </c>
      <c r="F20" s="6" t="s">
        <v>873</v>
      </c>
      <c r="G20" s="6" t="s">
        <v>26</v>
      </c>
      <c r="H20" s="7">
        <v>5.9212962962962962E-4</v>
      </c>
      <c r="I20" s="7">
        <v>4.3287037037037039E-5</v>
      </c>
      <c r="K20" t="str">
        <f>VLOOKUP(C20,'Q1-1'!C:C,1,FALSE)</f>
        <v>E6625260</v>
      </c>
    </row>
    <row r="21" spans="1:11" ht="15.75" x14ac:dyDescent="0.25">
      <c r="A21" s="6">
        <v>13</v>
      </c>
      <c r="B21" s="6">
        <v>7</v>
      </c>
      <c r="C21" s="6" t="s">
        <v>160</v>
      </c>
      <c r="D21" s="6" t="s">
        <v>885</v>
      </c>
      <c r="E21" s="6">
        <v>2008</v>
      </c>
      <c r="F21" s="6" t="s">
        <v>873</v>
      </c>
      <c r="G21" s="6" t="s">
        <v>49</v>
      </c>
      <c r="H21" s="7">
        <v>6.0162037037037031E-4</v>
      </c>
      <c r="I21" s="7">
        <v>5.2777777777777784E-5</v>
      </c>
      <c r="K21" t="str">
        <f>VLOOKUP(C21,'Q1-1'!C:C,1,FALSE)</f>
        <v>E6792288</v>
      </c>
    </row>
    <row r="22" spans="1:11" ht="15.75" x14ac:dyDescent="0.25">
      <c r="A22" s="6">
        <v>14</v>
      </c>
      <c r="B22" s="6">
        <v>1</v>
      </c>
      <c r="C22" s="6" t="s">
        <v>98</v>
      </c>
      <c r="D22" s="6" t="s">
        <v>886</v>
      </c>
      <c r="E22" s="6">
        <v>2007</v>
      </c>
      <c r="F22" s="6" t="s">
        <v>873</v>
      </c>
      <c r="G22" s="6" t="s">
        <v>30</v>
      </c>
      <c r="H22" s="7">
        <v>6.0289351851851856E-4</v>
      </c>
      <c r="I22" s="7">
        <v>5.4050925925925931E-5</v>
      </c>
      <c r="K22" t="str">
        <f>VLOOKUP(C22,'Q1-1'!C:C,1,FALSE)</f>
        <v>E6659216</v>
      </c>
    </row>
    <row r="23" spans="1:11" ht="15.75" x14ac:dyDescent="0.25">
      <c r="A23" s="6">
        <v>15</v>
      </c>
      <c r="B23" s="6">
        <v>17</v>
      </c>
      <c r="C23" s="6" t="s">
        <v>95</v>
      </c>
      <c r="D23" s="6" t="s">
        <v>887</v>
      </c>
      <c r="E23" s="6">
        <v>2007</v>
      </c>
      <c r="F23" s="6" t="s">
        <v>873</v>
      </c>
      <c r="G23" s="6" t="s">
        <v>49</v>
      </c>
      <c r="H23" s="7">
        <v>6.0520833333333336E-4</v>
      </c>
      <c r="I23" s="7">
        <v>5.6365740740740745E-5</v>
      </c>
      <c r="K23" t="str">
        <f>VLOOKUP(C23,'Q1-1'!C:C,1,FALSE)</f>
        <v>E6749088</v>
      </c>
    </row>
    <row r="24" spans="1:11" ht="15.75" x14ac:dyDescent="0.25">
      <c r="A24" s="6">
        <v>16</v>
      </c>
      <c r="B24" s="6">
        <v>13</v>
      </c>
      <c r="C24" s="6" t="s">
        <v>74</v>
      </c>
      <c r="D24" s="6" t="s">
        <v>888</v>
      </c>
      <c r="E24" s="6">
        <v>2007</v>
      </c>
      <c r="F24" s="6" t="s">
        <v>873</v>
      </c>
      <c r="G24" s="6" t="s">
        <v>26</v>
      </c>
      <c r="H24" s="7">
        <v>6.082175925925926E-4</v>
      </c>
      <c r="I24" s="7">
        <v>5.9374999999999993E-5</v>
      </c>
      <c r="K24" t="str">
        <f>VLOOKUP(C24,'Q1-1'!C:C,1,FALSE)</f>
        <v>E6620741</v>
      </c>
    </row>
    <row r="25" spans="1:11" ht="15.75" x14ac:dyDescent="0.25">
      <c r="A25" s="6">
        <v>17</v>
      </c>
      <c r="B25" s="6">
        <v>19</v>
      </c>
      <c r="C25" s="6" t="s">
        <v>83</v>
      </c>
      <c r="D25" s="6" t="s">
        <v>889</v>
      </c>
      <c r="E25" s="6">
        <v>2008</v>
      </c>
      <c r="F25" s="6" t="s">
        <v>873</v>
      </c>
      <c r="G25" s="6" t="s">
        <v>22</v>
      </c>
      <c r="H25" s="7">
        <v>6.1550925925925922E-4</v>
      </c>
      <c r="I25" s="7">
        <v>6.666666666666667E-5</v>
      </c>
      <c r="K25" t="str">
        <f>VLOOKUP(C25,'Q1-1'!C:C,1,FALSE)</f>
        <v>E6554040</v>
      </c>
    </row>
    <row r="26" spans="1:11" ht="15.75" x14ac:dyDescent="0.25">
      <c r="A26" s="6">
        <v>18</v>
      </c>
      <c r="B26" s="6">
        <v>23</v>
      </c>
      <c r="C26" s="6" t="s">
        <v>119</v>
      </c>
      <c r="D26" s="6" t="s">
        <v>890</v>
      </c>
      <c r="E26" s="6">
        <v>2007</v>
      </c>
      <c r="F26" s="6" t="s">
        <v>873</v>
      </c>
      <c r="G26" s="6" t="s">
        <v>26</v>
      </c>
      <c r="H26" s="7">
        <v>6.1921296296296301E-4</v>
      </c>
      <c r="I26" s="7">
        <v>7.0370370370370365E-5</v>
      </c>
      <c r="K26" t="str">
        <f>VLOOKUP(C26,'Q1-1'!C:C,1,FALSE)</f>
        <v>E6778705</v>
      </c>
    </row>
    <row r="27" spans="1:11" ht="15.75" x14ac:dyDescent="0.25">
      <c r="A27" s="6">
        <v>19</v>
      </c>
      <c r="B27" s="6">
        <v>21</v>
      </c>
      <c r="C27" s="6" t="s">
        <v>173</v>
      </c>
      <c r="D27" s="6" t="s">
        <v>891</v>
      </c>
      <c r="E27" s="6">
        <v>2007</v>
      </c>
      <c r="F27" s="6" t="s">
        <v>873</v>
      </c>
      <c r="G27" s="6" t="s">
        <v>30</v>
      </c>
      <c r="H27" s="7">
        <v>6.2071759259259263E-4</v>
      </c>
      <c r="I27" s="7">
        <v>7.1874999999999999E-5</v>
      </c>
      <c r="K27" t="str">
        <f>VLOOKUP(C27,'Q1-1'!C:C,1,FALSE)</f>
        <v>E6636943</v>
      </c>
    </row>
    <row r="28" spans="1:11" ht="15.75" x14ac:dyDescent="0.25">
      <c r="A28" s="6">
        <v>20</v>
      </c>
      <c r="B28" s="6">
        <v>10</v>
      </c>
      <c r="C28" s="6" t="s">
        <v>123</v>
      </c>
      <c r="D28" s="6" t="s">
        <v>892</v>
      </c>
      <c r="E28" s="6">
        <v>2007</v>
      </c>
      <c r="F28" s="6" t="s">
        <v>873</v>
      </c>
      <c r="G28" s="6" t="s">
        <v>122</v>
      </c>
      <c r="H28" s="7">
        <v>6.2164351851851855E-4</v>
      </c>
      <c r="I28" s="7">
        <v>7.2800925925925933E-5</v>
      </c>
      <c r="K28" t="str">
        <f>VLOOKUP(C28,'Q1-1'!C:C,1,FALSE)</f>
        <v>E6779446</v>
      </c>
    </row>
    <row r="29" spans="1:11" ht="15.75" x14ac:dyDescent="0.25">
      <c r="A29" s="6">
        <v>21</v>
      </c>
      <c r="B29" s="6">
        <v>41</v>
      </c>
      <c r="C29" s="6" t="s">
        <v>23</v>
      </c>
      <c r="D29" s="6" t="s">
        <v>893</v>
      </c>
      <c r="E29" s="6">
        <v>2008</v>
      </c>
      <c r="F29" s="6" t="s">
        <v>873</v>
      </c>
      <c r="G29" s="6" t="s">
        <v>22</v>
      </c>
      <c r="H29" s="7">
        <v>6.2222222222222225E-4</v>
      </c>
      <c r="I29" s="7">
        <v>7.3379629629629633E-5</v>
      </c>
      <c r="K29" t="str">
        <f>VLOOKUP(C29,'Q1-1'!C:C,1,FALSE)</f>
        <v>E6552805</v>
      </c>
    </row>
    <row r="30" spans="1:11" ht="15.75" x14ac:dyDescent="0.25">
      <c r="A30" s="6">
        <v>22</v>
      </c>
      <c r="B30" s="6">
        <v>24</v>
      </c>
      <c r="C30" s="6" t="s">
        <v>148</v>
      </c>
      <c r="D30" s="6" t="s">
        <v>894</v>
      </c>
      <c r="E30" s="6">
        <v>2008</v>
      </c>
      <c r="F30" s="6" t="s">
        <v>873</v>
      </c>
      <c r="G30" s="6" t="s">
        <v>22</v>
      </c>
      <c r="H30" s="7">
        <v>6.2314814814814817E-4</v>
      </c>
      <c r="I30" s="7">
        <v>7.4305555555555553E-5</v>
      </c>
      <c r="K30" t="str">
        <f>VLOOKUP(C30,'Q1-1'!C:C,1,FALSE)</f>
        <v>E6847868</v>
      </c>
    </row>
    <row r="31" spans="1:11" ht="15.75" x14ac:dyDescent="0.25">
      <c r="A31" s="6">
        <v>23</v>
      </c>
      <c r="B31" s="6">
        <v>29</v>
      </c>
      <c r="C31" s="6" t="s">
        <v>166</v>
      </c>
      <c r="D31" s="6" t="s">
        <v>895</v>
      </c>
      <c r="E31" s="6">
        <v>2007</v>
      </c>
      <c r="F31" s="6" t="s">
        <v>873</v>
      </c>
      <c r="G31" s="6" t="s">
        <v>22</v>
      </c>
      <c r="H31" s="7">
        <v>6.3078703703703702E-4</v>
      </c>
      <c r="I31" s="7">
        <v>8.194444444444445E-5</v>
      </c>
      <c r="K31" t="str">
        <f>VLOOKUP(C31,'Q1-1'!C:C,1,FALSE)</f>
        <v>E6549764</v>
      </c>
    </row>
    <row r="32" spans="1:11" ht="15.75" x14ac:dyDescent="0.25">
      <c r="A32" s="6">
        <v>24</v>
      </c>
      <c r="B32" s="6">
        <v>33</v>
      </c>
      <c r="C32" s="6" t="s">
        <v>129</v>
      </c>
      <c r="D32" s="6" t="s">
        <v>896</v>
      </c>
      <c r="E32" s="6">
        <v>2008</v>
      </c>
      <c r="F32" s="6" t="s">
        <v>873</v>
      </c>
      <c r="G32" s="6" t="s">
        <v>22</v>
      </c>
      <c r="H32" s="7">
        <v>6.4004629629629622E-4</v>
      </c>
      <c r="I32" s="7">
        <v>9.1203703703703694E-5</v>
      </c>
      <c r="K32" t="str">
        <f>VLOOKUP(C32,'Q1-1'!C:C,1,FALSE)</f>
        <v>E6557679</v>
      </c>
    </row>
    <row r="33" spans="1:11" ht="15.75" x14ac:dyDescent="0.25">
      <c r="A33" s="6">
        <v>25</v>
      </c>
      <c r="B33" s="6">
        <v>12</v>
      </c>
      <c r="C33" s="6" t="s">
        <v>50</v>
      </c>
      <c r="D33" s="6" t="s">
        <v>897</v>
      </c>
      <c r="E33" s="6">
        <v>2007</v>
      </c>
      <c r="F33" s="6" t="s">
        <v>873</v>
      </c>
      <c r="G33" s="6" t="s">
        <v>49</v>
      </c>
      <c r="H33" s="7">
        <v>6.4050925925925929E-4</v>
      </c>
      <c r="I33" s="7">
        <v>9.1666666666666668E-5</v>
      </c>
      <c r="K33" t="str">
        <f>VLOOKUP(C33,'Q1-1'!C:C,1,FALSE)</f>
        <v>E6732754</v>
      </c>
    </row>
    <row r="34" spans="1:11" ht="15.75" x14ac:dyDescent="0.25">
      <c r="A34" s="6">
        <v>26</v>
      </c>
      <c r="B34" s="6">
        <v>40</v>
      </c>
      <c r="C34" s="6" t="s">
        <v>101</v>
      </c>
      <c r="D34" s="6" t="s">
        <v>898</v>
      </c>
      <c r="E34" s="6">
        <v>2008</v>
      </c>
      <c r="F34" s="6" t="s">
        <v>873</v>
      </c>
      <c r="G34" s="6" t="s">
        <v>26</v>
      </c>
      <c r="H34" s="7">
        <v>6.4224537037037039E-4</v>
      </c>
      <c r="I34" s="7">
        <v>9.3402777777777795E-5</v>
      </c>
      <c r="K34" t="str">
        <f>VLOOKUP(C34,'Q1-1'!C:C,1,FALSE)</f>
        <v>E6715510</v>
      </c>
    </row>
    <row r="35" spans="1:11" ht="15.75" x14ac:dyDescent="0.25">
      <c r="A35" s="6">
        <v>27</v>
      </c>
      <c r="B35" s="6">
        <v>26</v>
      </c>
      <c r="C35" s="6" t="s">
        <v>77</v>
      </c>
      <c r="D35" s="6" t="s">
        <v>899</v>
      </c>
      <c r="E35" s="6">
        <v>2007</v>
      </c>
      <c r="F35" s="6" t="s">
        <v>873</v>
      </c>
      <c r="G35" s="6" t="s">
        <v>30</v>
      </c>
      <c r="H35" s="7">
        <v>6.4259259259259261E-4</v>
      </c>
      <c r="I35" s="7">
        <v>9.3749999999999988E-5</v>
      </c>
      <c r="K35" t="str">
        <f>VLOOKUP(C35,'Q1-1'!C:C,1,FALSE)</f>
        <v>E6718748</v>
      </c>
    </row>
    <row r="36" spans="1:11" ht="15.75" x14ac:dyDescent="0.25">
      <c r="A36" s="6">
        <v>28</v>
      </c>
      <c r="B36" s="6">
        <v>34</v>
      </c>
      <c r="C36" s="6" t="s">
        <v>126</v>
      </c>
      <c r="D36" s="6" t="s">
        <v>900</v>
      </c>
      <c r="E36" s="6">
        <v>2008</v>
      </c>
      <c r="F36" s="6" t="s">
        <v>873</v>
      </c>
      <c r="G36" s="6" t="s">
        <v>30</v>
      </c>
      <c r="H36" s="7">
        <v>6.4467592592592593E-4</v>
      </c>
      <c r="I36" s="7">
        <v>9.5833333333333309E-5</v>
      </c>
      <c r="K36" t="str">
        <f>VLOOKUP(C36,'Q1-1'!C:C,1,FALSE)</f>
        <v>E6609915</v>
      </c>
    </row>
    <row r="37" spans="1:11" ht="15.75" x14ac:dyDescent="0.25">
      <c r="A37" s="6">
        <v>29</v>
      </c>
      <c r="B37" s="6">
        <v>53</v>
      </c>
      <c r="C37" s="6" t="s">
        <v>59</v>
      </c>
      <c r="D37" s="6" t="s">
        <v>901</v>
      </c>
      <c r="E37" s="6">
        <v>2008</v>
      </c>
      <c r="F37" s="6" t="s">
        <v>873</v>
      </c>
      <c r="G37" s="6" t="s">
        <v>22</v>
      </c>
      <c r="H37" s="7">
        <v>6.4571759259259259E-4</v>
      </c>
      <c r="I37" s="7">
        <v>9.6874999999999997E-5</v>
      </c>
      <c r="K37" t="str">
        <f>VLOOKUP(C37,'Q1-1'!C:C,1,FALSE)</f>
        <v>E6849572</v>
      </c>
    </row>
    <row r="38" spans="1:11" ht="15.75" x14ac:dyDescent="0.25">
      <c r="A38" s="6">
        <v>30</v>
      </c>
      <c r="B38" s="6">
        <v>22</v>
      </c>
      <c r="C38" s="6" t="s">
        <v>107</v>
      </c>
      <c r="D38" s="6" t="s">
        <v>902</v>
      </c>
      <c r="E38" s="6">
        <v>2008</v>
      </c>
      <c r="F38" s="6" t="s">
        <v>873</v>
      </c>
      <c r="G38" s="6" t="s">
        <v>49</v>
      </c>
      <c r="H38" s="7">
        <v>6.4583333333333322E-4</v>
      </c>
      <c r="I38" s="7">
        <v>9.699074074074075E-5</v>
      </c>
      <c r="K38" t="str">
        <f>VLOOKUP(C38,'Q1-1'!C:C,1,FALSE)</f>
        <v>E6637026</v>
      </c>
    </row>
    <row r="39" spans="1:11" ht="15.75" x14ac:dyDescent="0.25">
      <c r="A39" s="6">
        <v>31</v>
      </c>
      <c r="B39" s="6">
        <v>44</v>
      </c>
      <c r="C39" s="6" t="s">
        <v>27</v>
      </c>
      <c r="D39" s="6" t="s">
        <v>903</v>
      </c>
      <c r="E39" s="6">
        <v>2008</v>
      </c>
      <c r="F39" s="6" t="s">
        <v>873</v>
      </c>
      <c r="G39" s="6" t="s">
        <v>26</v>
      </c>
      <c r="H39" s="7">
        <v>6.7118055555555551E-4</v>
      </c>
      <c r="I39" s="7">
        <v>1.2233796296296295E-4</v>
      </c>
      <c r="K39" t="str">
        <f>VLOOKUP(C39,'Q1-1'!C:C,1,FALSE)</f>
        <v>E6795184</v>
      </c>
    </row>
    <row r="40" spans="1:11" ht="15.75" x14ac:dyDescent="0.25">
      <c r="A40" s="6">
        <v>32</v>
      </c>
      <c r="B40" s="6">
        <v>36</v>
      </c>
      <c r="C40" s="6" t="s">
        <v>56</v>
      </c>
      <c r="D40" s="6" t="s">
        <v>904</v>
      </c>
      <c r="E40" s="6">
        <v>2008</v>
      </c>
      <c r="F40" s="6" t="s">
        <v>873</v>
      </c>
      <c r="G40" s="6" t="s">
        <v>26</v>
      </c>
      <c r="H40" s="7">
        <v>6.7199074074074079E-4</v>
      </c>
      <c r="I40" s="7">
        <v>1.2314814814814816E-4</v>
      </c>
      <c r="K40" t="str">
        <f>VLOOKUP(C40,'Q1-1'!C:C,1,FALSE)</f>
        <v>E6871041</v>
      </c>
    </row>
    <row r="41" spans="1:11" ht="15.75" x14ac:dyDescent="0.25">
      <c r="A41" s="6">
        <v>33</v>
      </c>
      <c r="B41" s="6">
        <v>45</v>
      </c>
      <c r="C41" s="6" t="s">
        <v>34</v>
      </c>
      <c r="D41" s="6" t="s">
        <v>905</v>
      </c>
      <c r="E41" s="6">
        <v>2008</v>
      </c>
      <c r="F41" s="6" t="s">
        <v>873</v>
      </c>
      <c r="G41" s="6" t="s">
        <v>22</v>
      </c>
      <c r="H41" s="7">
        <v>6.8391203703703702E-4</v>
      </c>
      <c r="I41" s="7">
        <v>1.3506944444444444E-4</v>
      </c>
      <c r="K41" t="str">
        <f>VLOOKUP(C41,'Q1-1'!C:C,1,FALSE)</f>
        <v>E6709476</v>
      </c>
    </row>
    <row r="42" spans="1:11" ht="15.75" x14ac:dyDescent="0.25">
      <c r="A42" s="6">
        <v>34</v>
      </c>
      <c r="B42" s="6">
        <v>42</v>
      </c>
      <c r="C42" s="6" t="s">
        <v>110</v>
      </c>
      <c r="D42" s="6" t="s">
        <v>906</v>
      </c>
      <c r="E42" s="6">
        <v>2007</v>
      </c>
      <c r="F42" s="6" t="s">
        <v>873</v>
      </c>
      <c r="G42" s="6" t="s">
        <v>30</v>
      </c>
      <c r="H42" s="7">
        <v>6.8472222222222231E-4</v>
      </c>
      <c r="I42" s="7">
        <v>1.3587962962962965E-4</v>
      </c>
      <c r="K42" t="str">
        <f>VLOOKUP(C42,'Q1-1'!C:C,1,FALSE)</f>
        <v>E6867224</v>
      </c>
    </row>
    <row r="43" spans="1:11" ht="15.75" x14ac:dyDescent="0.25">
      <c r="A43" s="6">
        <v>35</v>
      </c>
      <c r="B43" s="6">
        <v>47</v>
      </c>
      <c r="C43" s="6" t="s">
        <v>139</v>
      </c>
      <c r="D43" s="6" t="s">
        <v>907</v>
      </c>
      <c r="E43" s="6">
        <v>2008</v>
      </c>
      <c r="F43" s="6" t="s">
        <v>873</v>
      </c>
      <c r="G43" s="6" t="s">
        <v>49</v>
      </c>
      <c r="H43" s="7">
        <v>6.8518518518518527E-4</v>
      </c>
      <c r="I43" s="7">
        <v>1.3634259259259261E-4</v>
      </c>
      <c r="K43" t="str">
        <f>VLOOKUP(C43,'Q1-1'!C:C,1,FALSE)</f>
        <v>E6789829</v>
      </c>
    </row>
    <row r="44" spans="1:11" ht="15.75" x14ac:dyDescent="0.25">
      <c r="A44" s="6">
        <v>36</v>
      </c>
      <c r="B44" s="6">
        <v>5</v>
      </c>
      <c r="C44" s="6" t="s">
        <v>133</v>
      </c>
      <c r="D44" s="6" t="s">
        <v>908</v>
      </c>
      <c r="E44" s="6">
        <v>2008</v>
      </c>
      <c r="F44" s="6" t="s">
        <v>873</v>
      </c>
      <c r="G44" s="6" t="s">
        <v>122</v>
      </c>
      <c r="H44" s="7">
        <v>6.8784722222222218E-4</v>
      </c>
      <c r="I44" s="7">
        <v>1.3900462962962963E-4</v>
      </c>
      <c r="K44" t="str">
        <f>VLOOKUP(C44,'Q1-1'!C:C,1,FALSE)</f>
        <v>E6722995</v>
      </c>
    </row>
    <row r="45" spans="1:11" ht="15.75" x14ac:dyDescent="0.25">
      <c r="A45" s="6">
        <v>37</v>
      </c>
      <c r="B45" s="6">
        <v>48</v>
      </c>
      <c r="C45" s="6" t="s">
        <v>171</v>
      </c>
      <c r="D45" s="6" t="s">
        <v>909</v>
      </c>
      <c r="E45" s="6">
        <v>2008</v>
      </c>
      <c r="F45" s="6" t="s">
        <v>873</v>
      </c>
      <c r="G45" s="6" t="s">
        <v>26</v>
      </c>
      <c r="H45" s="7">
        <v>6.9305555555555559E-4</v>
      </c>
      <c r="I45" s="7">
        <v>1.4421296296296298E-4</v>
      </c>
      <c r="K45" t="str">
        <f>VLOOKUP(C45,'Q1-1'!C:C,1,FALSE)</f>
        <v>E6801642</v>
      </c>
    </row>
    <row r="46" spans="1:11" ht="15.75" x14ac:dyDescent="0.25">
      <c r="A46" s="6">
        <v>38</v>
      </c>
      <c r="B46" s="6">
        <v>50</v>
      </c>
      <c r="C46" s="6" t="s">
        <v>31</v>
      </c>
      <c r="D46" s="6" t="s">
        <v>910</v>
      </c>
      <c r="E46" s="6">
        <v>2007</v>
      </c>
      <c r="F46" s="6" t="s">
        <v>873</v>
      </c>
      <c r="G46" s="6" t="s">
        <v>30</v>
      </c>
      <c r="H46" s="7">
        <v>7.069444444444445E-4</v>
      </c>
      <c r="I46" s="7">
        <v>1.5810185185185184E-4</v>
      </c>
      <c r="K46" t="str">
        <f>VLOOKUP(C46,'Q1-1'!C:C,1,FALSE)</f>
        <v>E6666692</v>
      </c>
    </row>
    <row r="47" spans="1:11" ht="15.75" x14ac:dyDescent="0.25">
      <c r="A47" s="6">
        <v>39</v>
      </c>
      <c r="B47" s="6">
        <v>27</v>
      </c>
      <c r="C47" s="6" t="s">
        <v>80</v>
      </c>
      <c r="D47" s="6" t="s">
        <v>911</v>
      </c>
      <c r="E47" s="6">
        <v>2007</v>
      </c>
      <c r="F47" s="6" t="s">
        <v>873</v>
      </c>
      <c r="G47" s="6" t="s">
        <v>49</v>
      </c>
      <c r="H47" s="7">
        <v>7.1493055555555557E-4</v>
      </c>
      <c r="I47" s="7">
        <v>1.6608796296296296E-4</v>
      </c>
      <c r="K47" t="str">
        <f>VLOOKUP(C47,'Q1-1'!C:C,1,FALSE)</f>
        <v>E6868334</v>
      </c>
    </row>
    <row r="48" spans="1:11" ht="15.75" x14ac:dyDescent="0.25">
      <c r="A48" s="6">
        <v>40</v>
      </c>
      <c r="B48" s="6">
        <v>31</v>
      </c>
      <c r="C48" s="6" t="s">
        <v>136</v>
      </c>
      <c r="D48" s="6" t="s">
        <v>912</v>
      </c>
      <c r="E48" s="6">
        <v>2008</v>
      </c>
      <c r="F48" s="6" t="s">
        <v>873</v>
      </c>
      <c r="G48" s="6" t="s">
        <v>49</v>
      </c>
      <c r="H48" s="7">
        <v>7.2013888888888876E-4</v>
      </c>
      <c r="I48" s="7">
        <v>1.7129629629629632E-4</v>
      </c>
      <c r="K48" t="str">
        <f>VLOOKUP(C48,'Q1-1'!C:C,1,FALSE)</f>
        <v>E6720785</v>
      </c>
    </row>
    <row r="49" spans="1:11" ht="15.75" x14ac:dyDescent="0.25">
      <c r="A49" s="6">
        <v>41</v>
      </c>
      <c r="B49" s="6">
        <v>35</v>
      </c>
      <c r="C49" s="6" t="s">
        <v>86</v>
      </c>
      <c r="D49" s="6" t="s">
        <v>913</v>
      </c>
      <c r="E49" s="6">
        <v>2007</v>
      </c>
      <c r="F49" s="6" t="s">
        <v>873</v>
      </c>
      <c r="G49" s="6" t="s">
        <v>49</v>
      </c>
      <c r="H49" s="7">
        <v>7.2256944444444441E-4</v>
      </c>
      <c r="I49" s="7">
        <v>1.7372685185185186E-4</v>
      </c>
      <c r="K49" t="str">
        <f>VLOOKUP(C49,'Q1-1'!C:C,1,FALSE)</f>
        <v>E6856512</v>
      </c>
    </row>
    <row r="50" spans="1:11" ht="15.75" x14ac:dyDescent="0.25">
      <c r="A50" s="6">
        <v>42</v>
      </c>
      <c r="B50" s="6">
        <v>57</v>
      </c>
      <c r="C50" s="6" t="s">
        <v>113</v>
      </c>
      <c r="D50" s="6" t="s">
        <v>914</v>
      </c>
      <c r="E50" s="6">
        <v>2008</v>
      </c>
      <c r="F50" s="6" t="s">
        <v>873</v>
      </c>
      <c r="G50" s="6" t="s">
        <v>49</v>
      </c>
      <c r="H50" s="7">
        <v>7.2349537037037044E-4</v>
      </c>
      <c r="I50" s="7">
        <v>1.7465277777777778E-4</v>
      </c>
      <c r="K50" t="str">
        <f>VLOOKUP(C50,'Q1-1'!C:C,1,FALSE)</f>
        <v>E6710692</v>
      </c>
    </row>
    <row r="51" spans="1:11" ht="15.75" x14ac:dyDescent="0.25">
      <c r="A51" s="6">
        <v>43</v>
      </c>
      <c r="B51" s="6">
        <v>54</v>
      </c>
      <c r="C51" s="6" t="s">
        <v>71</v>
      </c>
      <c r="D51" s="6" t="s">
        <v>915</v>
      </c>
      <c r="E51" s="6">
        <v>2007</v>
      </c>
      <c r="F51" s="6" t="s">
        <v>873</v>
      </c>
      <c r="G51" s="6" t="s">
        <v>30</v>
      </c>
      <c r="H51" s="7">
        <v>7.4907407407407399E-4</v>
      </c>
      <c r="I51" s="7">
        <v>2.0023148148148146E-4</v>
      </c>
      <c r="K51" t="str">
        <f>VLOOKUP(C51,'Q1-1'!C:C,1,FALSE)</f>
        <v>E6810844</v>
      </c>
    </row>
    <row r="52" spans="1:11" ht="15.75" x14ac:dyDescent="0.25">
      <c r="A52" s="6">
        <v>44</v>
      </c>
      <c r="B52" s="6">
        <v>49</v>
      </c>
      <c r="C52" s="6" t="s">
        <v>182</v>
      </c>
      <c r="D52" s="6" t="s">
        <v>916</v>
      </c>
      <c r="E52" s="6">
        <v>2008</v>
      </c>
      <c r="F52" s="6" t="s">
        <v>873</v>
      </c>
      <c r="G52" s="6" t="s">
        <v>22</v>
      </c>
      <c r="H52" s="7">
        <v>7.5428240740740751E-4</v>
      </c>
      <c r="I52" s="7">
        <v>2.0543981481481479E-4</v>
      </c>
      <c r="K52" t="str">
        <f>VLOOKUP(C52,'Q1-1'!C:C,1,FALSE)</f>
        <v>E6548873</v>
      </c>
    </row>
    <row r="53" spans="1:11" ht="15.75" x14ac:dyDescent="0.25">
      <c r="A53" s="6">
        <v>45</v>
      </c>
      <c r="B53" s="6">
        <v>56</v>
      </c>
      <c r="C53" s="6" t="s">
        <v>53</v>
      </c>
      <c r="D53" s="6" t="s">
        <v>917</v>
      </c>
      <c r="E53" s="6">
        <v>2008</v>
      </c>
      <c r="F53" s="6" t="s">
        <v>873</v>
      </c>
      <c r="G53" s="6" t="s">
        <v>22</v>
      </c>
      <c r="H53" s="7">
        <v>7.5995370370370377E-4</v>
      </c>
      <c r="I53" s="7">
        <v>2.1111111111111111E-4</v>
      </c>
      <c r="K53" t="str">
        <f>VLOOKUP(C53,'Q1-1'!C:C,1,FALSE)</f>
        <v>E6817297</v>
      </c>
    </row>
    <row r="54" spans="1:11" ht="15.75" x14ac:dyDescent="0.25">
      <c r="A54" s="6">
        <v>46</v>
      </c>
      <c r="B54" s="6">
        <v>46</v>
      </c>
      <c r="C54" s="6" t="s">
        <v>92</v>
      </c>
      <c r="D54" s="6" t="s">
        <v>918</v>
      </c>
      <c r="E54" s="6">
        <v>2007</v>
      </c>
      <c r="F54" s="6" t="s">
        <v>873</v>
      </c>
      <c r="G54" s="6" t="s">
        <v>30</v>
      </c>
      <c r="H54" s="7">
        <v>7.6064814814814821E-4</v>
      </c>
      <c r="I54" s="7">
        <v>2.1180555555555555E-4</v>
      </c>
      <c r="K54" t="str">
        <f>VLOOKUP(C54,'Q1-1'!C:C,1,FALSE)</f>
        <v>E6868828</v>
      </c>
    </row>
    <row r="55" spans="1:11" ht="15.75" x14ac:dyDescent="0.25">
      <c r="A55" s="6">
        <v>47</v>
      </c>
      <c r="B55" s="6">
        <v>43</v>
      </c>
      <c r="C55" s="6" t="s">
        <v>116</v>
      </c>
      <c r="D55" s="6" t="s">
        <v>919</v>
      </c>
      <c r="E55" s="6">
        <v>2008</v>
      </c>
      <c r="F55" s="6" t="s">
        <v>873</v>
      </c>
      <c r="G55" s="6" t="s">
        <v>49</v>
      </c>
      <c r="H55" s="7">
        <v>7.6724537037037039E-4</v>
      </c>
      <c r="I55" s="7">
        <v>2.1840277777777778E-4</v>
      </c>
      <c r="K55" t="str">
        <f>VLOOKUP(C55,'Q1-1'!C:C,1,FALSE)</f>
        <v>E6713635</v>
      </c>
    </row>
    <row r="56" spans="1:11" ht="15.75" x14ac:dyDescent="0.25">
      <c r="A56" s="6">
        <v>48</v>
      </c>
      <c r="B56" s="6">
        <v>55</v>
      </c>
      <c r="C56" s="6" t="s">
        <v>68</v>
      </c>
      <c r="D56" s="6" t="s">
        <v>920</v>
      </c>
      <c r="E56" s="6">
        <v>2008</v>
      </c>
      <c r="F56" s="6" t="s">
        <v>873</v>
      </c>
      <c r="G56" s="6" t="s">
        <v>49</v>
      </c>
      <c r="H56" s="7">
        <v>9.1319444444444434E-4</v>
      </c>
      <c r="I56" s="7">
        <v>3.6435185185185187E-4</v>
      </c>
      <c r="K56" t="str">
        <f>VLOOKUP(C56,'Q1-1'!C:C,1,FALSE)</f>
        <v>E6882815</v>
      </c>
    </row>
    <row r="57" spans="1:11" ht="15.75" x14ac:dyDescent="0.25">
      <c r="A57" s="6">
        <v>49</v>
      </c>
      <c r="B57" s="6">
        <v>52</v>
      </c>
      <c r="C57" s="6" t="s">
        <v>157</v>
      </c>
      <c r="D57" s="6" t="s">
        <v>921</v>
      </c>
      <c r="E57" s="6">
        <v>2007</v>
      </c>
      <c r="F57" s="6" t="s">
        <v>922</v>
      </c>
      <c r="G57" s="6" t="s">
        <v>26</v>
      </c>
      <c r="H57" s="7">
        <v>9.1331018518518508E-4</v>
      </c>
      <c r="I57" s="7">
        <v>3.644675925925925E-4</v>
      </c>
      <c r="K57" t="str">
        <f>VLOOKUP(C57,'Q1-1'!C:C,1,FALSE)</f>
        <v>X6893111</v>
      </c>
    </row>
    <row r="58" spans="1:11" x14ac:dyDescent="0.25">
      <c r="K58" t="e">
        <f>VLOOKUP(C58,'Q1-1'!C:C,1,FALSE)</f>
        <v>#N/A</v>
      </c>
    </row>
    <row r="59" spans="1:11" x14ac:dyDescent="0.25">
      <c r="K59" t="e">
        <f>VLOOKUP(C59,'Q1-1'!C:C,1,FALSE)</f>
        <v>#N/A</v>
      </c>
    </row>
    <row r="60" spans="1:11" ht="15.75" x14ac:dyDescent="0.25">
      <c r="A60" s="6" t="s">
        <v>923</v>
      </c>
      <c r="B60" s="6"/>
      <c r="C60" s="6"/>
      <c r="D60" s="6"/>
      <c r="E60" s="6"/>
      <c r="F60" s="6"/>
      <c r="G60" s="6"/>
      <c r="H60" s="6"/>
      <c r="I60" s="6"/>
      <c r="K60" t="e">
        <f>VLOOKUP(C60,'Q1-1'!C:C,1,FALSE)</f>
        <v>#N/A</v>
      </c>
    </row>
    <row r="61" spans="1:11" ht="15.75" x14ac:dyDescent="0.25">
      <c r="A61" s="6"/>
      <c r="B61" s="6">
        <v>15</v>
      </c>
      <c r="C61" s="6" t="s">
        <v>924</v>
      </c>
      <c r="D61" s="6" t="s">
        <v>925</v>
      </c>
      <c r="E61" s="6">
        <v>2008</v>
      </c>
      <c r="F61" s="6" t="s">
        <v>873</v>
      </c>
      <c r="G61" s="6" t="s">
        <v>122</v>
      </c>
      <c r="H61" s="6"/>
      <c r="I61" s="6"/>
      <c r="K61" t="e">
        <f>VLOOKUP(C61,'Q1-1'!C:C,1,FALSE)</f>
        <v>#N/A</v>
      </c>
    </row>
    <row r="62" spans="1:11" ht="15.75" x14ac:dyDescent="0.25">
      <c r="A62" s="6"/>
      <c r="B62" s="6">
        <v>16</v>
      </c>
      <c r="C62" s="6" t="s">
        <v>168</v>
      </c>
      <c r="D62" s="6" t="s">
        <v>926</v>
      </c>
      <c r="E62" s="6">
        <v>2008</v>
      </c>
      <c r="F62" s="6" t="s">
        <v>873</v>
      </c>
      <c r="G62" s="6" t="s">
        <v>30</v>
      </c>
      <c r="H62" s="6"/>
      <c r="I62" s="6"/>
      <c r="K62" t="str">
        <f>VLOOKUP(C62,'Q1-1'!C:C,1,FALSE)</f>
        <v>E6867311</v>
      </c>
    </row>
    <row r="63" spans="1:11" ht="15.75" x14ac:dyDescent="0.25">
      <c r="A63" s="6"/>
      <c r="B63" s="6">
        <v>20</v>
      </c>
      <c r="C63" s="6" t="s">
        <v>927</v>
      </c>
      <c r="D63" s="6" t="s">
        <v>928</v>
      </c>
      <c r="E63" s="6">
        <v>2008</v>
      </c>
      <c r="F63" s="6" t="s">
        <v>873</v>
      </c>
      <c r="G63" s="6" t="s">
        <v>122</v>
      </c>
      <c r="H63" s="6"/>
      <c r="I63" s="6"/>
      <c r="K63" t="e">
        <f>VLOOKUP(C63,'Q1-1'!C:C,1,FALSE)</f>
        <v>#N/A</v>
      </c>
    </row>
    <row r="64" spans="1:11" ht="15.75" x14ac:dyDescent="0.25">
      <c r="A64" s="6"/>
      <c r="B64" s="6">
        <v>25</v>
      </c>
      <c r="C64" s="6" t="s">
        <v>929</v>
      </c>
      <c r="D64" s="6" t="s">
        <v>930</v>
      </c>
      <c r="E64" s="6">
        <v>2007</v>
      </c>
      <c r="F64" s="6"/>
      <c r="G64" s="6" t="s">
        <v>122</v>
      </c>
      <c r="H64" s="6"/>
      <c r="I64" s="6"/>
      <c r="K64" t="e">
        <f>VLOOKUP(C64,'Q1-1'!C:C,1,FALSE)</f>
        <v>#N/A</v>
      </c>
    </row>
    <row r="65" spans="1:11" ht="15.75" x14ac:dyDescent="0.25">
      <c r="A65" s="6"/>
      <c r="B65" s="6">
        <v>37</v>
      </c>
      <c r="C65" s="6" t="s">
        <v>46</v>
      </c>
      <c r="D65" s="6" t="s">
        <v>931</v>
      </c>
      <c r="E65" s="6">
        <v>2008</v>
      </c>
      <c r="F65" s="6" t="s">
        <v>873</v>
      </c>
      <c r="G65" s="6" t="s">
        <v>22</v>
      </c>
      <c r="H65" s="6"/>
      <c r="I65" s="6"/>
      <c r="K65" t="str">
        <f>VLOOKUP(C65,'Q1-1'!C:C,1,FALSE)</f>
        <v>E6757923</v>
      </c>
    </row>
    <row r="66" spans="1:11" ht="15.75" x14ac:dyDescent="0.25">
      <c r="A66" s="6"/>
      <c r="B66" s="6">
        <v>38</v>
      </c>
      <c r="C66" s="6" t="s">
        <v>89</v>
      </c>
      <c r="D66" s="6" t="s">
        <v>932</v>
      </c>
      <c r="E66" s="6">
        <v>2008</v>
      </c>
      <c r="F66" s="6" t="s">
        <v>873</v>
      </c>
      <c r="G66" s="6" t="s">
        <v>30</v>
      </c>
      <c r="H66" s="6"/>
      <c r="I66" s="6"/>
      <c r="K66" t="str">
        <f>VLOOKUP(C66,'Q1-1'!C:C,1,FALSE)</f>
        <v>E6798996</v>
      </c>
    </row>
    <row r="67" spans="1:11" ht="15.75" x14ac:dyDescent="0.25">
      <c r="A67" s="6"/>
      <c r="B67" s="6">
        <v>39</v>
      </c>
      <c r="C67" s="6" t="s">
        <v>154</v>
      </c>
      <c r="D67" s="6" t="s">
        <v>933</v>
      </c>
      <c r="E67" s="6">
        <v>2008</v>
      </c>
      <c r="F67" s="6" t="s">
        <v>873</v>
      </c>
      <c r="G67" s="6" t="s">
        <v>49</v>
      </c>
      <c r="H67" s="6"/>
      <c r="I67" s="6"/>
      <c r="K67" t="str">
        <f>VLOOKUP(C67,'Q1-1'!C:C,1,FALSE)</f>
        <v>E6610244</v>
      </c>
    </row>
    <row r="68" spans="1:11" ht="15.75" x14ac:dyDescent="0.25">
      <c r="A68" s="6"/>
      <c r="B68" s="6">
        <v>51</v>
      </c>
      <c r="C68" s="6" t="s">
        <v>145</v>
      </c>
      <c r="D68" s="6" t="s">
        <v>934</v>
      </c>
      <c r="E68" s="6">
        <v>2007</v>
      </c>
      <c r="F68" s="6" t="s">
        <v>873</v>
      </c>
      <c r="G68" s="6" t="s">
        <v>49</v>
      </c>
      <c r="H68" s="6"/>
      <c r="I68" s="6"/>
      <c r="K68" t="str">
        <f>VLOOKUP(C68,'Q1-1'!C:C,1,FALSE)</f>
        <v>E6720717</v>
      </c>
    </row>
    <row r="69" spans="1:11" x14ac:dyDescent="0.25">
      <c r="K69" t="e">
        <f>VLOOKUP(C69,'Q1-1'!C:C,1,FALSE)</f>
        <v>#N/A</v>
      </c>
    </row>
    <row r="70" spans="1:11" x14ac:dyDescent="0.25">
      <c r="K70" t="e">
        <f>VLOOKUP(C70,'Q1-1'!C:C,1,FALSE)</f>
        <v>#N/A</v>
      </c>
    </row>
    <row r="71" spans="1:11" ht="15.75" x14ac:dyDescent="0.25">
      <c r="A71" s="6" t="s">
        <v>374</v>
      </c>
      <c r="B71" s="6"/>
      <c r="C71" s="6"/>
      <c r="D71" s="6"/>
      <c r="E71" s="6"/>
      <c r="F71" s="6"/>
      <c r="G71" s="6"/>
      <c r="H71" s="6"/>
      <c r="I71" s="6"/>
      <c r="K71" t="e">
        <f>VLOOKUP(C71,'Q1-1'!C:C,1,FALSE)</f>
        <v>#N/A</v>
      </c>
    </row>
    <row r="72" spans="1:11" ht="15.75" x14ac:dyDescent="0.25">
      <c r="A72" s="6">
        <v>1</v>
      </c>
      <c r="B72" s="6">
        <v>133</v>
      </c>
      <c r="C72" s="6" t="s">
        <v>377</v>
      </c>
      <c r="D72" s="6" t="s">
        <v>935</v>
      </c>
      <c r="E72" s="6">
        <v>2007</v>
      </c>
      <c r="F72" s="6" t="s">
        <v>873</v>
      </c>
      <c r="G72" s="6" t="s">
        <v>22</v>
      </c>
      <c r="H72" s="7">
        <v>5.2546296296296293E-4</v>
      </c>
      <c r="I72" s="6"/>
      <c r="K72" t="str">
        <f>VLOOKUP(C72,'Q1-1'!C:C,1,FALSE)</f>
        <v>E6666946</v>
      </c>
    </row>
    <row r="73" spans="1:11" ht="15.75" x14ac:dyDescent="0.25">
      <c r="A73" s="6">
        <v>2</v>
      </c>
      <c r="B73" s="6">
        <v>128</v>
      </c>
      <c r="C73" s="6" t="s">
        <v>379</v>
      </c>
      <c r="D73" s="6" t="s">
        <v>936</v>
      </c>
      <c r="E73" s="6">
        <v>2007</v>
      </c>
      <c r="F73" s="6" t="s">
        <v>873</v>
      </c>
      <c r="G73" s="6" t="s">
        <v>22</v>
      </c>
      <c r="H73" s="7">
        <v>5.3541666666666668E-4</v>
      </c>
      <c r="I73" s="7">
        <v>9.9537037037037028E-6</v>
      </c>
      <c r="K73" t="str">
        <f>VLOOKUP(C73,'Q1-1'!C:C,1,FALSE)</f>
        <v>E6500480</v>
      </c>
    </row>
    <row r="74" spans="1:11" ht="15.75" x14ac:dyDescent="0.25">
      <c r="A74" s="6">
        <v>3</v>
      </c>
      <c r="B74" s="6">
        <v>141</v>
      </c>
      <c r="C74" s="6" t="s">
        <v>504</v>
      </c>
      <c r="D74" s="6" t="s">
        <v>937</v>
      </c>
      <c r="E74" s="6">
        <v>2007</v>
      </c>
      <c r="F74" s="6" t="s">
        <v>873</v>
      </c>
      <c r="G74" s="6" t="s">
        <v>49</v>
      </c>
      <c r="H74" s="7">
        <v>5.4189814814814812E-4</v>
      </c>
      <c r="I74" s="7">
        <v>1.6435185185185184E-5</v>
      </c>
      <c r="K74" t="str">
        <f>VLOOKUP(C74,'Q1-1'!C:C,1,FALSE)</f>
        <v>E6498439</v>
      </c>
    </row>
    <row r="75" spans="1:11" ht="15.75" x14ac:dyDescent="0.25">
      <c r="A75" s="6">
        <v>4</v>
      </c>
      <c r="B75" s="6">
        <v>143</v>
      </c>
      <c r="C75" s="6" t="s">
        <v>385</v>
      </c>
      <c r="D75" s="6" t="s">
        <v>938</v>
      </c>
      <c r="E75" s="6">
        <v>2008</v>
      </c>
      <c r="F75" s="6" t="s">
        <v>873</v>
      </c>
      <c r="G75" s="6" t="s">
        <v>22</v>
      </c>
      <c r="H75" s="7">
        <v>5.4479166666666662E-4</v>
      </c>
      <c r="I75" s="7">
        <v>1.9328703703703702E-5</v>
      </c>
      <c r="K75" t="str">
        <f>VLOOKUP(C75,'Q1-1'!C:C,1,FALSE)</f>
        <v>E6709848</v>
      </c>
    </row>
    <row r="76" spans="1:11" ht="15.75" x14ac:dyDescent="0.25">
      <c r="A76" s="6">
        <v>5</v>
      </c>
      <c r="B76" s="6">
        <v>138</v>
      </c>
      <c r="C76" s="6" t="s">
        <v>393</v>
      </c>
      <c r="D76" s="6" t="s">
        <v>939</v>
      </c>
      <c r="E76" s="6">
        <v>2007</v>
      </c>
      <c r="F76" s="6" t="s">
        <v>873</v>
      </c>
      <c r="G76" s="6" t="s">
        <v>22</v>
      </c>
      <c r="H76" s="7">
        <v>5.4988425925925918E-4</v>
      </c>
      <c r="I76" s="7">
        <v>2.4421296296296298E-5</v>
      </c>
      <c r="K76" t="str">
        <f>VLOOKUP(C76,'Q1-1'!C:C,1,FALSE)</f>
        <v>E6638380</v>
      </c>
    </row>
    <row r="77" spans="1:11" ht="15.75" x14ac:dyDescent="0.25">
      <c r="A77" s="6">
        <v>6</v>
      </c>
      <c r="B77" s="6">
        <v>121</v>
      </c>
      <c r="C77" s="6" t="s">
        <v>375</v>
      </c>
      <c r="D77" s="6" t="s">
        <v>940</v>
      </c>
      <c r="E77" s="6">
        <v>2007</v>
      </c>
      <c r="F77" s="6" t="s">
        <v>873</v>
      </c>
      <c r="G77" s="6" t="s">
        <v>49</v>
      </c>
      <c r="H77" s="7">
        <v>5.5243055555555557E-4</v>
      </c>
      <c r="I77" s="7">
        <v>2.6967592592592595E-5</v>
      </c>
      <c r="K77" t="str">
        <f>VLOOKUP(C77,'Q1-1'!C:C,1,FALSE)</f>
        <v>E6586386</v>
      </c>
    </row>
    <row r="78" spans="1:11" ht="15.75" x14ac:dyDescent="0.25">
      <c r="A78" s="6">
        <v>7</v>
      </c>
      <c r="B78" s="6">
        <v>127</v>
      </c>
      <c r="C78" s="6" t="s">
        <v>465</v>
      </c>
      <c r="D78" s="6" t="s">
        <v>941</v>
      </c>
      <c r="E78" s="6">
        <v>2008</v>
      </c>
      <c r="F78" s="6" t="s">
        <v>873</v>
      </c>
      <c r="G78" s="6" t="s">
        <v>26</v>
      </c>
      <c r="H78" s="7">
        <v>5.5451388888888889E-4</v>
      </c>
      <c r="I78" s="7">
        <v>2.9050925925925923E-5</v>
      </c>
      <c r="K78" t="str">
        <f>VLOOKUP(C78,'Q1-1'!C:C,1,FALSE)</f>
        <v>E6738280</v>
      </c>
    </row>
    <row r="79" spans="1:11" ht="15.75" x14ac:dyDescent="0.25">
      <c r="A79" s="6">
        <v>8</v>
      </c>
      <c r="B79" s="6">
        <v>126</v>
      </c>
      <c r="C79" s="6" t="s">
        <v>387</v>
      </c>
      <c r="D79" s="6" t="s">
        <v>942</v>
      </c>
      <c r="E79" s="6">
        <v>2007</v>
      </c>
      <c r="F79" s="6" t="s">
        <v>873</v>
      </c>
      <c r="G79" s="6" t="s">
        <v>49</v>
      </c>
      <c r="H79" s="7">
        <v>5.5868055555555564E-4</v>
      </c>
      <c r="I79" s="7">
        <v>3.3217592592592588E-5</v>
      </c>
      <c r="K79" t="str">
        <f>VLOOKUP(C79,'Q1-1'!C:C,1,FALSE)</f>
        <v>E6623959</v>
      </c>
    </row>
    <row r="80" spans="1:11" ht="15.75" x14ac:dyDescent="0.25">
      <c r="A80" s="6">
        <v>9</v>
      </c>
      <c r="B80" s="6">
        <v>122</v>
      </c>
      <c r="C80" s="6" t="s">
        <v>471</v>
      </c>
      <c r="D80" s="6" t="s">
        <v>943</v>
      </c>
      <c r="E80" s="6">
        <v>2007</v>
      </c>
      <c r="F80" s="6" t="s">
        <v>873</v>
      </c>
      <c r="G80" s="6" t="s">
        <v>26</v>
      </c>
      <c r="H80" s="7">
        <v>5.5937499999999998E-4</v>
      </c>
      <c r="I80" s="7">
        <v>3.3912037037037035E-5</v>
      </c>
      <c r="K80" t="str">
        <f>VLOOKUP(C80,'Q1-1'!C:C,1,FALSE)</f>
        <v>E6614684</v>
      </c>
    </row>
    <row r="81" spans="1:11" ht="15.75" x14ac:dyDescent="0.25">
      <c r="A81" s="6">
        <v>10</v>
      </c>
      <c r="B81" s="6">
        <v>144</v>
      </c>
      <c r="C81" s="6" t="s">
        <v>401</v>
      </c>
      <c r="D81" s="6" t="s">
        <v>944</v>
      </c>
      <c r="E81" s="6">
        <v>2008</v>
      </c>
      <c r="F81" s="6" t="s">
        <v>873</v>
      </c>
      <c r="G81" s="6" t="s">
        <v>30</v>
      </c>
      <c r="H81" s="7">
        <v>5.6192129629629626E-4</v>
      </c>
      <c r="I81" s="7">
        <v>3.6458333333333336E-5</v>
      </c>
      <c r="K81" t="str">
        <f>VLOOKUP(C81,'Q1-1'!C:C,1,FALSE)</f>
        <v>E6707940</v>
      </c>
    </row>
    <row r="82" spans="1:11" ht="15.75" x14ac:dyDescent="0.25">
      <c r="A82" s="6">
        <v>11</v>
      </c>
      <c r="B82" s="6">
        <v>124</v>
      </c>
      <c r="C82" s="6" t="s">
        <v>383</v>
      </c>
      <c r="D82" s="6" t="s">
        <v>945</v>
      </c>
      <c r="E82" s="6">
        <v>2008</v>
      </c>
      <c r="F82" s="6" t="s">
        <v>873</v>
      </c>
      <c r="G82" s="6" t="s">
        <v>122</v>
      </c>
      <c r="H82" s="7">
        <v>5.6851851851851844E-4</v>
      </c>
      <c r="I82" s="7">
        <v>4.3055555555555546E-5</v>
      </c>
      <c r="K82" t="str">
        <f>VLOOKUP(C82,'Q1-1'!C:C,1,FALSE)</f>
        <v>E6738934</v>
      </c>
    </row>
    <row r="83" spans="1:11" ht="15.75" x14ac:dyDescent="0.25">
      <c r="A83" s="6">
        <v>12</v>
      </c>
      <c r="B83" s="6">
        <v>123</v>
      </c>
      <c r="C83" s="6" t="s">
        <v>381</v>
      </c>
      <c r="D83" s="6" t="s">
        <v>946</v>
      </c>
      <c r="E83" s="6">
        <v>2007</v>
      </c>
      <c r="F83" s="6" t="s">
        <v>873</v>
      </c>
      <c r="G83" s="6" t="s">
        <v>22</v>
      </c>
      <c r="H83" s="7">
        <v>5.718749999999999E-4</v>
      </c>
      <c r="I83" s="7">
        <v>4.6412037037037034E-5</v>
      </c>
      <c r="K83" t="str">
        <f>VLOOKUP(C83,'Q1-1'!C:C,1,FALSE)</f>
        <v>E6608791</v>
      </c>
    </row>
    <row r="84" spans="1:11" ht="15.75" x14ac:dyDescent="0.25">
      <c r="A84" s="6">
        <v>13</v>
      </c>
      <c r="B84" s="6">
        <v>137</v>
      </c>
      <c r="C84" s="6" t="s">
        <v>439</v>
      </c>
      <c r="D84" s="6" t="s">
        <v>947</v>
      </c>
      <c r="E84" s="6">
        <v>2008</v>
      </c>
      <c r="F84" s="6" t="s">
        <v>873</v>
      </c>
      <c r="G84" s="6" t="s">
        <v>26</v>
      </c>
      <c r="H84" s="7">
        <v>5.7256944444444445E-4</v>
      </c>
      <c r="I84" s="7">
        <v>4.7106481481481488E-5</v>
      </c>
      <c r="K84" t="str">
        <f>VLOOKUP(C84,'Q1-1'!C:C,1,FALSE)</f>
        <v>E6720738</v>
      </c>
    </row>
    <row r="85" spans="1:11" ht="15.75" x14ac:dyDescent="0.25">
      <c r="A85" s="6">
        <v>14</v>
      </c>
      <c r="B85" s="6">
        <v>142</v>
      </c>
      <c r="C85" s="6" t="s">
        <v>487</v>
      </c>
      <c r="D85" s="6" t="s">
        <v>948</v>
      </c>
      <c r="E85" s="6">
        <v>2007</v>
      </c>
      <c r="F85" s="6" t="s">
        <v>873</v>
      </c>
      <c r="G85" s="6" t="s">
        <v>26</v>
      </c>
      <c r="H85" s="7">
        <v>5.7511574074074073E-4</v>
      </c>
      <c r="I85" s="7">
        <v>4.9652777777777775E-5</v>
      </c>
      <c r="K85" t="str">
        <f>VLOOKUP(C85,'Q1-1'!C:C,1,FALSE)</f>
        <v>E6724430</v>
      </c>
    </row>
    <row r="86" spans="1:11" ht="15.75" x14ac:dyDescent="0.25">
      <c r="A86" s="6">
        <v>14</v>
      </c>
      <c r="B86" s="6">
        <v>120</v>
      </c>
      <c r="C86" s="6" t="s">
        <v>413</v>
      </c>
      <c r="D86" s="6" t="s">
        <v>949</v>
      </c>
      <c r="E86" s="6">
        <v>2007</v>
      </c>
      <c r="F86" s="6" t="s">
        <v>873</v>
      </c>
      <c r="G86" s="6" t="s">
        <v>30</v>
      </c>
      <c r="H86" s="7">
        <v>5.7511574074074073E-4</v>
      </c>
      <c r="I86" s="7">
        <v>4.9652777777777775E-5</v>
      </c>
      <c r="K86" t="str">
        <f>VLOOKUP(C86,'Q1-1'!C:C,1,FALSE)</f>
        <v>E6659869</v>
      </c>
    </row>
    <row r="87" spans="1:11" ht="15.75" x14ac:dyDescent="0.25">
      <c r="A87" s="6">
        <v>16</v>
      </c>
      <c r="B87" s="6">
        <v>132</v>
      </c>
      <c r="C87" s="6" t="s">
        <v>463</v>
      </c>
      <c r="D87" s="6" t="s">
        <v>950</v>
      </c>
      <c r="E87" s="6">
        <v>2008</v>
      </c>
      <c r="F87" s="6" t="s">
        <v>873</v>
      </c>
      <c r="G87" s="6" t="s">
        <v>26</v>
      </c>
      <c r="H87" s="7">
        <v>5.7557870370370369E-4</v>
      </c>
      <c r="I87" s="7">
        <v>5.0115740740740742E-5</v>
      </c>
      <c r="K87" t="str">
        <f>VLOOKUP(C87,'Q1-1'!C:C,1,FALSE)</f>
        <v>E6753373</v>
      </c>
    </row>
    <row r="88" spans="1:11" ht="15.75" x14ac:dyDescent="0.25">
      <c r="A88" s="6">
        <v>17</v>
      </c>
      <c r="B88" s="6">
        <v>154</v>
      </c>
      <c r="C88" s="6" t="s">
        <v>489</v>
      </c>
      <c r="D88" s="6" t="s">
        <v>951</v>
      </c>
      <c r="E88" s="6">
        <v>2007</v>
      </c>
      <c r="F88" s="6" t="s">
        <v>873</v>
      </c>
      <c r="G88" s="6" t="s">
        <v>26</v>
      </c>
      <c r="H88" s="7">
        <v>5.7696759259259257E-4</v>
      </c>
      <c r="I88" s="7">
        <v>5.1504629629629636E-5</v>
      </c>
      <c r="K88" t="str">
        <f>VLOOKUP(C88,'Q1-1'!C:C,1,FALSE)</f>
        <v>E6757550</v>
      </c>
    </row>
    <row r="89" spans="1:11" ht="15.75" x14ac:dyDescent="0.25">
      <c r="A89" s="6">
        <v>18</v>
      </c>
      <c r="B89" s="6">
        <v>175</v>
      </c>
      <c r="C89" s="6" t="s">
        <v>399</v>
      </c>
      <c r="D89" s="6" t="s">
        <v>952</v>
      </c>
      <c r="E89" s="6">
        <v>2007</v>
      </c>
      <c r="F89" s="6" t="s">
        <v>873</v>
      </c>
      <c r="G89" s="6" t="s">
        <v>22</v>
      </c>
      <c r="H89" s="7">
        <v>5.7870370370370378E-4</v>
      </c>
      <c r="I89" s="7">
        <v>5.3240740740740737E-5</v>
      </c>
      <c r="K89" t="str">
        <f>VLOOKUP(C89,'Q1-1'!C:C,1,FALSE)</f>
        <v>E6752140</v>
      </c>
    </row>
    <row r="90" spans="1:11" ht="15.75" x14ac:dyDescent="0.25">
      <c r="A90" s="6">
        <v>19</v>
      </c>
      <c r="B90" s="6">
        <v>131</v>
      </c>
      <c r="C90" s="6" t="s">
        <v>391</v>
      </c>
      <c r="D90" s="6" t="s">
        <v>953</v>
      </c>
      <c r="E90" s="6">
        <v>2008</v>
      </c>
      <c r="F90" s="6" t="s">
        <v>873</v>
      </c>
      <c r="G90" s="6" t="s">
        <v>49</v>
      </c>
      <c r="H90" s="7">
        <v>5.7974537037037044E-4</v>
      </c>
      <c r="I90" s="7">
        <v>5.4282407407407404E-5</v>
      </c>
      <c r="K90" t="str">
        <f>VLOOKUP(C90,'Q1-1'!C:C,1,FALSE)</f>
        <v>E6619152</v>
      </c>
    </row>
    <row r="91" spans="1:11" ht="15.75" x14ac:dyDescent="0.25">
      <c r="A91" s="6">
        <v>20</v>
      </c>
      <c r="B91" s="6">
        <v>155</v>
      </c>
      <c r="C91" s="6" t="s">
        <v>389</v>
      </c>
      <c r="D91" s="6" t="s">
        <v>954</v>
      </c>
      <c r="E91" s="6">
        <v>2007</v>
      </c>
      <c r="F91" s="6" t="s">
        <v>873</v>
      </c>
      <c r="G91" s="6" t="s">
        <v>22</v>
      </c>
      <c r="H91" s="7">
        <v>5.8159722222222217E-4</v>
      </c>
      <c r="I91" s="7">
        <v>5.6134259259259252E-5</v>
      </c>
      <c r="K91" t="str">
        <f>VLOOKUP(C91,'Q1-1'!C:C,1,FALSE)</f>
        <v>E6497806</v>
      </c>
    </row>
    <row r="92" spans="1:11" ht="15.75" x14ac:dyDescent="0.25">
      <c r="A92" s="6">
        <v>21</v>
      </c>
      <c r="B92" s="6">
        <v>150</v>
      </c>
      <c r="C92" s="6" t="s">
        <v>429</v>
      </c>
      <c r="D92" s="6" t="s">
        <v>955</v>
      </c>
      <c r="E92" s="6">
        <v>2007</v>
      </c>
      <c r="F92" s="6" t="s">
        <v>873</v>
      </c>
      <c r="G92" s="6" t="s">
        <v>26</v>
      </c>
      <c r="H92" s="7">
        <v>5.8622685185185177E-4</v>
      </c>
      <c r="I92" s="7">
        <v>6.076388888888888E-5</v>
      </c>
      <c r="K92" t="str">
        <f>VLOOKUP(C92,'Q1-1'!C:C,1,FALSE)</f>
        <v>E6815811</v>
      </c>
    </row>
    <row r="93" spans="1:11" ht="15.75" x14ac:dyDescent="0.25">
      <c r="A93" s="6">
        <v>22</v>
      </c>
      <c r="B93" s="6">
        <v>167</v>
      </c>
      <c r="C93" s="6" t="s">
        <v>431</v>
      </c>
      <c r="D93" s="6" t="s">
        <v>956</v>
      </c>
      <c r="E93" s="6">
        <v>2008</v>
      </c>
      <c r="F93" s="6" t="s">
        <v>873</v>
      </c>
      <c r="G93" s="6" t="s">
        <v>22</v>
      </c>
      <c r="H93" s="7">
        <v>5.8784722222222224E-4</v>
      </c>
      <c r="I93" s="7">
        <v>6.2384259259259261E-5</v>
      </c>
      <c r="K93" t="str">
        <f>VLOOKUP(C93,'Q1-1'!C:C,1,FALSE)</f>
        <v>E6760551</v>
      </c>
    </row>
    <row r="94" spans="1:11" ht="15.75" x14ac:dyDescent="0.25">
      <c r="A94" s="6">
        <v>23</v>
      </c>
      <c r="B94" s="6">
        <v>153</v>
      </c>
      <c r="C94" s="6" t="s">
        <v>397</v>
      </c>
      <c r="D94" s="6" t="s">
        <v>957</v>
      </c>
      <c r="E94" s="6">
        <v>2008</v>
      </c>
      <c r="F94" s="6" t="s">
        <v>873</v>
      </c>
      <c r="G94" s="6" t="s">
        <v>49</v>
      </c>
      <c r="H94" s="7">
        <v>5.8842592592592594E-4</v>
      </c>
      <c r="I94" s="7">
        <v>6.2962962962962975E-5</v>
      </c>
      <c r="K94" t="str">
        <f>VLOOKUP(C94,'Q1-1'!C:C,1,FALSE)</f>
        <v>E6713738</v>
      </c>
    </row>
    <row r="95" spans="1:11" ht="15.75" x14ac:dyDescent="0.25">
      <c r="A95" s="6">
        <v>24</v>
      </c>
      <c r="B95" s="6">
        <v>136</v>
      </c>
      <c r="C95" s="6" t="s">
        <v>395</v>
      </c>
      <c r="D95" s="6" t="s">
        <v>958</v>
      </c>
      <c r="E95" s="6">
        <v>2008</v>
      </c>
      <c r="F95" s="6" t="s">
        <v>873</v>
      </c>
      <c r="G95" s="6" t="s">
        <v>49</v>
      </c>
      <c r="H95" s="7">
        <v>5.894675925925926E-4</v>
      </c>
      <c r="I95" s="7">
        <v>6.4004629629629635E-5</v>
      </c>
      <c r="K95" t="str">
        <f>VLOOKUP(C95,'Q1-1'!C:C,1,FALSE)</f>
        <v>E6797755</v>
      </c>
    </row>
    <row r="96" spans="1:11" ht="15.75" x14ac:dyDescent="0.25">
      <c r="A96" s="6">
        <v>25</v>
      </c>
      <c r="B96" s="6">
        <v>171</v>
      </c>
      <c r="C96" s="6" t="s">
        <v>427</v>
      </c>
      <c r="D96" s="6" t="s">
        <v>959</v>
      </c>
      <c r="E96" s="6">
        <v>2008</v>
      </c>
      <c r="F96" s="6" t="s">
        <v>873</v>
      </c>
      <c r="G96" s="6" t="s">
        <v>22</v>
      </c>
      <c r="H96" s="7">
        <v>5.9282407407407406E-4</v>
      </c>
      <c r="I96" s="7">
        <v>6.736111111111111E-5</v>
      </c>
      <c r="K96" t="str">
        <f>VLOOKUP(C96,'Q1-1'!C:C,1,FALSE)</f>
        <v>E6549238</v>
      </c>
    </row>
    <row r="97" spans="1:11" ht="15.75" x14ac:dyDescent="0.25">
      <c r="A97" s="6">
        <v>26</v>
      </c>
      <c r="B97" s="6">
        <v>158</v>
      </c>
      <c r="C97" s="6" t="s">
        <v>491</v>
      </c>
      <c r="D97" s="6" t="s">
        <v>960</v>
      </c>
      <c r="E97" s="6">
        <v>2008</v>
      </c>
      <c r="F97" s="6" t="s">
        <v>873</v>
      </c>
      <c r="G97" s="6" t="s">
        <v>26</v>
      </c>
      <c r="H97" s="7">
        <v>5.9340277777777787E-4</v>
      </c>
      <c r="I97" s="7">
        <v>6.7939814814814824E-5</v>
      </c>
      <c r="K97" t="str">
        <f>VLOOKUP(C97,'Q1-1'!C:C,1,FALSE)</f>
        <v>E6708822</v>
      </c>
    </row>
    <row r="98" spans="1:11" ht="15.75" x14ac:dyDescent="0.25">
      <c r="A98" s="6">
        <v>27</v>
      </c>
      <c r="B98" s="6">
        <v>147</v>
      </c>
      <c r="C98" s="6" t="s">
        <v>405</v>
      </c>
      <c r="D98" s="6" t="s">
        <v>961</v>
      </c>
      <c r="E98" s="6">
        <v>2007</v>
      </c>
      <c r="F98" s="6" t="s">
        <v>873</v>
      </c>
      <c r="G98" s="6" t="s">
        <v>22</v>
      </c>
      <c r="H98" s="7">
        <v>5.9918981481481488E-4</v>
      </c>
      <c r="I98" s="7">
        <v>7.3726851851851853E-5</v>
      </c>
      <c r="K98" t="str">
        <f>VLOOKUP(C98,'Q1-1'!C:C,1,FALSE)</f>
        <v>E6619916</v>
      </c>
    </row>
    <row r="99" spans="1:11" ht="15.75" x14ac:dyDescent="0.25">
      <c r="A99" s="6">
        <v>28</v>
      </c>
      <c r="B99" s="6">
        <v>152</v>
      </c>
      <c r="C99" s="6" t="s">
        <v>403</v>
      </c>
      <c r="D99" s="6" t="s">
        <v>962</v>
      </c>
      <c r="E99" s="6">
        <v>2007</v>
      </c>
      <c r="F99" s="6" t="s">
        <v>873</v>
      </c>
      <c r="G99" s="6" t="s">
        <v>30</v>
      </c>
      <c r="H99" s="7">
        <v>6.0057870370370376E-4</v>
      </c>
      <c r="I99" s="7">
        <v>7.5115740740740747E-5</v>
      </c>
      <c r="K99" t="str">
        <f>VLOOKUP(C99,'Q1-1'!C:C,1,FALSE)</f>
        <v>E6789331</v>
      </c>
    </row>
    <row r="100" spans="1:11" ht="15.75" x14ac:dyDescent="0.25">
      <c r="A100" s="6">
        <v>29</v>
      </c>
      <c r="B100" s="6">
        <v>129</v>
      </c>
      <c r="C100" s="6" t="s">
        <v>445</v>
      </c>
      <c r="D100" s="6" t="s">
        <v>963</v>
      </c>
      <c r="E100" s="6">
        <v>2008</v>
      </c>
      <c r="F100" s="6" t="s">
        <v>873</v>
      </c>
      <c r="G100" s="6" t="s">
        <v>122</v>
      </c>
      <c r="H100" s="7">
        <v>6.041666666666667E-4</v>
      </c>
      <c r="I100" s="7">
        <v>7.8703703703703702E-5</v>
      </c>
      <c r="K100" t="str">
        <f>VLOOKUP(C100,'Q1-1'!C:C,1,FALSE)</f>
        <v>E6733060</v>
      </c>
    </row>
    <row r="101" spans="1:11" ht="15.75" x14ac:dyDescent="0.25">
      <c r="A101" s="6">
        <v>30</v>
      </c>
      <c r="B101" s="6">
        <v>140</v>
      </c>
      <c r="C101" s="6" t="s">
        <v>447</v>
      </c>
      <c r="D101" s="6" t="s">
        <v>964</v>
      </c>
      <c r="E101" s="6">
        <v>2007</v>
      </c>
      <c r="F101" s="6" t="s">
        <v>873</v>
      </c>
      <c r="G101" s="6" t="s">
        <v>30</v>
      </c>
      <c r="H101" s="7">
        <v>6.0740740740740731E-4</v>
      </c>
      <c r="I101" s="7">
        <v>8.194444444444445E-5</v>
      </c>
      <c r="K101" t="str">
        <f>VLOOKUP(C101,'Q1-1'!C:C,1,FALSE)</f>
        <v>E6666680</v>
      </c>
    </row>
    <row r="102" spans="1:11" ht="15.75" x14ac:dyDescent="0.25">
      <c r="A102" s="6">
        <v>31</v>
      </c>
      <c r="B102" s="6">
        <v>151</v>
      </c>
      <c r="C102" s="6" t="s">
        <v>409</v>
      </c>
      <c r="D102" s="6" t="s">
        <v>965</v>
      </c>
      <c r="E102" s="6">
        <v>2007</v>
      </c>
      <c r="F102" s="6" t="s">
        <v>873</v>
      </c>
      <c r="G102" s="6" t="s">
        <v>22</v>
      </c>
      <c r="H102" s="7">
        <v>6.0891203703703704E-4</v>
      </c>
      <c r="I102" s="7">
        <v>8.3449074074074071E-5</v>
      </c>
      <c r="K102" t="str">
        <f>VLOOKUP(C102,'Q1-1'!C:C,1,FALSE)</f>
        <v>E6498166</v>
      </c>
    </row>
    <row r="103" spans="1:11" ht="15.75" x14ac:dyDescent="0.25">
      <c r="A103" s="6">
        <v>32</v>
      </c>
      <c r="B103" s="6">
        <v>125</v>
      </c>
      <c r="C103" s="6" t="s">
        <v>425</v>
      </c>
      <c r="D103" s="6" t="s">
        <v>966</v>
      </c>
      <c r="E103" s="6">
        <v>2008</v>
      </c>
      <c r="F103" s="6" t="s">
        <v>873</v>
      </c>
      <c r="G103" s="6" t="s">
        <v>30</v>
      </c>
      <c r="H103" s="7">
        <v>6.105324074074074E-4</v>
      </c>
      <c r="I103" s="7">
        <v>8.5069444444444431E-5</v>
      </c>
      <c r="K103" t="str">
        <f>VLOOKUP(C103,'Q1-1'!C:C,1,FALSE)</f>
        <v>E6722500</v>
      </c>
    </row>
    <row r="104" spans="1:11" ht="15.75" x14ac:dyDescent="0.25">
      <c r="A104" s="6">
        <v>33</v>
      </c>
      <c r="B104" s="6">
        <v>149</v>
      </c>
      <c r="C104" s="6" t="s">
        <v>411</v>
      </c>
      <c r="D104" s="6" t="s">
        <v>967</v>
      </c>
      <c r="E104" s="6">
        <v>2007</v>
      </c>
      <c r="F104" s="6" t="s">
        <v>873</v>
      </c>
      <c r="G104" s="6" t="s">
        <v>49</v>
      </c>
      <c r="H104" s="7">
        <v>6.1099537037037036E-4</v>
      </c>
      <c r="I104" s="7">
        <v>8.5532407407407391E-5</v>
      </c>
      <c r="K104" t="str">
        <f>VLOOKUP(C104,'Q1-1'!C:C,1,FALSE)</f>
        <v>E6655936</v>
      </c>
    </row>
    <row r="105" spans="1:11" ht="15.75" x14ac:dyDescent="0.25">
      <c r="A105" s="6">
        <v>34</v>
      </c>
      <c r="B105" s="6">
        <v>162</v>
      </c>
      <c r="C105" s="6" t="s">
        <v>435</v>
      </c>
      <c r="D105" s="6" t="s">
        <v>968</v>
      </c>
      <c r="E105" s="6">
        <v>2008</v>
      </c>
      <c r="F105" s="6" t="s">
        <v>873</v>
      </c>
      <c r="G105" s="6" t="s">
        <v>26</v>
      </c>
      <c r="H105" s="7">
        <v>6.1238425925925924E-4</v>
      </c>
      <c r="I105" s="7">
        <v>8.6921296296296299E-5</v>
      </c>
      <c r="K105" t="str">
        <f>VLOOKUP(C105,'Q1-1'!C:C,1,FALSE)</f>
        <v>E6714946</v>
      </c>
    </row>
    <row r="106" spans="1:11" ht="15.75" x14ac:dyDescent="0.25">
      <c r="A106" s="6">
        <v>34</v>
      </c>
      <c r="B106" s="6">
        <v>159</v>
      </c>
      <c r="C106" s="6" t="s">
        <v>421</v>
      </c>
      <c r="D106" s="6" t="s">
        <v>969</v>
      </c>
      <c r="E106" s="6">
        <v>2007</v>
      </c>
      <c r="F106" s="6" t="s">
        <v>873</v>
      </c>
      <c r="G106" s="6" t="s">
        <v>22</v>
      </c>
      <c r="H106" s="7">
        <v>6.1238425925925924E-4</v>
      </c>
      <c r="I106" s="7">
        <v>8.6921296296296299E-5</v>
      </c>
      <c r="K106" t="str">
        <f>VLOOKUP(C106,'Q1-1'!C:C,1,FALSE)</f>
        <v>E6800297</v>
      </c>
    </row>
    <row r="107" spans="1:11" ht="15.75" x14ac:dyDescent="0.25">
      <c r="A107" s="6">
        <v>36</v>
      </c>
      <c r="B107" s="6">
        <v>146</v>
      </c>
      <c r="C107" s="6" t="s">
        <v>500</v>
      </c>
      <c r="D107" s="6" t="s">
        <v>970</v>
      </c>
      <c r="E107" s="6">
        <v>2007</v>
      </c>
      <c r="F107" s="6" t="s">
        <v>873</v>
      </c>
      <c r="G107" s="6" t="s">
        <v>26</v>
      </c>
      <c r="H107" s="7">
        <v>6.1307870370370368E-4</v>
      </c>
      <c r="I107" s="7">
        <v>8.7615740740740753E-5</v>
      </c>
      <c r="K107" t="str">
        <f>VLOOKUP(C107,'Q1-1'!C:C,1,FALSE)</f>
        <v>E6798898</v>
      </c>
    </row>
    <row r="108" spans="1:11" ht="15.75" x14ac:dyDescent="0.25">
      <c r="A108" s="6">
        <v>37</v>
      </c>
      <c r="B108" s="6">
        <v>145</v>
      </c>
      <c r="C108" s="6" t="s">
        <v>407</v>
      </c>
      <c r="D108" s="6" t="s">
        <v>971</v>
      </c>
      <c r="E108" s="6">
        <v>2007</v>
      </c>
      <c r="F108" s="6" t="s">
        <v>873</v>
      </c>
      <c r="G108" s="6" t="s">
        <v>49</v>
      </c>
      <c r="H108" s="7">
        <v>6.1782407407407413E-4</v>
      </c>
      <c r="I108" s="7">
        <v>9.2361111111111108E-5</v>
      </c>
      <c r="K108" t="str">
        <f>VLOOKUP(C108,'Q1-1'!C:C,1,FALSE)</f>
        <v>E6709119</v>
      </c>
    </row>
    <row r="109" spans="1:11" ht="15.75" x14ac:dyDescent="0.25">
      <c r="A109" s="6">
        <v>38</v>
      </c>
      <c r="B109" s="6">
        <v>156</v>
      </c>
      <c r="C109" s="6" t="s">
        <v>467</v>
      </c>
      <c r="D109" s="6" t="s">
        <v>972</v>
      </c>
      <c r="E109" s="6">
        <v>2007</v>
      </c>
      <c r="F109" s="6" t="s">
        <v>873</v>
      </c>
      <c r="G109" s="6" t="s">
        <v>30</v>
      </c>
      <c r="H109" s="7">
        <v>6.2326388888888891E-4</v>
      </c>
      <c r="I109" s="7">
        <v>9.7800925925925917E-5</v>
      </c>
      <c r="K109" t="str">
        <f>VLOOKUP(C109,'Q1-1'!C:C,1,FALSE)</f>
        <v>E6806726</v>
      </c>
    </row>
    <row r="110" spans="1:11" ht="15.75" x14ac:dyDescent="0.25">
      <c r="A110" s="6">
        <v>39</v>
      </c>
      <c r="B110" s="6">
        <v>148</v>
      </c>
      <c r="C110" s="6" t="s">
        <v>415</v>
      </c>
      <c r="D110" s="6" t="s">
        <v>973</v>
      </c>
      <c r="E110" s="6">
        <v>2007</v>
      </c>
      <c r="F110" s="6" t="s">
        <v>873</v>
      </c>
      <c r="G110" s="6" t="s">
        <v>30</v>
      </c>
      <c r="H110" s="7">
        <v>6.2638888888888889E-4</v>
      </c>
      <c r="I110" s="7">
        <v>1.0092592592592593E-4</v>
      </c>
      <c r="K110" t="str">
        <f>VLOOKUP(C110,'Q1-1'!C:C,1,FALSE)</f>
        <v>E6620174</v>
      </c>
    </row>
    <row r="111" spans="1:11" ht="15.75" x14ac:dyDescent="0.25">
      <c r="A111" s="6">
        <v>40</v>
      </c>
      <c r="B111" s="6">
        <v>169</v>
      </c>
      <c r="C111" s="6" t="s">
        <v>451</v>
      </c>
      <c r="D111" s="6" t="s">
        <v>974</v>
      </c>
      <c r="E111" s="6">
        <v>2008</v>
      </c>
      <c r="F111" s="6" t="s">
        <v>873</v>
      </c>
      <c r="G111" s="6" t="s">
        <v>49</v>
      </c>
      <c r="H111" s="7">
        <v>6.3310185185185192E-4</v>
      </c>
      <c r="I111" s="7">
        <v>1.0763888888888889E-4</v>
      </c>
      <c r="K111" t="str">
        <f>VLOOKUP(C111,'Q1-1'!C:C,1,FALSE)</f>
        <v>E6727277</v>
      </c>
    </row>
    <row r="112" spans="1:11" ht="15.75" x14ac:dyDescent="0.25">
      <c r="A112" s="6">
        <v>41</v>
      </c>
      <c r="B112" s="6">
        <v>157</v>
      </c>
      <c r="C112" s="6" t="s">
        <v>433</v>
      </c>
      <c r="D112" s="6" t="s">
        <v>975</v>
      </c>
      <c r="E112" s="6">
        <v>2008</v>
      </c>
      <c r="F112" s="6" t="s">
        <v>873</v>
      </c>
      <c r="G112" s="6" t="s">
        <v>49</v>
      </c>
      <c r="H112" s="7">
        <v>6.4398148148148149E-4</v>
      </c>
      <c r="I112" s="7">
        <v>1.1851851851851851E-4</v>
      </c>
      <c r="K112" t="str">
        <f>VLOOKUP(C112,'Q1-1'!C:C,1,FALSE)</f>
        <v>E6716359</v>
      </c>
    </row>
    <row r="113" spans="1:11" ht="15.75" x14ac:dyDescent="0.25">
      <c r="A113" s="6">
        <v>42</v>
      </c>
      <c r="B113" s="6">
        <v>161</v>
      </c>
      <c r="C113" s="6" t="s">
        <v>455</v>
      </c>
      <c r="D113" s="6" t="s">
        <v>976</v>
      </c>
      <c r="E113" s="6">
        <v>2008</v>
      </c>
      <c r="F113" s="6" t="s">
        <v>873</v>
      </c>
      <c r="G113" s="6" t="s">
        <v>49</v>
      </c>
      <c r="H113" s="7">
        <v>6.4768518518518517E-4</v>
      </c>
      <c r="I113" s="7">
        <v>1.2222222222222224E-4</v>
      </c>
      <c r="K113" t="str">
        <f>VLOOKUP(C113,'Q1-1'!C:C,1,FALSE)</f>
        <v>E6618160</v>
      </c>
    </row>
    <row r="114" spans="1:11" ht="15.75" x14ac:dyDescent="0.25">
      <c r="A114" s="6">
        <v>43</v>
      </c>
      <c r="B114" s="6">
        <v>160</v>
      </c>
      <c r="C114" s="6" t="s">
        <v>443</v>
      </c>
      <c r="D114" s="6" t="s">
        <v>977</v>
      </c>
      <c r="E114" s="6">
        <v>2008</v>
      </c>
      <c r="F114" s="6" t="s">
        <v>873</v>
      </c>
      <c r="G114" s="6" t="s">
        <v>30</v>
      </c>
      <c r="H114" s="7">
        <v>6.5601851851851845E-4</v>
      </c>
      <c r="I114" s="7">
        <v>1.3055555555555555E-4</v>
      </c>
      <c r="K114" t="str">
        <f>VLOOKUP(C114,'Q1-1'!C:C,1,FALSE)</f>
        <v>E6867274</v>
      </c>
    </row>
    <row r="115" spans="1:11" ht="15.75" x14ac:dyDescent="0.25">
      <c r="A115" s="6">
        <v>44</v>
      </c>
      <c r="B115" s="6">
        <v>164</v>
      </c>
      <c r="C115" s="6" t="s">
        <v>474</v>
      </c>
      <c r="D115" s="6" t="s">
        <v>978</v>
      </c>
      <c r="E115" s="6">
        <v>2008</v>
      </c>
      <c r="F115" s="6" t="s">
        <v>873</v>
      </c>
      <c r="G115" s="6" t="s">
        <v>30</v>
      </c>
      <c r="H115" s="7">
        <v>6.572916666666667E-4</v>
      </c>
      <c r="I115" s="7">
        <v>1.3182870370370372E-4</v>
      </c>
      <c r="K115" t="str">
        <f>VLOOKUP(C115,'Q1-1'!C:C,1,FALSE)</f>
        <v>E6837466</v>
      </c>
    </row>
    <row r="116" spans="1:11" ht="15.75" x14ac:dyDescent="0.25">
      <c r="A116" s="6">
        <v>45</v>
      </c>
      <c r="B116" s="6">
        <v>163</v>
      </c>
      <c r="C116" s="6" t="s">
        <v>502</v>
      </c>
      <c r="D116" s="6" t="s">
        <v>979</v>
      </c>
      <c r="E116" s="6">
        <v>2007</v>
      </c>
      <c r="F116" s="6" t="s">
        <v>873</v>
      </c>
      <c r="G116" s="6" t="s">
        <v>22</v>
      </c>
      <c r="H116" s="7">
        <v>6.590277777777778E-4</v>
      </c>
      <c r="I116" s="7">
        <v>1.3356481481481482E-4</v>
      </c>
      <c r="K116" t="str">
        <f>VLOOKUP(C116,'Q1-1'!C:C,1,FALSE)</f>
        <v>E6497569</v>
      </c>
    </row>
    <row r="117" spans="1:11" ht="15.75" x14ac:dyDescent="0.25">
      <c r="A117" s="6">
        <v>46</v>
      </c>
      <c r="B117" s="6">
        <v>174</v>
      </c>
      <c r="C117" s="6" t="s">
        <v>461</v>
      </c>
      <c r="D117" s="6" t="s">
        <v>980</v>
      </c>
      <c r="E117" s="6">
        <v>2008</v>
      </c>
      <c r="F117" s="6" t="s">
        <v>873</v>
      </c>
      <c r="G117" s="6" t="s">
        <v>26</v>
      </c>
      <c r="H117" s="7">
        <v>6.7048611111111117E-4</v>
      </c>
      <c r="I117" s="7">
        <v>1.4502314814814814E-4</v>
      </c>
      <c r="K117" t="str">
        <f>VLOOKUP(C117,'Q1-1'!C:C,1,FALSE)</f>
        <v>E6716090</v>
      </c>
    </row>
    <row r="118" spans="1:11" ht="15.75" x14ac:dyDescent="0.25">
      <c r="A118" s="6">
        <v>47</v>
      </c>
      <c r="B118" s="6">
        <v>183</v>
      </c>
      <c r="C118" s="6" t="s">
        <v>480</v>
      </c>
      <c r="D118" s="6" t="s">
        <v>981</v>
      </c>
      <c r="E118" s="6">
        <v>2008</v>
      </c>
      <c r="F118" s="6" t="s">
        <v>873</v>
      </c>
      <c r="G118" s="6" t="s">
        <v>22</v>
      </c>
      <c r="H118" s="7">
        <v>6.7164351851851857E-4</v>
      </c>
      <c r="I118" s="7">
        <v>1.4618055555555557E-4</v>
      </c>
      <c r="K118" t="str">
        <f>VLOOKUP(C118,'Q1-1'!C:C,1,FALSE)</f>
        <v>E6758005</v>
      </c>
    </row>
    <row r="119" spans="1:11" ht="15.75" x14ac:dyDescent="0.25">
      <c r="A119" s="6">
        <v>48</v>
      </c>
      <c r="B119" s="6">
        <v>172</v>
      </c>
      <c r="C119" s="6" t="s">
        <v>423</v>
      </c>
      <c r="D119" s="6" t="s">
        <v>982</v>
      </c>
      <c r="E119" s="6">
        <v>2008</v>
      </c>
      <c r="F119" s="6" t="s">
        <v>873</v>
      </c>
      <c r="G119" s="6" t="s">
        <v>30</v>
      </c>
      <c r="H119" s="7">
        <v>6.7337962962962968E-4</v>
      </c>
      <c r="I119" s="7">
        <v>1.4791666666666667E-4</v>
      </c>
      <c r="K119" t="str">
        <f>VLOOKUP(C119,'Q1-1'!C:C,1,FALSE)</f>
        <v>E6879684</v>
      </c>
    </row>
    <row r="120" spans="1:11" ht="15.75" x14ac:dyDescent="0.25">
      <c r="A120" s="6">
        <v>49</v>
      </c>
      <c r="B120" s="6">
        <v>168</v>
      </c>
      <c r="C120" s="6" t="s">
        <v>453</v>
      </c>
      <c r="D120" s="6" t="s">
        <v>983</v>
      </c>
      <c r="E120" s="6">
        <v>2007</v>
      </c>
      <c r="F120" s="6" t="s">
        <v>873</v>
      </c>
      <c r="G120" s="6" t="s">
        <v>30</v>
      </c>
      <c r="H120" s="7">
        <v>6.7847222222222224E-4</v>
      </c>
      <c r="I120" s="7">
        <v>1.5300925925925928E-4</v>
      </c>
      <c r="K120" t="str">
        <f>VLOOKUP(C120,'Q1-1'!C:C,1,FALSE)</f>
        <v>E6790204</v>
      </c>
    </row>
    <row r="121" spans="1:11" ht="15.75" x14ac:dyDescent="0.25">
      <c r="A121" s="6">
        <v>50</v>
      </c>
      <c r="B121" s="6">
        <v>166</v>
      </c>
      <c r="C121" s="6" t="s">
        <v>441</v>
      </c>
      <c r="D121" s="6" t="s">
        <v>984</v>
      </c>
      <c r="E121" s="6">
        <v>2008</v>
      </c>
      <c r="F121" s="6" t="s">
        <v>873</v>
      </c>
      <c r="G121" s="6" t="s">
        <v>26</v>
      </c>
      <c r="H121" s="7">
        <v>6.8078703703703704E-4</v>
      </c>
      <c r="I121" s="7">
        <v>1.5532407407407406E-4</v>
      </c>
      <c r="K121" t="str">
        <f>VLOOKUP(C121,'Q1-1'!C:C,1,FALSE)</f>
        <v>E6738434</v>
      </c>
    </row>
    <row r="122" spans="1:11" ht="15.75" x14ac:dyDescent="0.25">
      <c r="A122" s="6">
        <v>51</v>
      </c>
      <c r="B122" s="6">
        <v>170</v>
      </c>
      <c r="C122" s="6" t="s">
        <v>459</v>
      </c>
      <c r="D122" s="6" t="s">
        <v>985</v>
      </c>
      <c r="E122" s="6">
        <v>2008</v>
      </c>
      <c r="F122" s="6" t="s">
        <v>873</v>
      </c>
      <c r="G122" s="6" t="s">
        <v>26</v>
      </c>
      <c r="H122" s="7">
        <v>6.8125E-4</v>
      </c>
      <c r="I122" s="7">
        <v>1.5578703703703704E-4</v>
      </c>
      <c r="K122" t="str">
        <f>VLOOKUP(C122,'Q1-1'!C:C,1,FALSE)</f>
        <v>E6829723</v>
      </c>
    </row>
    <row r="123" spans="1:11" ht="15.75" x14ac:dyDescent="0.25">
      <c r="A123" s="6">
        <v>52</v>
      </c>
      <c r="B123" s="6">
        <v>165</v>
      </c>
      <c r="C123" s="6" t="s">
        <v>417</v>
      </c>
      <c r="D123" s="6" t="s">
        <v>986</v>
      </c>
      <c r="E123" s="6">
        <v>2008</v>
      </c>
      <c r="F123" s="6" t="s">
        <v>873</v>
      </c>
      <c r="G123" s="6" t="s">
        <v>49</v>
      </c>
      <c r="H123" s="7">
        <v>6.9421296296296288E-4</v>
      </c>
      <c r="I123" s="7">
        <v>1.6874999999999998E-4</v>
      </c>
      <c r="K123" t="str">
        <f>VLOOKUP(C123,'Q1-1'!C:C,1,FALSE)</f>
        <v>E6841223</v>
      </c>
    </row>
    <row r="124" spans="1:11" ht="15.75" x14ac:dyDescent="0.25">
      <c r="A124" s="6">
        <v>53</v>
      </c>
      <c r="B124" s="6">
        <v>178</v>
      </c>
      <c r="C124" s="6" t="s">
        <v>469</v>
      </c>
      <c r="D124" s="6" t="s">
        <v>987</v>
      </c>
      <c r="E124" s="6">
        <v>2008</v>
      </c>
      <c r="F124" s="6" t="s">
        <v>873</v>
      </c>
      <c r="G124" s="6" t="s">
        <v>26</v>
      </c>
      <c r="H124" s="7">
        <v>7.1180555555555548E-4</v>
      </c>
      <c r="I124" s="7">
        <v>1.8634259259259263E-4</v>
      </c>
      <c r="K124" t="str">
        <f>VLOOKUP(C124,'Q1-1'!C:C,1,FALSE)</f>
        <v>E6794474</v>
      </c>
    </row>
    <row r="125" spans="1:11" ht="15.75" x14ac:dyDescent="0.25">
      <c r="A125" s="6">
        <v>54</v>
      </c>
      <c r="B125" s="6">
        <v>182</v>
      </c>
      <c r="C125" s="6" t="s">
        <v>482</v>
      </c>
      <c r="D125" s="6" t="s">
        <v>988</v>
      </c>
      <c r="E125" s="6">
        <v>2007</v>
      </c>
      <c r="F125" s="6" t="s">
        <v>873</v>
      </c>
      <c r="G125" s="6" t="s">
        <v>26</v>
      </c>
      <c r="H125" s="7">
        <v>7.1423611111111113E-4</v>
      </c>
      <c r="I125" s="7">
        <v>1.8877314814814812E-4</v>
      </c>
      <c r="K125" t="str">
        <f>VLOOKUP(C125,'Q1-1'!C:C,1,FALSE)</f>
        <v>E6876989</v>
      </c>
    </row>
    <row r="126" spans="1:11" ht="15.75" x14ac:dyDescent="0.25">
      <c r="A126" s="6">
        <v>55</v>
      </c>
      <c r="B126" s="6">
        <v>173</v>
      </c>
      <c r="C126" s="6" t="s">
        <v>437</v>
      </c>
      <c r="D126" s="6" t="s">
        <v>989</v>
      </c>
      <c r="E126" s="6">
        <v>2008</v>
      </c>
      <c r="F126" s="6" t="s">
        <v>873</v>
      </c>
      <c r="G126" s="6" t="s">
        <v>49</v>
      </c>
      <c r="H126" s="7">
        <v>7.1840277777777777E-4</v>
      </c>
      <c r="I126" s="7">
        <v>1.9293981481481484E-4</v>
      </c>
      <c r="K126" t="str">
        <f>VLOOKUP(C126,'Q1-1'!C:C,1,FALSE)</f>
        <v>E6712314</v>
      </c>
    </row>
    <row r="127" spans="1:11" ht="15.75" x14ac:dyDescent="0.25">
      <c r="A127" s="6">
        <v>56</v>
      </c>
      <c r="B127" s="6">
        <v>184</v>
      </c>
      <c r="C127" s="6" t="s">
        <v>457</v>
      </c>
      <c r="D127" s="6" t="s">
        <v>990</v>
      </c>
      <c r="E127" s="6">
        <v>2008</v>
      </c>
      <c r="F127" s="6" t="s">
        <v>873</v>
      </c>
      <c r="G127" s="6" t="s">
        <v>49</v>
      </c>
      <c r="H127" s="7">
        <v>7.2407407407407403E-4</v>
      </c>
      <c r="I127" s="7">
        <v>1.986111111111111E-4</v>
      </c>
      <c r="K127" t="str">
        <f>VLOOKUP(C127,'Q1-1'!C:C,1,FALSE)</f>
        <v>E6726631</v>
      </c>
    </row>
    <row r="128" spans="1:11" ht="15.75" x14ac:dyDescent="0.25">
      <c r="A128" s="6">
        <v>57</v>
      </c>
      <c r="B128" s="6">
        <v>177</v>
      </c>
      <c r="C128" s="6" t="s">
        <v>495</v>
      </c>
      <c r="D128" s="6" t="s">
        <v>991</v>
      </c>
      <c r="E128" s="6">
        <v>2007</v>
      </c>
      <c r="F128" s="6" t="s">
        <v>873</v>
      </c>
      <c r="G128" s="6" t="s">
        <v>49</v>
      </c>
      <c r="H128" s="7">
        <v>7.3576388888888877E-4</v>
      </c>
      <c r="I128" s="7">
        <v>2.1030092592592593E-4</v>
      </c>
      <c r="K128" t="str">
        <f>VLOOKUP(C128,'Q1-1'!C:C,1,FALSE)</f>
        <v>E6807539</v>
      </c>
    </row>
    <row r="129" spans="1:11" ht="15.75" x14ac:dyDescent="0.25">
      <c r="A129" s="6">
        <v>58</v>
      </c>
      <c r="B129" s="6">
        <v>176</v>
      </c>
      <c r="C129" s="6" t="s">
        <v>493</v>
      </c>
      <c r="D129" s="6" t="s">
        <v>992</v>
      </c>
      <c r="E129" s="6">
        <v>2007</v>
      </c>
      <c r="F129" s="6" t="s">
        <v>873</v>
      </c>
      <c r="G129" s="6" t="s">
        <v>30</v>
      </c>
      <c r="H129" s="7">
        <v>7.3599537037037036E-4</v>
      </c>
      <c r="I129" s="7">
        <v>2.1053240740740743E-4</v>
      </c>
      <c r="K129" t="str">
        <f>VLOOKUP(C129,'Q1-1'!C:C,1,FALSE)</f>
        <v>E6618498</v>
      </c>
    </row>
    <row r="130" spans="1:11" ht="15.75" x14ac:dyDescent="0.25">
      <c r="A130" s="6">
        <v>59</v>
      </c>
      <c r="B130" s="6">
        <v>179</v>
      </c>
      <c r="C130" s="6" t="s">
        <v>497</v>
      </c>
      <c r="D130" s="6" t="s">
        <v>993</v>
      </c>
      <c r="E130" s="6">
        <v>2008</v>
      </c>
      <c r="F130" s="6" t="s">
        <v>873</v>
      </c>
      <c r="G130" s="6" t="s">
        <v>22</v>
      </c>
      <c r="H130" s="7">
        <v>7.6296296296296301E-4</v>
      </c>
      <c r="I130" s="7">
        <v>2.3749999999999997E-4</v>
      </c>
      <c r="K130" t="str">
        <f>VLOOKUP(C130,'Q1-1'!C:C,1,FALSE)</f>
        <v>E6878549</v>
      </c>
    </row>
    <row r="131" spans="1:11" ht="15.75" x14ac:dyDescent="0.25">
      <c r="A131" s="6">
        <v>60</v>
      </c>
      <c r="B131" s="6">
        <v>185</v>
      </c>
      <c r="C131" s="6" t="s">
        <v>507</v>
      </c>
      <c r="D131" s="6" t="s">
        <v>994</v>
      </c>
      <c r="E131" s="6">
        <v>2008</v>
      </c>
      <c r="F131" s="6" t="s">
        <v>873</v>
      </c>
      <c r="G131" s="6" t="s">
        <v>26</v>
      </c>
      <c r="H131" s="7">
        <v>7.7118055555555566E-4</v>
      </c>
      <c r="I131" s="7">
        <v>2.4571759259259257E-4</v>
      </c>
      <c r="K131" t="str">
        <f>VLOOKUP(C131,'Q1-1'!C:C,1,FALSE)</f>
        <v>E6871740</v>
      </c>
    </row>
    <row r="132" spans="1:11" x14ac:dyDescent="0.25">
      <c r="K132" t="e">
        <f>VLOOKUP(C132,'Q1-1'!C:C,1,FALSE)</f>
        <v>#N/A</v>
      </c>
    </row>
    <row r="133" spans="1:11" x14ac:dyDescent="0.25">
      <c r="K133" t="e">
        <f>VLOOKUP(C133,'Q1-1'!C:C,1,FALSE)</f>
        <v>#N/A</v>
      </c>
    </row>
    <row r="134" spans="1:11" ht="15.75" x14ac:dyDescent="0.25">
      <c r="A134" s="6" t="s">
        <v>995</v>
      </c>
      <c r="B134" s="6"/>
      <c r="C134" s="6"/>
      <c r="D134" s="6"/>
      <c r="E134" s="6"/>
      <c r="F134" s="6"/>
      <c r="G134" s="6"/>
      <c r="H134" s="6"/>
      <c r="I134" s="6"/>
      <c r="K134" t="e">
        <f>VLOOKUP(C134,'Q1-1'!C:C,1,FALSE)</f>
        <v>#N/A</v>
      </c>
    </row>
    <row r="135" spans="1:11" ht="15.75" x14ac:dyDescent="0.25">
      <c r="A135" s="6"/>
      <c r="B135" s="6">
        <v>130</v>
      </c>
      <c r="C135" s="6" t="s">
        <v>419</v>
      </c>
      <c r="D135" s="6" t="s">
        <v>996</v>
      </c>
      <c r="E135" s="6">
        <v>2007</v>
      </c>
      <c r="F135" s="6" t="s">
        <v>873</v>
      </c>
      <c r="G135" s="6" t="s">
        <v>30</v>
      </c>
      <c r="H135" s="6"/>
      <c r="I135" s="6"/>
      <c r="K135" t="str">
        <f>VLOOKUP(C135,'Q1-1'!C:C,1,FALSE)</f>
        <v>E6824881</v>
      </c>
    </row>
    <row r="136" spans="1:11" ht="15.75" x14ac:dyDescent="0.25">
      <c r="A136" s="6"/>
      <c r="B136" s="6">
        <v>134</v>
      </c>
      <c r="C136" s="6" t="s">
        <v>997</v>
      </c>
      <c r="D136" s="6" t="s">
        <v>998</v>
      </c>
      <c r="E136" s="6">
        <v>2008</v>
      </c>
      <c r="F136" s="6" t="s">
        <v>873</v>
      </c>
      <c r="G136" s="6" t="s">
        <v>122</v>
      </c>
      <c r="H136" s="6"/>
      <c r="I136" s="6"/>
      <c r="K136" t="e">
        <f>VLOOKUP(C136,'Q1-1'!C:C,1,FALSE)</f>
        <v>#N/A</v>
      </c>
    </row>
    <row r="137" spans="1:11" ht="15.75" x14ac:dyDescent="0.25">
      <c r="A137" s="6"/>
      <c r="B137" s="6">
        <v>135</v>
      </c>
      <c r="C137" s="6" t="s">
        <v>478</v>
      </c>
      <c r="D137" s="6" t="s">
        <v>999</v>
      </c>
      <c r="E137" s="6">
        <v>2007</v>
      </c>
      <c r="F137" s="6" t="s">
        <v>873</v>
      </c>
      <c r="G137" s="6" t="s">
        <v>30</v>
      </c>
      <c r="H137" s="6"/>
      <c r="I137" s="6"/>
      <c r="K137" t="str">
        <f>VLOOKUP(C137,'Q1-1'!C:C,1,FALSE)</f>
        <v>E6615527</v>
      </c>
    </row>
    <row r="138" spans="1:11" ht="15.75" x14ac:dyDescent="0.25">
      <c r="A138" s="6"/>
      <c r="B138" s="6">
        <v>139</v>
      </c>
      <c r="C138" s="6" t="s">
        <v>1000</v>
      </c>
      <c r="D138" s="6" t="s">
        <v>1001</v>
      </c>
      <c r="E138" s="6">
        <v>2007</v>
      </c>
      <c r="F138" s="6" t="s">
        <v>873</v>
      </c>
      <c r="G138" s="6" t="s">
        <v>122</v>
      </c>
      <c r="H138" s="6"/>
      <c r="I138" s="6"/>
      <c r="K138" t="e">
        <f>VLOOKUP(C138,'Q1-1'!C:C,1,FALSE)</f>
        <v>#N/A</v>
      </c>
    </row>
    <row r="139" spans="1:11" ht="15.75" x14ac:dyDescent="0.25">
      <c r="A139" s="6"/>
      <c r="B139" s="6">
        <v>180</v>
      </c>
      <c r="C139" s="6" t="s">
        <v>449</v>
      </c>
      <c r="D139" s="6" t="s">
        <v>1002</v>
      </c>
      <c r="E139" s="6">
        <v>2007</v>
      </c>
      <c r="F139" s="6" t="s">
        <v>873</v>
      </c>
      <c r="G139" s="6" t="s">
        <v>30</v>
      </c>
      <c r="H139" s="6"/>
      <c r="I139" s="6"/>
      <c r="K139" t="str">
        <f>VLOOKUP(C139,'Q1-1'!C:C,1,FALSE)</f>
        <v>E6880165</v>
      </c>
    </row>
    <row r="140" spans="1:11" ht="15.75" x14ac:dyDescent="0.25">
      <c r="A140" s="6"/>
      <c r="B140" s="6">
        <v>181</v>
      </c>
      <c r="C140" s="6" t="s">
        <v>476</v>
      </c>
      <c r="D140" s="6" t="s">
        <v>1003</v>
      </c>
      <c r="E140" s="6">
        <v>2008</v>
      </c>
      <c r="F140" s="6" t="s">
        <v>873</v>
      </c>
      <c r="G140" s="6" t="s">
        <v>49</v>
      </c>
      <c r="H140" s="6"/>
      <c r="I140" s="6"/>
      <c r="K140" t="str">
        <f>VLOOKUP(C140,'Q1-1'!C:C,1,FALSE)</f>
        <v>E6805086</v>
      </c>
    </row>
    <row r="141" spans="1:11" ht="15.75" x14ac:dyDescent="0.25">
      <c r="A141" s="6"/>
      <c r="B141" s="6">
        <v>186</v>
      </c>
      <c r="C141" s="6" t="s">
        <v>484</v>
      </c>
      <c r="D141" s="6" t="s">
        <v>1004</v>
      </c>
      <c r="E141" s="6">
        <v>2008</v>
      </c>
      <c r="F141" s="6" t="s">
        <v>873</v>
      </c>
      <c r="G141" s="6" t="s">
        <v>22</v>
      </c>
      <c r="H141" s="6"/>
      <c r="I141" s="6"/>
      <c r="K141" t="str">
        <f>VLOOKUP(C141,'Q1-1'!C:C,1,FALSE)</f>
        <v>E6880175</v>
      </c>
    </row>
    <row r="142" spans="1:11" x14ac:dyDescent="0.25">
      <c r="K142" t="e">
        <f>VLOOKUP(C142,'Q1-1'!C:C,1,FALSE)</f>
        <v>#N/A</v>
      </c>
    </row>
    <row r="143" spans="1:11" x14ac:dyDescent="0.25">
      <c r="K143" t="e">
        <f>VLOOKUP(C143,'Q1-1'!C:C,1,FALSE)</f>
        <v>#N/A</v>
      </c>
    </row>
    <row r="144" spans="1:11" ht="15.75" x14ac:dyDescent="0.25">
      <c r="A144" s="6" t="s">
        <v>254</v>
      </c>
      <c r="B144" s="6"/>
      <c r="C144" s="6"/>
      <c r="D144" s="6"/>
      <c r="E144" s="6"/>
      <c r="F144" s="6"/>
      <c r="G144" s="6"/>
      <c r="H144" s="6"/>
      <c r="I144" s="6"/>
      <c r="K144" t="e">
        <f>VLOOKUP(C144,'Q1-1'!C:C,1,FALSE)</f>
        <v>#N/A</v>
      </c>
    </row>
    <row r="145" spans="1:11" ht="15.75" x14ac:dyDescent="0.25">
      <c r="A145" s="6">
        <v>1</v>
      </c>
      <c r="B145" s="6">
        <v>102</v>
      </c>
      <c r="C145" s="6" t="s">
        <v>355</v>
      </c>
      <c r="D145" s="6" t="s">
        <v>1005</v>
      </c>
      <c r="E145" s="6">
        <v>2005</v>
      </c>
      <c r="F145" s="6" t="s">
        <v>873</v>
      </c>
      <c r="G145" s="6" t="s">
        <v>22</v>
      </c>
      <c r="H145" s="7">
        <v>5.2349537037037024E-4</v>
      </c>
      <c r="I145" s="6"/>
      <c r="K145" t="str">
        <f>VLOOKUP(C145,'Q1-1'!C:C,1,FALSE)</f>
        <v>E6499813</v>
      </c>
    </row>
    <row r="146" spans="1:11" ht="15.75" x14ac:dyDescent="0.25">
      <c r="A146" s="6">
        <v>2</v>
      </c>
      <c r="B146" s="6">
        <v>61</v>
      </c>
      <c r="C146" s="6" t="s">
        <v>255</v>
      </c>
      <c r="D146" s="6" t="s">
        <v>1006</v>
      </c>
      <c r="E146" s="6">
        <v>2005</v>
      </c>
      <c r="F146" s="6" t="s">
        <v>873</v>
      </c>
      <c r="G146" s="6" t="s">
        <v>49</v>
      </c>
      <c r="H146" s="7">
        <v>5.253472222222223E-4</v>
      </c>
      <c r="I146" s="7">
        <v>1.8518518518518517E-6</v>
      </c>
      <c r="K146" t="str">
        <f>VLOOKUP(C146,'Q1-1'!C:C,1,FALSE)</f>
        <v>E6385053</v>
      </c>
    </row>
    <row r="147" spans="1:11" ht="15.75" x14ac:dyDescent="0.25">
      <c r="A147" s="6">
        <v>3</v>
      </c>
      <c r="B147" s="6">
        <v>73</v>
      </c>
      <c r="C147" s="6" t="s">
        <v>263</v>
      </c>
      <c r="D147" s="6" t="s">
        <v>1007</v>
      </c>
      <c r="E147" s="6">
        <v>2005</v>
      </c>
      <c r="F147" s="6" t="s">
        <v>873</v>
      </c>
      <c r="G147" s="6" t="s">
        <v>22</v>
      </c>
      <c r="H147" s="7">
        <v>5.3634259259259271E-4</v>
      </c>
      <c r="I147" s="7">
        <v>1.2847222222222224E-5</v>
      </c>
      <c r="K147" t="str">
        <f>VLOOKUP(C147,'Q1-1'!C:C,1,FALSE)</f>
        <v>E6385069</v>
      </c>
    </row>
    <row r="148" spans="1:11" ht="15.75" x14ac:dyDescent="0.25">
      <c r="A148" s="6">
        <v>4</v>
      </c>
      <c r="B148" s="6">
        <v>112</v>
      </c>
      <c r="C148" s="6" t="s">
        <v>259</v>
      </c>
      <c r="D148" s="6" t="s">
        <v>1008</v>
      </c>
      <c r="E148" s="6">
        <v>2006</v>
      </c>
      <c r="F148" s="6" t="s">
        <v>873</v>
      </c>
      <c r="G148" s="6" t="s">
        <v>22</v>
      </c>
      <c r="H148" s="7">
        <v>5.3715277777777778E-4</v>
      </c>
      <c r="I148" s="7">
        <v>1.3657407407407406E-5</v>
      </c>
      <c r="K148" t="str">
        <f>VLOOKUP(C148,'Q1-1'!C:C,1,FALSE)</f>
        <v>E6448018</v>
      </c>
    </row>
    <row r="149" spans="1:11" ht="15.75" x14ac:dyDescent="0.25">
      <c r="A149" s="6">
        <v>5</v>
      </c>
      <c r="B149" s="6">
        <v>114</v>
      </c>
      <c r="C149" s="6" t="s">
        <v>257</v>
      </c>
      <c r="D149" s="6" t="s">
        <v>1009</v>
      </c>
      <c r="E149" s="6">
        <v>2006</v>
      </c>
      <c r="F149" s="6" t="s">
        <v>873</v>
      </c>
      <c r="G149" s="6" t="s">
        <v>22</v>
      </c>
      <c r="H149" s="7">
        <v>5.4074074074074072E-4</v>
      </c>
      <c r="I149" s="7">
        <v>1.7245370370370371E-5</v>
      </c>
      <c r="K149" t="str">
        <f>VLOOKUP(C149,'Q1-1'!C:C,1,FALSE)</f>
        <v>E6549285</v>
      </c>
    </row>
    <row r="150" spans="1:11" ht="15.75" x14ac:dyDescent="0.25">
      <c r="A150" s="6">
        <v>6</v>
      </c>
      <c r="B150" s="6">
        <v>60</v>
      </c>
      <c r="C150" s="6" t="s">
        <v>269</v>
      </c>
      <c r="D150" s="6" t="s">
        <v>1010</v>
      </c>
      <c r="E150" s="6">
        <v>2005</v>
      </c>
      <c r="F150" s="6" t="s">
        <v>873</v>
      </c>
      <c r="G150" s="6" t="s">
        <v>30</v>
      </c>
      <c r="H150" s="7">
        <v>5.4629629629629635E-4</v>
      </c>
      <c r="I150" s="7">
        <v>2.2800925925925923E-5</v>
      </c>
      <c r="K150" t="str">
        <f>VLOOKUP(C150,'Q1-1'!C:C,1,FALSE)</f>
        <v>E6494356</v>
      </c>
    </row>
    <row r="151" spans="1:11" ht="15.75" x14ac:dyDescent="0.25">
      <c r="A151" s="6">
        <v>7</v>
      </c>
      <c r="B151" s="6">
        <v>110</v>
      </c>
      <c r="C151" s="6" t="s">
        <v>265</v>
      </c>
      <c r="D151" s="6" t="s">
        <v>1011</v>
      </c>
      <c r="E151" s="6">
        <v>2005</v>
      </c>
      <c r="F151" s="6" t="s">
        <v>873</v>
      </c>
      <c r="G151" s="6" t="s">
        <v>22</v>
      </c>
      <c r="H151" s="7">
        <v>5.473379629629629E-4</v>
      </c>
      <c r="I151" s="7">
        <v>2.3842592592592594E-5</v>
      </c>
      <c r="K151" t="str">
        <f>VLOOKUP(C151,'Q1-1'!C:C,1,FALSE)</f>
        <v>E6553301</v>
      </c>
    </row>
    <row r="152" spans="1:11" ht="15.75" x14ac:dyDescent="0.25">
      <c r="A152" s="6">
        <v>8</v>
      </c>
      <c r="B152" s="6">
        <v>67</v>
      </c>
      <c r="C152" s="6" t="s">
        <v>271</v>
      </c>
      <c r="D152" s="6" t="s">
        <v>1012</v>
      </c>
      <c r="E152" s="6">
        <v>2006</v>
      </c>
      <c r="F152" s="6" t="s">
        <v>873</v>
      </c>
      <c r="G152" s="6" t="s">
        <v>26</v>
      </c>
      <c r="H152" s="7">
        <v>5.4791666666666671E-4</v>
      </c>
      <c r="I152" s="7">
        <v>2.4421296296296298E-5</v>
      </c>
      <c r="K152" t="str">
        <f>VLOOKUP(C152,'Q1-1'!C:C,1,FALSE)</f>
        <v>E6575939</v>
      </c>
    </row>
    <row r="153" spans="1:11" ht="15.75" x14ac:dyDescent="0.25">
      <c r="A153" s="6">
        <v>9</v>
      </c>
      <c r="B153" s="6">
        <v>84</v>
      </c>
      <c r="C153" s="6" t="s">
        <v>295</v>
      </c>
      <c r="D153" s="6" t="s">
        <v>1013</v>
      </c>
      <c r="E153" s="6">
        <v>2005</v>
      </c>
      <c r="F153" s="6" t="s">
        <v>873</v>
      </c>
      <c r="G153" s="6" t="s">
        <v>26</v>
      </c>
      <c r="H153" s="7">
        <v>5.496527777777777E-4</v>
      </c>
      <c r="I153" s="7">
        <v>2.6157407407407402E-5</v>
      </c>
      <c r="K153" t="str">
        <f>VLOOKUP(C153,'Q1-1'!C:C,1,FALSE)</f>
        <v>E6387030</v>
      </c>
    </row>
    <row r="154" spans="1:11" ht="15.75" x14ac:dyDescent="0.25">
      <c r="A154" s="6">
        <v>10</v>
      </c>
      <c r="B154" s="6">
        <v>66</v>
      </c>
      <c r="C154" s="6" t="s">
        <v>261</v>
      </c>
      <c r="D154" s="6" t="s">
        <v>1014</v>
      </c>
      <c r="E154" s="6">
        <v>2005</v>
      </c>
      <c r="F154" s="6" t="s">
        <v>873</v>
      </c>
      <c r="G154" s="6" t="s">
        <v>49</v>
      </c>
      <c r="H154" s="7">
        <v>5.5173611111111113E-4</v>
      </c>
      <c r="I154" s="7">
        <v>2.8240740740740736E-5</v>
      </c>
      <c r="K154" t="str">
        <f>VLOOKUP(C154,'Q1-1'!C:C,1,FALSE)</f>
        <v>E6452666</v>
      </c>
    </row>
    <row r="155" spans="1:11" ht="15.75" x14ac:dyDescent="0.25">
      <c r="A155" s="6">
        <v>11</v>
      </c>
      <c r="B155" s="6">
        <v>106</v>
      </c>
      <c r="C155" s="6" t="s">
        <v>277</v>
      </c>
      <c r="D155" s="6" t="s">
        <v>1015</v>
      </c>
      <c r="E155" s="6">
        <v>2005</v>
      </c>
      <c r="F155" s="6" t="s">
        <v>873</v>
      </c>
      <c r="G155" s="6" t="s">
        <v>22</v>
      </c>
      <c r="H155" s="7">
        <v>5.5266203703703695E-4</v>
      </c>
      <c r="I155" s="7">
        <v>2.9166666666666666E-5</v>
      </c>
      <c r="K155" t="str">
        <f>VLOOKUP(C155,'Q1-1'!C:C,1,FALSE)</f>
        <v>E6390119</v>
      </c>
    </row>
    <row r="156" spans="1:11" ht="15.75" x14ac:dyDescent="0.25">
      <c r="A156" s="6">
        <v>12</v>
      </c>
      <c r="B156" s="6">
        <v>76</v>
      </c>
      <c r="C156" s="6" t="s">
        <v>287</v>
      </c>
      <c r="D156" s="6" t="s">
        <v>1016</v>
      </c>
      <c r="E156" s="6">
        <v>2006</v>
      </c>
      <c r="F156" s="6" t="s">
        <v>873</v>
      </c>
      <c r="G156" s="6" t="s">
        <v>26</v>
      </c>
      <c r="H156" s="7">
        <v>5.5555555555555556E-4</v>
      </c>
      <c r="I156" s="7">
        <v>3.2060185185185188E-5</v>
      </c>
      <c r="K156" t="str">
        <f>VLOOKUP(C156,'Q1-1'!C:C,1,FALSE)</f>
        <v>E6553841</v>
      </c>
    </row>
    <row r="157" spans="1:11" ht="15.75" x14ac:dyDescent="0.25">
      <c r="A157" s="6">
        <v>13</v>
      </c>
      <c r="B157" s="6">
        <v>65</v>
      </c>
      <c r="C157" s="6" t="s">
        <v>293</v>
      </c>
      <c r="D157" s="6" t="s">
        <v>1017</v>
      </c>
      <c r="E157" s="6">
        <v>2005</v>
      </c>
      <c r="F157" s="6" t="s">
        <v>873</v>
      </c>
      <c r="G157" s="6" t="s">
        <v>30</v>
      </c>
      <c r="H157" s="7">
        <v>5.579861111111111E-4</v>
      </c>
      <c r="I157" s="7">
        <v>3.4490740740740742E-5</v>
      </c>
      <c r="K157" t="str">
        <f>VLOOKUP(C157,'Q1-1'!C:C,1,FALSE)</f>
        <v>E6542500</v>
      </c>
    </row>
    <row r="158" spans="1:11" ht="15.75" x14ac:dyDescent="0.25">
      <c r="A158" s="6">
        <v>14</v>
      </c>
      <c r="B158" s="6">
        <v>80</v>
      </c>
      <c r="C158" s="6" t="s">
        <v>360</v>
      </c>
      <c r="D158" s="6" t="s">
        <v>1018</v>
      </c>
      <c r="E158" s="6">
        <v>2006</v>
      </c>
      <c r="F158" s="6" t="s">
        <v>873</v>
      </c>
      <c r="G158" s="6" t="s">
        <v>26</v>
      </c>
      <c r="H158" s="7">
        <v>5.6111111111111108E-4</v>
      </c>
      <c r="I158" s="7">
        <v>3.7615740740740744E-5</v>
      </c>
      <c r="K158" t="str">
        <f>VLOOKUP(C158,'Q1-1'!C:C,1,FALSE)</f>
        <v>E6609779</v>
      </c>
    </row>
    <row r="159" spans="1:11" ht="15.75" x14ac:dyDescent="0.25">
      <c r="A159" s="6">
        <v>15</v>
      </c>
      <c r="B159" s="6">
        <v>62</v>
      </c>
      <c r="C159" s="6" t="s">
        <v>273</v>
      </c>
      <c r="D159" s="6" t="s">
        <v>1019</v>
      </c>
      <c r="E159" s="6">
        <v>2005</v>
      </c>
      <c r="F159" s="6" t="s">
        <v>873</v>
      </c>
      <c r="G159" s="6" t="s">
        <v>26</v>
      </c>
      <c r="H159" s="7">
        <v>5.660879629629629E-4</v>
      </c>
      <c r="I159" s="7">
        <v>4.2592592592592599E-5</v>
      </c>
      <c r="K159" t="str">
        <f>VLOOKUP(C159,'Q1-1'!C:C,1,FALSE)</f>
        <v>E6503940</v>
      </c>
    </row>
    <row r="160" spans="1:11" ht="15.75" x14ac:dyDescent="0.25">
      <c r="A160" s="6">
        <v>16</v>
      </c>
      <c r="B160" s="6">
        <v>71</v>
      </c>
      <c r="C160" s="6" t="s">
        <v>267</v>
      </c>
      <c r="D160" s="6" t="s">
        <v>1020</v>
      </c>
      <c r="E160" s="6">
        <v>2005</v>
      </c>
      <c r="F160" s="6" t="s">
        <v>873</v>
      </c>
      <c r="G160" s="6" t="s">
        <v>49</v>
      </c>
      <c r="H160" s="7">
        <v>5.6770833333333337E-4</v>
      </c>
      <c r="I160" s="7">
        <v>4.421296296296296E-5</v>
      </c>
      <c r="K160" t="str">
        <f>VLOOKUP(C160,'Q1-1'!C:C,1,FALSE)</f>
        <v>E6564276</v>
      </c>
    </row>
    <row r="161" spans="1:11" ht="15.75" x14ac:dyDescent="0.25">
      <c r="A161" s="6">
        <v>17</v>
      </c>
      <c r="B161" s="6">
        <v>85</v>
      </c>
      <c r="C161" s="6" t="s">
        <v>291</v>
      </c>
      <c r="D161" s="6" t="s">
        <v>1021</v>
      </c>
      <c r="E161" s="6">
        <v>2005</v>
      </c>
      <c r="F161" s="6" t="s">
        <v>873</v>
      </c>
      <c r="G161" s="6" t="s">
        <v>22</v>
      </c>
      <c r="H161" s="7">
        <v>5.7152777777777779E-4</v>
      </c>
      <c r="I161" s="7">
        <v>4.8032407407407408E-5</v>
      </c>
      <c r="K161" t="str">
        <f>VLOOKUP(C161,'Q1-1'!C:C,1,FALSE)</f>
        <v>E6588008</v>
      </c>
    </row>
    <row r="162" spans="1:11" ht="15.75" x14ac:dyDescent="0.25">
      <c r="A162" s="6">
        <v>18</v>
      </c>
      <c r="B162" s="6">
        <v>69</v>
      </c>
      <c r="C162" s="6" t="s">
        <v>289</v>
      </c>
      <c r="D162" s="6" t="s">
        <v>1022</v>
      </c>
      <c r="E162" s="6">
        <v>2006</v>
      </c>
      <c r="F162" s="6" t="s">
        <v>873</v>
      </c>
      <c r="G162" s="6" t="s">
        <v>22</v>
      </c>
      <c r="H162" s="7">
        <v>5.7395833333333333E-4</v>
      </c>
      <c r="I162" s="7">
        <v>5.0462962962962963E-5</v>
      </c>
      <c r="K162" t="str">
        <f>VLOOKUP(C162,'Q1-1'!C:C,1,FALSE)</f>
        <v>E6586618</v>
      </c>
    </row>
    <row r="163" spans="1:11" ht="15.75" x14ac:dyDescent="0.25">
      <c r="A163" s="6">
        <v>19</v>
      </c>
      <c r="B163" s="6">
        <v>100</v>
      </c>
      <c r="C163" s="6" t="s">
        <v>299</v>
      </c>
      <c r="D163" s="6" t="s">
        <v>1023</v>
      </c>
      <c r="E163" s="6">
        <v>2006</v>
      </c>
      <c r="F163" s="6" t="s">
        <v>873</v>
      </c>
      <c r="G163" s="6" t="s">
        <v>22</v>
      </c>
      <c r="H163" s="7">
        <v>5.773148148148149E-4</v>
      </c>
      <c r="I163" s="7">
        <v>5.3819444444444444E-5</v>
      </c>
      <c r="K163" t="str">
        <f>VLOOKUP(C163,'Q1-1'!C:C,1,FALSE)</f>
        <v>E6505117</v>
      </c>
    </row>
    <row r="164" spans="1:11" ht="15.75" x14ac:dyDescent="0.25">
      <c r="A164" s="6">
        <v>20</v>
      </c>
      <c r="B164" s="6">
        <v>88</v>
      </c>
      <c r="C164" s="6" t="s">
        <v>301</v>
      </c>
      <c r="D164" s="6" t="s">
        <v>1024</v>
      </c>
      <c r="E164" s="6">
        <v>2005</v>
      </c>
      <c r="F164" s="6" t="s">
        <v>873</v>
      </c>
      <c r="G164" s="6" t="s">
        <v>26</v>
      </c>
      <c r="H164" s="7">
        <v>5.8113425925925921E-4</v>
      </c>
      <c r="I164" s="7">
        <v>5.7638888888888892E-5</v>
      </c>
      <c r="K164" t="str">
        <f>VLOOKUP(C164,'Q1-1'!C:C,1,FALSE)</f>
        <v>E6663397</v>
      </c>
    </row>
    <row r="165" spans="1:11" ht="15.75" x14ac:dyDescent="0.25">
      <c r="A165" s="6">
        <v>21</v>
      </c>
      <c r="B165" s="6">
        <v>63</v>
      </c>
      <c r="C165" s="6" t="s">
        <v>285</v>
      </c>
      <c r="D165" s="6" t="s">
        <v>1025</v>
      </c>
      <c r="E165" s="6">
        <v>2005</v>
      </c>
      <c r="F165" s="6" t="s">
        <v>873</v>
      </c>
      <c r="G165" s="6" t="s">
        <v>22</v>
      </c>
      <c r="H165" s="7">
        <v>5.8391203703703708E-4</v>
      </c>
      <c r="I165" s="7">
        <v>6.041666666666666E-5</v>
      </c>
      <c r="K165" t="str">
        <f>VLOOKUP(C165,'Q1-1'!C:C,1,FALSE)</f>
        <v>E6401989</v>
      </c>
    </row>
    <row r="166" spans="1:11" ht="15.75" x14ac:dyDescent="0.25">
      <c r="A166" s="6">
        <v>22</v>
      </c>
      <c r="B166" s="6">
        <v>78</v>
      </c>
      <c r="C166" s="6" t="s">
        <v>366</v>
      </c>
      <c r="D166" s="6" t="s">
        <v>1026</v>
      </c>
      <c r="E166" s="6">
        <v>2006</v>
      </c>
      <c r="F166" s="6" t="s">
        <v>873</v>
      </c>
      <c r="G166" s="6" t="s">
        <v>30</v>
      </c>
      <c r="H166" s="7">
        <v>5.8425925925925919E-4</v>
      </c>
      <c r="I166" s="7">
        <v>6.076388888888888E-5</v>
      </c>
      <c r="K166" t="str">
        <f>VLOOKUP(C166,'Q1-1'!C:C,1,FALSE)</f>
        <v>E6734864</v>
      </c>
    </row>
    <row r="167" spans="1:11" ht="15.75" x14ac:dyDescent="0.25">
      <c r="A167" s="6">
        <v>23</v>
      </c>
      <c r="B167" s="6">
        <v>92</v>
      </c>
      <c r="C167" s="6" t="s">
        <v>369</v>
      </c>
      <c r="D167" s="6" t="s">
        <v>1027</v>
      </c>
      <c r="E167" s="6">
        <v>2005</v>
      </c>
      <c r="F167" s="6" t="s">
        <v>873</v>
      </c>
      <c r="G167" s="6" t="s">
        <v>26</v>
      </c>
      <c r="H167" s="7">
        <v>5.84837962962963E-4</v>
      </c>
      <c r="I167" s="7">
        <v>6.1342592592592587E-5</v>
      </c>
      <c r="K167" t="str">
        <f>VLOOKUP(C167,'Q1-1'!C:C,1,FALSE)</f>
        <v>E6587337</v>
      </c>
    </row>
    <row r="168" spans="1:11" ht="15.75" x14ac:dyDescent="0.25">
      <c r="A168" s="6">
        <v>24</v>
      </c>
      <c r="B168" s="6">
        <v>87</v>
      </c>
      <c r="C168" s="6" t="s">
        <v>307</v>
      </c>
      <c r="D168" s="6" t="s">
        <v>1028</v>
      </c>
      <c r="E168" s="6">
        <v>2006</v>
      </c>
      <c r="F168" s="6" t="s">
        <v>873</v>
      </c>
      <c r="G168" s="6" t="s">
        <v>49</v>
      </c>
      <c r="H168" s="7">
        <v>5.8564814814814818E-4</v>
      </c>
      <c r="I168" s="7">
        <v>6.2152777777777768E-5</v>
      </c>
      <c r="K168" t="str">
        <f>VLOOKUP(C168,'Q1-1'!C:C,1,FALSE)</f>
        <v>E6585846</v>
      </c>
    </row>
    <row r="169" spans="1:11" ht="15.75" x14ac:dyDescent="0.25">
      <c r="A169" s="6">
        <v>25</v>
      </c>
      <c r="B169" s="6">
        <v>95</v>
      </c>
      <c r="C169" s="6" t="s">
        <v>309</v>
      </c>
      <c r="D169" s="6" t="s">
        <v>1029</v>
      </c>
      <c r="E169" s="6">
        <v>2006</v>
      </c>
      <c r="F169" s="6" t="s">
        <v>873</v>
      </c>
      <c r="G169" s="6" t="s">
        <v>26</v>
      </c>
      <c r="H169" s="7">
        <v>5.8622685185185177E-4</v>
      </c>
      <c r="I169" s="7">
        <v>6.2731481481481481E-5</v>
      </c>
      <c r="K169" t="str">
        <f>VLOOKUP(C169,'Q1-1'!C:C,1,FALSE)</f>
        <v>E6623328</v>
      </c>
    </row>
    <row r="170" spans="1:11" ht="15.75" x14ac:dyDescent="0.25">
      <c r="A170" s="6">
        <v>26</v>
      </c>
      <c r="B170" s="6">
        <v>75</v>
      </c>
      <c r="C170" s="6" t="s">
        <v>363</v>
      </c>
      <c r="D170" s="6" t="s">
        <v>1030</v>
      </c>
      <c r="E170" s="6">
        <v>2006</v>
      </c>
      <c r="F170" s="6" t="s">
        <v>873</v>
      </c>
      <c r="G170" s="6" t="s">
        <v>49</v>
      </c>
      <c r="H170" s="7">
        <v>5.8738425925925928E-4</v>
      </c>
      <c r="I170" s="7">
        <v>6.3888888888888895E-5</v>
      </c>
      <c r="K170" t="str">
        <f>VLOOKUP(C170,'Q1-1'!C:C,1,FALSE)</f>
        <v>E6581409</v>
      </c>
    </row>
    <row r="171" spans="1:11" ht="15.75" x14ac:dyDescent="0.25">
      <c r="A171" s="6">
        <v>27</v>
      </c>
      <c r="B171" s="6">
        <v>97</v>
      </c>
      <c r="C171" s="6" t="s">
        <v>323</v>
      </c>
      <c r="D171" s="6" t="s">
        <v>1031</v>
      </c>
      <c r="E171" s="6">
        <v>2006</v>
      </c>
      <c r="F171" s="6" t="s">
        <v>873</v>
      </c>
      <c r="G171" s="6" t="s">
        <v>26</v>
      </c>
      <c r="H171" s="7">
        <v>5.877314814814815E-4</v>
      </c>
      <c r="I171" s="7">
        <v>6.4236111111111115E-5</v>
      </c>
      <c r="K171" t="str">
        <f>VLOOKUP(C171,'Q1-1'!C:C,1,FALSE)</f>
        <v>E6579088</v>
      </c>
    </row>
    <row r="172" spans="1:11" ht="15.75" x14ac:dyDescent="0.25">
      <c r="A172" s="6">
        <v>28</v>
      </c>
      <c r="B172" s="6">
        <v>79</v>
      </c>
      <c r="C172" s="6" t="s">
        <v>305</v>
      </c>
      <c r="D172" s="6" t="s">
        <v>1032</v>
      </c>
      <c r="E172" s="6">
        <v>2006</v>
      </c>
      <c r="F172" s="6" t="s">
        <v>873</v>
      </c>
      <c r="G172" s="6" t="s">
        <v>49</v>
      </c>
      <c r="H172" s="7">
        <v>5.8819444444444446E-4</v>
      </c>
      <c r="I172" s="7">
        <v>6.4699074074074076E-5</v>
      </c>
      <c r="K172" t="str">
        <f>VLOOKUP(C172,'Q1-1'!C:C,1,FALSE)</f>
        <v>E6871317</v>
      </c>
    </row>
    <row r="173" spans="1:11" ht="15.75" x14ac:dyDescent="0.25">
      <c r="A173" s="6">
        <v>29</v>
      </c>
      <c r="B173" s="6">
        <v>104</v>
      </c>
      <c r="C173" s="6" t="s">
        <v>279</v>
      </c>
      <c r="D173" s="6" t="s">
        <v>1033</v>
      </c>
      <c r="E173" s="6">
        <v>2005</v>
      </c>
      <c r="F173" s="6" t="s">
        <v>873</v>
      </c>
      <c r="G173" s="6" t="s">
        <v>22</v>
      </c>
      <c r="H173" s="7">
        <v>5.8865740740740742E-4</v>
      </c>
      <c r="I173" s="7">
        <v>6.5162037037037036E-5</v>
      </c>
      <c r="K173" t="str">
        <f>VLOOKUP(C173,'Q1-1'!C:C,1,FALSE)</f>
        <v>E6445501</v>
      </c>
    </row>
    <row r="174" spans="1:11" ht="15.75" x14ac:dyDescent="0.25">
      <c r="A174" s="6">
        <v>30</v>
      </c>
      <c r="B174" s="6">
        <v>89</v>
      </c>
      <c r="C174" s="6" t="s">
        <v>303</v>
      </c>
      <c r="D174" s="6" t="s">
        <v>1034</v>
      </c>
      <c r="E174" s="6">
        <v>2006</v>
      </c>
      <c r="F174" s="6" t="s">
        <v>873</v>
      </c>
      <c r="G174" s="6" t="s">
        <v>22</v>
      </c>
      <c r="H174" s="7">
        <v>5.9201388888888878E-4</v>
      </c>
      <c r="I174" s="7">
        <v>6.8518518518518524E-5</v>
      </c>
      <c r="K174" t="str">
        <f>VLOOKUP(C174,'Q1-1'!C:C,1,FALSE)</f>
        <v>E6464721</v>
      </c>
    </row>
    <row r="175" spans="1:11" ht="15.75" x14ac:dyDescent="0.25">
      <c r="A175" s="6">
        <v>31</v>
      </c>
      <c r="B175" s="6">
        <v>77</v>
      </c>
      <c r="C175" s="6" t="s">
        <v>311</v>
      </c>
      <c r="D175" s="6" t="s">
        <v>1035</v>
      </c>
      <c r="E175" s="6">
        <v>2006</v>
      </c>
      <c r="F175" s="6" t="s">
        <v>873</v>
      </c>
      <c r="G175" s="6" t="s">
        <v>22</v>
      </c>
      <c r="H175" s="7">
        <v>5.9965277777777784E-4</v>
      </c>
      <c r="I175" s="7">
        <v>7.6157407407407407E-5</v>
      </c>
      <c r="K175" t="str">
        <f>VLOOKUP(C175,'Q1-1'!C:C,1,FALSE)</f>
        <v>E6560624</v>
      </c>
    </row>
    <row r="176" spans="1:11" ht="15.75" x14ac:dyDescent="0.25">
      <c r="A176" s="6">
        <v>32</v>
      </c>
      <c r="B176" s="6">
        <v>74</v>
      </c>
      <c r="C176" s="6" t="s">
        <v>297</v>
      </c>
      <c r="D176" s="6" t="s">
        <v>1036</v>
      </c>
      <c r="E176" s="6">
        <v>2006</v>
      </c>
      <c r="F176" s="6" t="s">
        <v>873</v>
      </c>
      <c r="G176" s="6" t="s">
        <v>30</v>
      </c>
      <c r="H176" s="7">
        <v>6.0057870370370376E-4</v>
      </c>
      <c r="I176" s="7">
        <v>7.7083333333333341E-5</v>
      </c>
      <c r="K176" t="str">
        <f>VLOOKUP(C176,'Q1-1'!C:C,1,FALSE)</f>
        <v>E6803207</v>
      </c>
    </row>
    <row r="177" spans="1:11" ht="15.75" x14ac:dyDescent="0.25">
      <c r="A177" s="6">
        <v>33</v>
      </c>
      <c r="B177" s="6">
        <v>86</v>
      </c>
      <c r="C177" s="6" t="s">
        <v>357</v>
      </c>
      <c r="D177" s="6" t="s">
        <v>1037</v>
      </c>
      <c r="E177" s="6">
        <v>2005</v>
      </c>
      <c r="F177" s="6" t="s">
        <v>873</v>
      </c>
      <c r="G177" s="6" t="s">
        <v>30</v>
      </c>
      <c r="H177" s="7">
        <v>6.0219907407407412E-4</v>
      </c>
      <c r="I177" s="7">
        <v>7.8703703703703702E-5</v>
      </c>
      <c r="K177" t="str">
        <f>VLOOKUP(C177,'Q1-1'!C:C,1,FALSE)</f>
        <v>E6714128</v>
      </c>
    </row>
    <row r="178" spans="1:11" ht="15.75" x14ac:dyDescent="0.25">
      <c r="A178" s="6">
        <v>34</v>
      </c>
      <c r="B178" s="6">
        <v>70</v>
      </c>
      <c r="C178" s="6" t="s">
        <v>281</v>
      </c>
      <c r="D178" s="6" t="s">
        <v>1038</v>
      </c>
      <c r="E178" s="6">
        <v>2006</v>
      </c>
      <c r="F178" s="6" t="s">
        <v>873</v>
      </c>
      <c r="G178" s="6" t="s">
        <v>30</v>
      </c>
      <c r="H178" s="7">
        <v>6.1365740740740749E-4</v>
      </c>
      <c r="I178" s="7">
        <v>9.0162037037037034E-5</v>
      </c>
      <c r="K178" t="str">
        <f>VLOOKUP(C178,'Q1-1'!C:C,1,FALSE)</f>
        <v>E6801243</v>
      </c>
    </row>
    <row r="179" spans="1:11" ht="15.75" x14ac:dyDescent="0.25">
      <c r="A179" s="6">
        <v>35</v>
      </c>
      <c r="B179" s="6">
        <v>101</v>
      </c>
      <c r="C179" s="6" t="s">
        <v>329</v>
      </c>
      <c r="D179" s="6" t="s">
        <v>1039</v>
      </c>
      <c r="E179" s="6">
        <v>2006</v>
      </c>
      <c r="F179" s="6" t="s">
        <v>873</v>
      </c>
      <c r="G179" s="6" t="s">
        <v>26</v>
      </c>
      <c r="H179" s="7">
        <v>6.2256944444444436E-4</v>
      </c>
      <c r="I179" s="7">
        <v>9.9074074074074071E-5</v>
      </c>
      <c r="K179" t="str">
        <f>VLOOKUP(C179,'Q1-1'!C:C,1,FALSE)</f>
        <v>E6579439</v>
      </c>
    </row>
    <row r="180" spans="1:11" ht="15.75" x14ac:dyDescent="0.25">
      <c r="A180" s="6">
        <v>36</v>
      </c>
      <c r="B180" s="6">
        <v>90</v>
      </c>
      <c r="C180" s="6" t="s">
        <v>335</v>
      </c>
      <c r="D180" s="6" t="s">
        <v>1040</v>
      </c>
      <c r="E180" s="6">
        <v>2005</v>
      </c>
      <c r="F180" s="6" t="s">
        <v>873</v>
      </c>
      <c r="G180" s="6" t="s">
        <v>30</v>
      </c>
      <c r="H180" s="7">
        <v>6.315972222222222E-4</v>
      </c>
      <c r="I180" s="7">
        <v>1.0810185185185186E-4</v>
      </c>
      <c r="K180" t="str">
        <f>VLOOKUP(C180,'Q1-1'!C:C,1,FALSE)</f>
        <v>E6741358</v>
      </c>
    </row>
    <row r="181" spans="1:11" ht="15.75" x14ac:dyDescent="0.25">
      <c r="A181" s="6">
        <v>37</v>
      </c>
      <c r="B181" s="6">
        <v>93</v>
      </c>
      <c r="C181" s="6" t="s">
        <v>319</v>
      </c>
      <c r="D181" s="6" t="s">
        <v>1041</v>
      </c>
      <c r="E181" s="6">
        <v>2005</v>
      </c>
      <c r="F181" s="6" t="s">
        <v>873</v>
      </c>
      <c r="G181" s="6" t="s">
        <v>22</v>
      </c>
      <c r="H181" s="7">
        <v>6.3437500000000006E-4</v>
      </c>
      <c r="I181" s="7">
        <v>1.1087962962962965E-4</v>
      </c>
      <c r="K181" t="str">
        <f>VLOOKUP(C181,'Q1-1'!C:C,1,FALSE)</f>
        <v>E6516964</v>
      </c>
    </row>
    <row r="182" spans="1:11" ht="15.75" x14ac:dyDescent="0.25">
      <c r="A182" s="6">
        <v>38</v>
      </c>
      <c r="B182" s="6">
        <v>96</v>
      </c>
      <c r="C182" s="6" t="s">
        <v>315</v>
      </c>
      <c r="D182" s="6" t="s">
        <v>1042</v>
      </c>
      <c r="E182" s="6">
        <v>2005</v>
      </c>
      <c r="F182" s="6" t="s">
        <v>873</v>
      </c>
      <c r="G182" s="6" t="s">
        <v>22</v>
      </c>
      <c r="H182" s="7">
        <v>6.3761574074074079E-4</v>
      </c>
      <c r="I182" s="7">
        <v>1.1412037037037037E-4</v>
      </c>
      <c r="K182" t="str">
        <f>VLOOKUP(C182,'Q1-1'!C:C,1,FALSE)</f>
        <v>E6753977</v>
      </c>
    </row>
    <row r="183" spans="1:11" ht="15.75" x14ac:dyDescent="0.25">
      <c r="A183" s="6">
        <v>39</v>
      </c>
      <c r="B183" s="6">
        <v>103</v>
      </c>
      <c r="C183" s="6" t="s">
        <v>333</v>
      </c>
      <c r="D183" s="6" t="s">
        <v>1043</v>
      </c>
      <c r="E183" s="6">
        <v>2005</v>
      </c>
      <c r="F183" s="6" t="s">
        <v>873</v>
      </c>
      <c r="G183" s="6" t="s">
        <v>26</v>
      </c>
      <c r="H183" s="7">
        <v>6.3888888888888893E-4</v>
      </c>
      <c r="I183" s="7">
        <v>1.1539351851851853E-4</v>
      </c>
      <c r="K183" t="str">
        <f>VLOOKUP(C183,'Q1-1'!C:C,1,FALSE)</f>
        <v>E6606903</v>
      </c>
    </row>
    <row r="184" spans="1:11" ht="15.75" x14ac:dyDescent="0.25">
      <c r="A184" s="6">
        <v>40</v>
      </c>
      <c r="B184" s="6">
        <v>94</v>
      </c>
      <c r="C184" s="6" t="s">
        <v>321</v>
      </c>
      <c r="D184" s="6" t="s">
        <v>1044</v>
      </c>
      <c r="E184" s="6">
        <v>2006</v>
      </c>
      <c r="F184" s="6" t="s">
        <v>873</v>
      </c>
      <c r="G184" s="6" t="s">
        <v>49</v>
      </c>
      <c r="H184" s="7">
        <v>6.4652777777777777E-4</v>
      </c>
      <c r="I184" s="7">
        <v>1.2303240740740739E-4</v>
      </c>
      <c r="K184" t="str">
        <f>VLOOKUP(C184,'Q1-1'!C:C,1,FALSE)</f>
        <v>E6618144</v>
      </c>
    </row>
    <row r="185" spans="1:11" ht="15.75" x14ac:dyDescent="0.25">
      <c r="A185" s="6">
        <v>41</v>
      </c>
      <c r="B185" s="6">
        <v>99</v>
      </c>
      <c r="C185" s="6" t="s">
        <v>327</v>
      </c>
      <c r="D185" s="6" t="s">
        <v>1045</v>
      </c>
      <c r="E185" s="6">
        <v>2005</v>
      </c>
      <c r="F185" s="6" t="s">
        <v>873</v>
      </c>
      <c r="G185" s="6" t="s">
        <v>26</v>
      </c>
      <c r="H185" s="7">
        <v>6.4745370370370369E-4</v>
      </c>
      <c r="I185" s="7">
        <v>1.2395833333333334E-4</v>
      </c>
      <c r="K185" t="str">
        <f>VLOOKUP(C185,'Q1-1'!C:C,1,FALSE)</f>
        <v>E6739050</v>
      </c>
    </row>
    <row r="186" spans="1:11" ht="15.75" x14ac:dyDescent="0.25">
      <c r="A186" s="6">
        <v>42</v>
      </c>
      <c r="B186" s="6">
        <v>91</v>
      </c>
      <c r="C186" s="6" t="s">
        <v>325</v>
      </c>
      <c r="D186" s="6" t="s">
        <v>1046</v>
      </c>
      <c r="E186" s="6">
        <v>2006</v>
      </c>
      <c r="F186" s="6" t="s">
        <v>873</v>
      </c>
      <c r="G186" s="6" t="s">
        <v>49</v>
      </c>
      <c r="H186" s="7">
        <v>6.5937499999999991E-4</v>
      </c>
      <c r="I186" s="7">
        <v>1.3587962962962965E-4</v>
      </c>
      <c r="K186" t="str">
        <f>VLOOKUP(C186,'Q1-1'!C:C,1,FALSE)</f>
        <v>E6720765</v>
      </c>
    </row>
    <row r="187" spans="1:11" ht="15.75" x14ac:dyDescent="0.25">
      <c r="A187" s="6">
        <v>43</v>
      </c>
      <c r="B187" s="6">
        <v>81</v>
      </c>
      <c r="C187" s="6" t="s">
        <v>339</v>
      </c>
      <c r="D187" s="6" t="s">
        <v>1047</v>
      </c>
      <c r="E187" s="6">
        <v>2005</v>
      </c>
      <c r="F187" s="6" t="s">
        <v>873</v>
      </c>
      <c r="G187" s="6" t="s">
        <v>22</v>
      </c>
      <c r="H187" s="7">
        <v>6.6215277777777789E-4</v>
      </c>
      <c r="I187" s="7">
        <v>1.3865740740740741E-4</v>
      </c>
      <c r="K187" t="str">
        <f>VLOOKUP(C187,'Q1-1'!C:C,1,FALSE)</f>
        <v>E6890374</v>
      </c>
    </row>
    <row r="188" spans="1:11" ht="15.75" x14ac:dyDescent="0.25">
      <c r="A188" s="6">
        <v>44</v>
      </c>
      <c r="B188" s="6">
        <v>83</v>
      </c>
      <c r="C188" s="6" t="s">
        <v>313</v>
      </c>
      <c r="D188" s="6" t="s">
        <v>1048</v>
      </c>
      <c r="E188" s="6">
        <v>2005</v>
      </c>
      <c r="F188" s="6" t="s">
        <v>873</v>
      </c>
      <c r="G188" s="6" t="s">
        <v>49</v>
      </c>
      <c r="H188" s="7">
        <v>6.6527777777777776E-4</v>
      </c>
      <c r="I188" s="7">
        <v>1.4178240740740739E-4</v>
      </c>
      <c r="K188" t="str">
        <f>VLOOKUP(C188,'Q1-1'!C:C,1,FALSE)</f>
        <v>E6789020</v>
      </c>
    </row>
    <row r="189" spans="1:11" ht="15.75" x14ac:dyDescent="0.25">
      <c r="A189" s="6">
        <v>45</v>
      </c>
      <c r="B189" s="6">
        <v>82</v>
      </c>
      <c r="C189" s="6" t="s">
        <v>317</v>
      </c>
      <c r="D189" s="6" t="s">
        <v>1049</v>
      </c>
      <c r="E189" s="6">
        <v>2005</v>
      </c>
      <c r="F189" s="6" t="s">
        <v>873</v>
      </c>
      <c r="G189" s="6" t="s">
        <v>30</v>
      </c>
      <c r="H189" s="7">
        <v>6.6620370370370368E-4</v>
      </c>
      <c r="I189" s="7">
        <v>1.4270833333333331E-4</v>
      </c>
      <c r="K189" t="str">
        <f>VLOOKUP(C189,'Q1-1'!C:C,1,FALSE)</f>
        <v>E6849592</v>
      </c>
    </row>
    <row r="190" spans="1:11" ht="15.75" x14ac:dyDescent="0.25">
      <c r="A190" s="6">
        <v>46</v>
      </c>
      <c r="B190" s="6">
        <v>111</v>
      </c>
      <c r="C190" s="6" t="s">
        <v>350</v>
      </c>
      <c r="D190" s="6" t="s">
        <v>1050</v>
      </c>
      <c r="E190" s="6">
        <v>2006</v>
      </c>
      <c r="F190" s="6" t="s">
        <v>873</v>
      </c>
      <c r="G190" s="6" t="s">
        <v>26</v>
      </c>
      <c r="H190" s="7">
        <v>6.8553240740740738E-4</v>
      </c>
      <c r="I190" s="7">
        <v>1.6203703703703703E-4</v>
      </c>
      <c r="K190" t="str">
        <f>VLOOKUP(C190,'Q1-1'!C:C,1,FALSE)</f>
        <v>E6801655</v>
      </c>
    </row>
    <row r="191" spans="1:11" ht="15.75" x14ac:dyDescent="0.25">
      <c r="A191" s="6">
        <v>47</v>
      </c>
      <c r="B191" s="6">
        <v>109</v>
      </c>
      <c r="C191" s="6" t="s">
        <v>371</v>
      </c>
      <c r="D191" s="6" t="s">
        <v>1051</v>
      </c>
      <c r="E191" s="6">
        <v>2006</v>
      </c>
      <c r="F191" s="6" t="s">
        <v>873</v>
      </c>
      <c r="G191" s="6" t="s">
        <v>26</v>
      </c>
      <c r="H191" s="7">
        <v>6.9444444444444447E-4</v>
      </c>
      <c r="I191" s="7">
        <v>1.709490740740741E-4</v>
      </c>
      <c r="K191" t="str">
        <f>VLOOKUP(C191,'Q1-1'!C:C,1,FALSE)</f>
        <v>E6845085</v>
      </c>
    </row>
    <row r="192" spans="1:11" ht="15.75" x14ac:dyDescent="0.25">
      <c r="A192" s="6">
        <v>48</v>
      </c>
      <c r="B192" s="6">
        <v>107</v>
      </c>
      <c r="C192" s="6" t="s">
        <v>341</v>
      </c>
      <c r="D192" s="6" t="s">
        <v>1052</v>
      </c>
      <c r="E192" s="6">
        <v>2006</v>
      </c>
      <c r="F192" s="6" t="s">
        <v>873</v>
      </c>
      <c r="G192" s="6" t="s">
        <v>26</v>
      </c>
      <c r="H192" s="7">
        <v>7.554398148148148E-4</v>
      </c>
      <c r="I192" s="7">
        <v>2.3194444444444442E-4</v>
      </c>
      <c r="K192" t="str">
        <f>VLOOKUP(C192,'Q1-1'!C:C,1,FALSE)</f>
        <v>E6911217</v>
      </c>
    </row>
    <row r="193" spans="1:11" ht="15.75" x14ac:dyDescent="0.25">
      <c r="A193" s="6">
        <v>49</v>
      </c>
      <c r="B193" s="6">
        <v>105</v>
      </c>
      <c r="C193" s="6" t="s">
        <v>337</v>
      </c>
      <c r="D193" s="6" t="s">
        <v>1053</v>
      </c>
      <c r="E193" s="6">
        <v>2006</v>
      </c>
      <c r="F193" s="6" t="s">
        <v>873</v>
      </c>
      <c r="G193" s="6" t="s">
        <v>26</v>
      </c>
      <c r="H193" s="7">
        <v>7.664351851851851E-4</v>
      </c>
      <c r="I193" s="7">
        <v>2.4293981481481484E-4</v>
      </c>
      <c r="K193" t="str">
        <f>VLOOKUP(C193,'Q1-1'!C:C,1,FALSE)</f>
        <v>E6877004</v>
      </c>
    </row>
    <row r="194" spans="1:11" x14ac:dyDescent="0.25">
      <c r="K194" t="e">
        <f>VLOOKUP(C194,'Q1-1'!C:C,1,FALSE)</f>
        <v>#N/A</v>
      </c>
    </row>
    <row r="195" spans="1:11" x14ac:dyDescent="0.25">
      <c r="K195" t="e">
        <f>VLOOKUP(C195,'Q1-1'!C:C,1,FALSE)</f>
        <v>#N/A</v>
      </c>
    </row>
    <row r="196" spans="1:11" ht="15.75" x14ac:dyDescent="0.25">
      <c r="A196" s="6" t="s">
        <v>861</v>
      </c>
      <c r="B196" s="6"/>
      <c r="C196" s="6"/>
      <c r="D196" s="6"/>
      <c r="E196" s="6"/>
      <c r="F196" s="6"/>
      <c r="G196" s="6"/>
      <c r="H196" s="6"/>
      <c r="I196" s="6"/>
      <c r="K196" t="e">
        <f>VLOOKUP(C196,'Q1-1'!C:C,1,FALSE)</f>
        <v>#N/A</v>
      </c>
    </row>
    <row r="197" spans="1:11" ht="15.75" x14ac:dyDescent="0.25">
      <c r="A197" s="6"/>
      <c r="B197" s="6">
        <v>64</v>
      </c>
      <c r="C197" s="6" t="s">
        <v>344</v>
      </c>
      <c r="D197" s="6" t="s">
        <v>1054</v>
      </c>
      <c r="E197" s="6">
        <v>2005</v>
      </c>
      <c r="F197" s="6" t="s">
        <v>873</v>
      </c>
      <c r="G197" s="6" t="s">
        <v>122</v>
      </c>
      <c r="H197" s="6"/>
      <c r="I197" s="6"/>
      <c r="K197" t="str">
        <f>VLOOKUP(C197,'Q1-1'!C:C,1,FALSE)</f>
        <v>E6851494</v>
      </c>
    </row>
    <row r="198" spans="1:11" ht="15.75" x14ac:dyDescent="0.25">
      <c r="A198" s="6"/>
      <c r="B198" s="6">
        <v>98</v>
      </c>
      <c r="C198" s="6" t="s">
        <v>331</v>
      </c>
      <c r="D198" s="6" t="s">
        <v>1055</v>
      </c>
      <c r="E198" s="6">
        <v>2006</v>
      </c>
      <c r="F198" s="6" t="s">
        <v>873</v>
      </c>
      <c r="G198" s="6" t="s">
        <v>22</v>
      </c>
      <c r="H198" s="6"/>
      <c r="I198" s="6"/>
      <c r="K198" t="str">
        <f>VLOOKUP(C198,'Q1-1'!C:C,1,FALSE)</f>
        <v>E6763718</v>
      </c>
    </row>
    <row r="199" spans="1:11" ht="15.75" x14ac:dyDescent="0.25">
      <c r="A199" s="6"/>
      <c r="B199" s="6">
        <v>113</v>
      </c>
      <c r="C199" s="6" t="s">
        <v>346</v>
      </c>
      <c r="D199" s="6" t="s">
        <v>1056</v>
      </c>
      <c r="E199" s="6">
        <v>2005</v>
      </c>
      <c r="F199" s="6" t="s">
        <v>873</v>
      </c>
      <c r="G199" s="6" t="s">
        <v>26</v>
      </c>
      <c r="H199" s="6"/>
      <c r="I199" s="6"/>
      <c r="K199" t="str">
        <f>VLOOKUP(C199,'Q1-1'!C:C,1,FALSE)</f>
        <v>E6795173</v>
      </c>
    </row>
    <row r="200" spans="1:11" x14ac:dyDescent="0.25">
      <c r="K200" t="e">
        <f>VLOOKUP(C200,'Q1-1'!C:C,1,FALSE)</f>
        <v>#N/A</v>
      </c>
    </row>
    <row r="201" spans="1:11" x14ac:dyDescent="0.25">
      <c r="K201" t="e">
        <f>VLOOKUP(C201,'Q1-1'!C:C,1,FALSE)</f>
        <v>#N/A</v>
      </c>
    </row>
    <row r="202" spans="1:11" ht="15.75" x14ac:dyDescent="0.25">
      <c r="A202" s="6" t="s">
        <v>354</v>
      </c>
      <c r="B202" s="6"/>
      <c r="C202" s="6"/>
      <c r="D202" s="6"/>
      <c r="E202" s="6"/>
      <c r="F202" s="6"/>
      <c r="G202" s="6"/>
      <c r="H202" s="6"/>
      <c r="I202" s="6"/>
      <c r="K202" t="e">
        <f>VLOOKUP(C202,'Q1-1'!C:C,1,FALSE)</f>
        <v>#N/A</v>
      </c>
    </row>
    <row r="203" spans="1:11" ht="15.75" x14ac:dyDescent="0.25">
      <c r="A203" s="6"/>
      <c r="B203" s="6">
        <v>72</v>
      </c>
      <c r="C203" s="6" t="s">
        <v>283</v>
      </c>
      <c r="D203" s="6" t="s">
        <v>1057</v>
      </c>
      <c r="E203" s="6">
        <v>2005</v>
      </c>
      <c r="F203" s="6" t="s">
        <v>873</v>
      </c>
      <c r="G203" s="6" t="s">
        <v>26</v>
      </c>
      <c r="H203" s="6"/>
      <c r="I203" s="6"/>
      <c r="K203" t="str">
        <f>VLOOKUP(C203,'Q1-1'!C:C,1,FALSE)</f>
        <v>E6521373</v>
      </c>
    </row>
    <row r="204" spans="1:11" ht="15.75" x14ac:dyDescent="0.25">
      <c r="A204" s="6"/>
      <c r="B204" s="6">
        <v>108</v>
      </c>
      <c r="C204" s="6" t="s">
        <v>275</v>
      </c>
      <c r="D204" s="6" t="s">
        <v>1058</v>
      </c>
      <c r="E204" s="6">
        <v>2006</v>
      </c>
      <c r="F204" s="6" t="s">
        <v>873</v>
      </c>
      <c r="G204" s="6" t="s">
        <v>22</v>
      </c>
      <c r="H204" s="6"/>
      <c r="I204" s="6"/>
      <c r="K204" t="str">
        <f>VLOOKUP(C204,'Q1-1'!C:C,1,FALSE)</f>
        <v>E6464629</v>
      </c>
    </row>
    <row r="205" spans="1:11" x14ac:dyDescent="0.25">
      <c r="K205" t="e">
        <f>VLOOKUP(C205,'Q1-1'!C:C,1,FALSE)</f>
        <v>#N/A</v>
      </c>
    </row>
    <row r="206" spans="1:11" x14ac:dyDescent="0.25">
      <c r="K206" t="e">
        <f>VLOOKUP(C206,'Q1-1'!C:C,1,FALSE)</f>
        <v>#N/A</v>
      </c>
    </row>
    <row r="207" spans="1:11" ht="15.75" x14ac:dyDescent="0.25">
      <c r="A207" s="6" t="s">
        <v>510</v>
      </c>
      <c r="B207" s="6"/>
      <c r="C207" s="6"/>
      <c r="D207" s="6"/>
      <c r="E207" s="6"/>
      <c r="F207" s="6"/>
      <c r="G207" s="6"/>
      <c r="H207" s="6"/>
      <c r="I207" s="6"/>
      <c r="K207" t="e">
        <f>VLOOKUP(C207,'Q1-1'!C:C,1,FALSE)</f>
        <v>#N/A</v>
      </c>
    </row>
    <row r="208" spans="1:11" ht="15.75" x14ac:dyDescent="0.25">
      <c r="A208" s="6">
        <v>1</v>
      </c>
      <c r="B208" s="6">
        <v>239</v>
      </c>
      <c r="C208" s="6" t="s">
        <v>517</v>
      </c>
      <c r="D208" s="6" t="s">
        <v>1059</v>
      </c>
      <c r="E208" s="6">
        <v>2005</v>
      </c>
      <c r="F208" s="6" t="s">
        <v>873</v>
      </c>
      <c r="G208" s="6" t="s">
        <v>22</v>
      </c>
      <c r="H208" s="7">
        <v>5.0324074074074062E-4</v>
      </c>
      <c r="I208" s="6"/>
      <c r="K208" t="str">
        <f>VLOOKUP(C208,'Q1-1'!C:C,1,FALSE)</f>
        <v>E6502825</v>
      </c>
    </row>
    <row r="209" spans="1:11" ht="15.75" x14ac:dyDescent="0.25">
      <c r="A209" s="6">
        <v>2</v>
      </c>
      <c r="B209" s="6">
        <v>193</v>
      </c>
      <c r="C209" s="6" t="s">
        <v>519</v>
      </c>
      <c r="D209" s="6" t="s">
        <v>1060</v>
      </c>
      <c r="E209" s="6">
        <v>2005</v>
      </c>
      <c r="F209" s="6" t="s">
        <v>873</v>
      </c>
      <c r="G209" s="6" t="s">
        <v>22</v>
      </c>
      <c r="H209" s="7">
        <v>5.1504629629629632E-4</v>
      </c>
      <c r="I209" s="7">
        <v>1.1805555555555557E-5</v>
      </c>
      <c r="K209" t="str">
        <f>VLOOKUP(C209,'Q1-1'!C:C,1,FALSE)</f>
        <v>E6472240</v>
      </c>
    </row>
    <row r="210" spans="1:11" ht="15.75" x14ac:dyDescent="0.25">
      <c r="A210" s="6">
        <v>3</v>
      </c>
      <c r="B210" s="6">
        <v>190</v>
      </c>
      <c r="C210" s="6" t="s">
        <v>527</v>
      </c>
      <c r="D210" s="6" t="s">
        <v>1061</v>
      </c>
      <c r="E210" s="6">
        <v>2005</v>
      </c>
      <c r="F210" s="6" t="s">
        <v>873</v>
      </c>
      <c r="G210" s="6" t="s">
        <v>30</v>
      </c>
      <c r="H210" s="7">
        <v>5.1875000000000001E-4</v>
      </c>
      <c r="I210" s="7">
        <v>1.550925925925926E-5</v>
      </c>
      <c r="K210" t="str">
        <f>VLOOKUP(C210,'Q1-1'!C:C,1,FALSE)</f>
        <v>E6631830</v>
      </c>
    </row>
    <row r="211" spans="1:11" ht="15.75" x14ac:dyDescent="0.25">
      <c r="A211" s="6">
        <v>4</v>
      </c>
      <c r="B211" s="6">
        <v>195</v>
      </c>
      <c r="C211" s="6" t="s">
        <v>523</v>
      </c>
      <c r="D211" s="6" t="s">
        <v>1062</v>
      </c>
      <c r="E211" s="6">
        <v>2006</v>
      </c>
      <c r="F211" s="6" t="s">
        <v>873</v>
      </c>
      <c r="G211" s="6" t="s">
        <v>49</v>
      </c>
      <c r="H211" s="7">
        <v>5.1909722222222223E-4</v>
      </c>
      <c r="I211" s="7">
        <v>1.5856481481481484E-5</v>
      </c>
      <c r="K211" t="str">
        <f>VLOOKUP(C211,'Q1-1'!C:C,1,FALSE)</f>
        <v>E6517715</v>
      </c>
    </row>
    <row r="212" spans="1:11" ht="15.75" x14ac:dyDescent="0.25">
      <c r="A212" s="6">
        <v>5</v>
      </c>
      <c r="B212" s="6">
        <v>191</v>
      </c>
      <c r="C212" s="6" t="s">
        <v>525</v>
      </c>
      <c r="D212" s="6" t="s">
        <v>1063</v>
      </c>
      <c r="E212" s="6">
        <v>2006</v>
      </c>
      <c r="F212" s="6" t="s">
        <v>873</v>
      </c>
      <c r="G212" s="6" t="s">
        <v>49</v>
      </c>
      <c r="H212" s="7">
        <v>5.2013888888888889E-4</v>
      </c>
      <c r="I212" s="7">
        <v>1.6898148148148148E-5</v>
      </c>
      <c r="K212" t="str">
        <f>VLOOKUP(C212,'Q1-1'!C:C,1,FALSE)</f>
        <v>E6498842</v>
      </c>
    </row>
    <row r="213" spans="1:11" ht="15.75" x14ac:dyDescent="0.25">
      <c r="A213" s="6">
        <v>6</v>
      </c>
      <c r="B213" s="6">
        <v>208</v>
      </c>
      <c r="C213" s="6" t="s">
        <v>513</v>
      </c>
      <c r="D213" s="6" t="s">
        <v>1064</v>
      </c>
      <c r="E213" s="6">
        <v>2005</v>
      </c>
      <c r="F213" s="6" t="s">
        <v>873</v>
      </c>
      <c r="G213" s="6" t="s">
        <v>22</v>
      </c>
      <c r="H213" s="7">
        <v>5.2847222222222217E-4</v>
      </c>
      <c r="I213" s="7">
        <v>2.5231481481481481E-5</v>
      </c>
      <c r="K213" t="str">
        <f>VLOOKUP(C213,'Q1-1'!C:C,1,FALSE)</f>
        <v>E6385039</v>
      </c>
    </row>
    <row r="214" spans="1:11" ht="15.75" x14ac:dyDescent="0.25">
      <c r="A214" s="6">
        <v>7</v>
      </c>
      <c r="B214" s="6">
        <v>199</v>
      </c>
      <c r="C214" s="6" t="s">
        <v>515</v>
      </c>
      <c r="D214" s="6" t="s">
        <v>1065</v>
      </c>
      <c r="E214" s="6">
        <v>2005</v>
      </c>
      <c r="F214" s="6" t="s">
        <v>873</v>
      </c>
      <c r="G214" s="6" t="s">
        <v>49</v>
      </c>
      <c r="H214" s="7">
        <v>5.305555555555556E-4</v>
      </c>
      <c r="I214" s="7">
        <v>2.7314814814814812E-5</v>
      </c>
      <c r="K214" t="str">
        <f>VLOOKUP(C214,'Q1-1'!C:C,1,FALSE)</f>
        <v>E6394510</v>
      </c>
    </row>
    <row r="215" spans="1:11" ht="15.75" x14ac:dyDescent="0.25">
      <c r="A215" s="6">
        <v>8</v>
      </c>
      <c r="B215" s="6">
        <v>237</v>
      </c>
      <c r="C215" s="6" t="s">
        <v>539</v>
      </c>
      <c r="D215" s="6" t="s">
        <v>1066</v>
      </c>
      <c r="E215" s="6">
        <v>2005</v>
      </c>
      <c r="F215" s="6" t="s">
        <v>873</v>
      </c>
      <c r="G215" s="6" t="s">
        <v>22</v>
      </c>
      <c r="H215" s="7">
        <v>5.3159722222222226E-4</v>
      </c>
      <c r="I215" s="7">
        <v>2.8356481481481486E-5</v>
      </c>
      <c r="K215" t="str">
        <f>VLOOKUP(C215,'Q1-1'!C:C,1,FALSE)</f>
        <v>E6494880</v>
      </c>
    </row>
    <row r="216" spans="1:11" ht="15.75" x14ac:dyDescent="0.25">
      <c r="A216" s="6">
        <v>9</v>
      </c>
      <c r="B216" s="6">
        <v>212</v>
      </c>
      <c r="C216" s="6" t="s">
        <v>599</v>
      </c>
      <c r="D216" s="6" t="s">
        <v>1067</v>
      </c>
      <c r="E216" s="6">
        <v>2005</v>
      </c>
      <c r="F216" s="6" t="s">
        <v>873</v>
      </c>
      <c r="G216" s="6" t="s">
        <v>22</v>
      </c>
      <c r="H216" s="7">
        <v>5.3194444444444448E-4</v>
      </c>
      <c r="I216" s="7">
        <v>2.8703703703703703E-5</v>
      </c>
      <c r="K216" t="str">
        <f>VLOOKUP(C216,'Q1-1'!C:C,1,FALSE)</f>
        <v>E6452712</v>
      </c>
    </row>
    <row r="217" spans="1:11" ht="15.75" x14ac:dyDescent="0.25">
      <c r="A217" s="6">
        <v>10</v>
      </c>
      <c r="B217" s="6">
        <v>192</v>
      </c>
      <c r="C217" s="6" t="s">
        <v>533</v>
      </c>
      <c r="D217" s="6" t="s">
        <v>1068</v>
      </c>
      <c r="E217" s="6">
        <v>2006</v>
      </c>
      <c r="F217" s="6" t="s">
        <v>873</v>
      </c>
      <c r="G217" s="6" t="s">
        <v>26</v>
      </c>
      <c r="H217" s="7">
        <v>5.334490740740741E-4</v>
      </c>
      <c r="I217" s="7">
        <v>3.020833333333333E-5</v>
      </c>
      <c r="K217" t="str">
        <f>VLOOKUP(C217,'Q1-1'!C:C,1,FALSE)</f>
        <v>E6558930</v>
      </c>
    </row>
    <row r="218" spans="1:11" ht="15.75" x14ac:dyDescent="0.25">
      <c r="A218" s="6">
        <v>11</v>
      </c>
      <c r="B218" s="6">
        <v>210</v>
      </c>
      <c r="C218" s="6" t="s">
        <v>511</v>
      </c>
      <c r="D218" s="6" t="s">
        <v>1069</v>
      </c>
      <c r="E218" s="6">
        <v>2005</v>
      </c>
      <c r="F218" s="6" t="s">
        <v>873</v>
      </c>
      <c r="G218" s="6" t="s">
        <v>49</v>
      </c>
      <c r="H218" s="7">
        <v>5.3587962962962953E-4</v>
      </c>
      <c r="I218" s="7">
        <v>3.2638888888888888E-5</v>
      </c>
      <c r="K218" t="str">
        <f>VLOOKUP(C218,'Q1-1'!C:C,1,FALSE)</f>
        <v>E6517721</v>
      </c>
    </row>
    <row r="219" spans="1:11" ht="15.75" x14ac:dyDescent="0.25">
      <c r="A219" s="6">
        <v>12</v>
      </c>
      <c r="B219" s="6">
        <v>233</v>
      </c>
      <c r="C219" s="6" t="s">
        <v>589</v>
      </c>
      <c r="D219" s="6" t="s">
        <v>1070</v>
      </c>
      <c r="E219" s="6">
        <v>2005</v>
      </c>
      <c r="F219" s="6" t="s">
        <v>873</v>
      </c>
      <c r="G219" s="6" t="s">
        <v>22</v>
      </c>
      <c r="H219" s="7">
        <v>5.4351851851851859E-4</v>
      </c>
      <c r="I219" s="7">
        <v>4.0277777777777778E-5</v>
      </c>
      <c r="K219" t="str">
        <f>VLOOKUP(C219,'Q1-1'!C:C,1,FALSE)</f>
        <v>E6751870</v>
      </c>
    </row>
    <row r="220" spans="1:11" ht="15.75" x14ac:dyDescent="0.25">
      <c r="A220" s="6">
        <v>13</v>
      </c>
      <c r="B220" s="6">
        <v>197</v>
      </c>
      <c r="C220" s="6" t="s">
        <v>529</v>
      </c>
      <c r="D220" s="6" t="s">
        <v>1071</v>
      </c>
      <c r="E220" s="6">
        <v>2006</v>
      </c>
      <c r="F220" s="6" t="s">
        <v>873</v>
      </c>
      <c r="G220" s="6" t="s">
        <v>22</v>
      </c>
      <c r="H220" s="7">
        <v>5.4363425925925922E-4</v>
      </c>
      <c r="I220" s="7">
        <v>4.0393518518518525E-5</v>
      </c>
      <c r="K220" t="str">
        <f>VLOOKUP(C220,'Q1-1'!C:C,1,FALSE)</f>
        <v>E6442362</v>
      </c>
    </row>
    <row r="221" spans="1:11" ht="15.75" x14ac:dyDescent="0.25">
      <c r="A221" s="6">
        <v>14</v>
      </c>
      <c r="B221" s="6">
        <v>240</v>
      </c>
      <c r="C221" s="6" t="s">
        <v>521</v>
      </c>
      <c r="D221" s="6" t="s">
        <v>1072</v>
      </c>
      <c r="E221" s="6">
        <v>2005</v>
      </c>
      <c r="F221" s="6" t="s">
        <v>873</v>
      </c>
      <c r="G221" s="6" t="s">
        <v>22</v>
      </c>
      <c r="H221" s="7">
        <v>5.4525462962962958E-4</v>
      </c>
      <c r="I221" s="7">
        <v>4.2013888888888885E-5</v>
      </c>
      <c r="K221" t="str">
        <f>VLOOKUP(C221,'Q1-1'!C:C,1,FALSE)</f>
        <v>E6517974</v>
      </c>
    </row>
    <row r="222" spans="1:11" ht="15.75" x14ac:dyDescent="0.25">
      <c r="A222" s="6">
        <v>15</v>
      </c>
      <c r="B222" s="6">
        <v>221</v>
      </c>
      <c r="C222" s="6" t="s">
        <v>535</v>
      </c>
      <c r="D222" s="6" t="s">
        <v>1073</v>
      </c>
      <c r="E222" s="6">
        <v>2006</v>
      </c>
      <c r="F222" s="6" t="s">
        <v>873</v>
      </c>
      <c r="G222" s="6" t="s">
        <v>49</v>
      </c>
      <c r="H222" s="7">
        <v>5.4548611111111117E-4</v>
      </c>
      <c r="I222" s="7">
        <v>4.2245370370370365E-5</v>
      </c>
      <c r="K222" t="str">
        <f>VLOOKUP(C222,'Q1-1'!C:C,1,FALSE)</f>
        <v>E6648427</v>
      </c>
    </row>
    <row r="223" spans="1:11" ht="15.75" x14ac:dyDescent="0.25">
      <c r="A223" s="6">
        <v>16</v>
      </c>
      <c r="B223" s="6">
        <v>226</v>
      </c>
      <c r="C223" s="6" t="s">
        <v>593</v>
      </c>
      <c r="D223" s="6" t="s">
        <v>1074</v>
      </c>
      <c r="E223" s="6">
        <v>2006</v>
      </c>
      <c r="F223" s="6" t="s">
        <v>873</v>
      </c>
      <c r="G223" s="6" t="s">
        <v>49</v>
      </c>
      <c r="H223" s="7">
        <v>5.4594907407407402E-4</v>
      </c>
      <c r="I223" s="7">
        <v>4.2708333333333339E-5</v>
      </c>
      <c r="K223" t="str">
        <f>VLOOKUP(C223,'Q1-1'!C:C,1,FALSE)</f>
        <v>E6564726</v>
      </c>
    </row>
    <row r="224" spans="1:11" ht="15.75" x14ac:dyDescent="0.25">
      <c r="A224" s="6">
        <v>17</v>
      </c>
      <c r="B224" s="6">
        <v>235</v>
      </c>
      <c r="C224" s="6" t="s">
        <v>591</v>
      </c>
      <c r="D224" s="6" t="s">
        <v>1075</v>
      </c>
      <c r="E224" s="6">
        <v>2006</v>
      </c>
      <c r="F224" s="6" t="s">
        <v>873</v>
      </c>
      <c r="G224" s="6" t="s">
        <v>22</v>
      </c>
      <c r="H224" s="7">
        <v>5.5983796296296294E-4</v>
      </c>
      <c r="I224" s="7">
        <v>5.6597222222222212E-5</v>
      </c>
      <c r="K224" t="str">
        <f>VLOOKUP(C224,'Q1-1'!C:C,1,FALSE)</f>
        <v>E6635721</v>
      </c>
    </row>
    <row r="225" spans="1:11" ht="15.75" x14ac:dyDescent="0.25">
      <c r="A225" s="6">
        <v>18</v>
      </c>
      <c r="B225" s="6">
        <v>219</v>
      </c>
      <c r="C225" s="6" t="s">
        <v>597</v>
      </c>
      <c r="D225" s="6" t="s">
        <v>1076</v>
      </c>
      <c r="E225" s="6">
        <v>2006</v>
      </c>
      <c r="F225" s="6" t="s">
        <v>873</v>
      </c>
      <c r="G225" s="6" t="s">
        <v>22</v>
      </c>
      <c r="H225" s="7">
        <v>5.6215277777777785E-4</v>
      </c>
      <c r="I225" s="7">
        <v>5.8912037037037033E-5</v>
      </c>
      <c r="K225" t="str">
        <f>VLOOKUP(C225,'Q1-1'!C:C,1,FALSE)</f>
        <v>E6445564</v>
      </c>
    </row>
    <row r="226" spans="1:11" ht="15.75" x14ac:dyDescent="0.25">
      <c r="A226" s="6">
        <v>19</v>
      </c>
      <c r="B226" s="6">
        <v>218</v>
      </c>
      <c r="C226" s="6" t="s">
        <v>531</v>
      </c>
      <c r="D226" s="6" t="s">
        <v>1077</v>
      </c>
      <c r="E226" s="6">
        <v>2005</v>
      </c>
      <c r="F226" s="6" t="s">
        <v>873</v>
      </c>
      <c r="G226" s="6" t="s">
        <v>49</v>
      </c>
      <c r="H226" s="7">
        <v>5.6562500000000005E-4</v>
      </c>
      <c r="I226" s="7">
        <v>6.2384259259259261E-5</v>
      </c>
      <c r="K226" t="str">
        <f>VLOOKUP(C226,'Q1-1'!C:C,1,FALSE)</f>
        <v>E6562459</v>
      </c>
    </row>
    <row r="227" spans="1:11" ht="15.75" x14ac:dyDescent="0.25">
      <c r="A227" s="6">
        <v>20</v>
      </c>
      <c r="B227" s="6">
        <v>214</v>
      </c>
      <c r="C227" s="6" t="s">
        <v>537</v>
      </c>
      <c r="D227" s="6" t="s">
        <v>1078</v>
      </c>
      <c r="E227" s="6">
        <v>2006</v>
      </c>
      <c r="F227" s="6" t="s">
        <v>873</v>
      </c>
      <c r="G227" s="6" t="s">
        <v>49</v>
      </c>
      <c r="H227" s="7">
        <v>5.6620370370370375E-4</v>
      </c>
      <c r="I227" s="7">
        <v>6.2962962962962975E-5</v>
      </c>
      <c r="K227" t="str">
        <f>VLOOKUP(C227,'Q1-1'!C:C,1,FALSE)</f>
        <v>E6576141</v>
      </c>
    </row>
    <row r="228" spans="1:11" ht="15.75" x14ac:dyDescent="0.25">
      <c r="A228" s="6">
        <v>21</v>
      </c>
      <c r="B228" s="6">
        <v>196</v>
      </c>
      <c r="C228" s="6" t="s">
        <v>587</v>
      </c>
      <c r="D228" s="6" t="s">
        <v>1079</v>
      </c>
      <c r="E228" s="6">
        <v>2005</v>
      </c>
      <c r="F228" s="6" t="s">
        <v>873</v>
      </c>
      <c r="G228" s="6" t="s">
        <v>26</v>
      </c>
      <c r="H228" s="7">
        <v>5.7453703703703703E-4</v>
      </c>
      <c r="I228" s="7">
        <v>7.1296296296296299E-5</v>
      </c>
      <c r="K228" t="str">
        <f>VLOOKUP(C228,'Q1-1'!C:C,1,FALSE)</f>
        <v>E6659356</v>
      </c>
    </row>
    <row r="229" spans="1:11" ht="15.75" x14ac:dyDescent="0.25">
      <c r="A229" s="6">
        <v>22</v>
      </c>
      <c r="B229" s="6">
        <v>216</v>
      </c>
      <c r="C229" s="6" t="s">
        <v>579</v>
      </c>
      <c r="D229" s="6" t="s">
        <v>1080</v>
      </c>
      <c r="E229" s="6">
        <v>2005</v>
      </c>
      <c r="F229" s="6" t="s">
        <v>873</v>
      </c>
      <c r="G229" s="6" t="s">
        <v>22</v>
      </c>
      <c r="H229" s="7">
        <v>5.7951388888888885E-4</v>
      </c>
      <c r="I229" s="7">
        <v>7.6273148148148134E-5</v>
      </c>
      <c r="K229" t="str">
        <f>VLOOKUP(C229,'Q1-1'!C:C,1,FALSE)</f>
        <v>E6528062</v>
      </c>
    </row>
    <row r="230" spans="1:11" ht="15.75" x14ac:dyDescent="0.25">
      <c r="A230" s="6">
        <v>23</v>
      </c>
      <c r="B230" s="6">
        <v>209</v>
      </c>
      <c r="C230" s="6" t="s">
        <v>555</v>
      </c>
      <c r="D230" s="6" t="s">
        <v>1081</v>
      </c>
      <c r="E230" s="6">
        <v>2006</v>
      </c>
      <c r="F230" s="6" t="s">
        <v>873</v>
      </c>
      <c r="G230" s="6" t="s">
        <v>30</v>
      </c>
      <c r="H230" s="7">
        <v>5.7997685185185181E-4</v>
      </c>
      <c r="I230" s="7">
        <v>7.6736111111111108E-5</v>
      </c>
      <c r="K230" t="str">
        <f>VLOOKUP(C230,'Q1-1'!C:C,1,FALSE)</f>
        <v>E6550624</v>
      </c>
    </row>
    <row r="231" spans="1:11" ht="15.75" x14ac:dyDescent="0.25">
      <c r="A231" s="6">
        <v>24</v>
      </c>
      <c r="B231" s="6">
        <v>211</v>
      </c>
      <c r="C231" s="6" t="s">
        <v>561</v>
      </c>
      <c r="D231" s="6" t="s">
        <v>1082</v>
      </c>
      <c r="E231" s="6">
        <v>2006</v>
      </c>
      <c r="F231" s="6" t="s">
        <v>873</v>
      </c>
      <c r="G231" s="6" t="s">
        <v>26</v>
      </c>
      <c r="H231" s="7">
        <v>5.900462962962962E-4</v>
      </c>
      <c r="I231" s="7">
        <v>8.6805555555555559E-5</v>
      </c>
      <c r="K231" t="str">
        <f>VLOOKUP(C231,'Q1-1'!C:C,1,FALSE)</f>
        <v>E6620772</v>
      </c>
    </row>
    <row r="232" spans="1:11" ht="15.75" x14ac:dyDescent="0.25">
      <c r="A232" s="6">
        <v>25</v>
      </c>
      <c r="B232" s="6">
        <v>224</v>
      </c>
      <c r="C232" s="6" t="s">
        <v>595</v>
      </c>
      <c r="D232" s="6" t="s">
        <v>1083</v>
      </c>
      <c r="E232" s="6">
        <v>2006</v>
      </c>
      <c r="F232" s="6" t="s">
        <v>873</v>
      </c>
      <c r="G232" s="6" t="s">
        <v>49</v>
      </c>
      <c r="H232" s="7">
        <v>5.9467592592592591E-4</v>
      </c>
      <c r="I232" s="7">
        <v>9.1435185185185188E-5</v>
      </c>
      <c r="K232" t="str">
        <f>VLOOKUP(C232,'Q1-1'!C:C,1,FALSE)</f>
        <v>E6712300</v>
      </c>
    </row>
    <row r="233" spans="1:11" ht="15.75" x14ac:dyDescent="0.25">
      <c r="A233" s="6">
        <v>26</v>
      </c>
      <c r="B233" s="6">
        <v>228</v>
      </c>
      <c r="C233" s="6" t="s">
        <v>545</v>
      </c>
      <c r="D233" s="6" t="s">
        <v>1084</v>
      </c>
      <c r="E233" s="6">
        <v>2006</v>
      </c>
      <c r="F233" s="6" t="s">
        <v>873</v>
      </c>
      <c r="G233" s="6" t="s">
        <v>49</v>
      </c>
      <c r="H233" s="7">
        <v>5.9537037037037035E-4</v>
      </c>
      <c r="I233" s="7">
        <v>9.2129629629629614E-5</v>
      </c>
      <c r="K233" t="str">
        <f>VLOOKUP(C233,'Q1-1'!C:C,1,FALSE)</f>
        <v>E6642322</v>
      </c>
    </row>
    <row r="234" spans="1:11" ht="15.75" x14ac:dyDescent="0.25">
      <c r="A234" s="6">
        <v>27</v>
      </c>
      <c r="B234" s="6">
        <v>225</v>
      </c>
      <c r="C234" s="6" t="s">
        <v>541</v>
      </c>
      <c r="D234" s="6" t="s">
        <v>1085</v>
      </c>
      <c r="E234" s="6">
        <v>2006</v>
      </c>
      <c r="F234" s="6" t="s">
        <v>873</v>
      </c>
      <c r="G234" s="6" t="s">
        <v>22</v>
      </c>
      <c r="H234" s="7">
        <v>6.0659722222222224E-4</v>
      </c>
      <c r="I234" s="7">
        <v>1.0335648148148147E-4</v>
      </c>
      <c r="K234" t="str">
        <f>VLOOKUP(C234,'Q1-1'!C:C,1,FALSE)</f>
        <v>E6766137</v>
      </c>
    </row>
    <row r="235" spans="1:11" ht="15.75" x14ac:dyDescent="0.25">
      <c r="A235" s="6">
        <v>28</v>
      </c>
      <c r="B235" s="6">
        <v>194</v>
      </c>
      <c r="C235" s="6" t="s">
        <v>547</v>
      </c>
      <c r="D235" s="6" t="s">
        <v>1086</v>
      </c>
      <c r="E235" s="6">
        <v>2005</v>
      </c>
      <c r="F235" s="6" t="s">
        <v>873</v>
      </c>
      <c r="G235" s="6" t="s">
        <v>30</v>
      </c>
      <c r="H235" s="7">
        <v>6.0972222222222222E-4</v>
      </c>
      <c r="I235" s="7">
        <v>1.0648148148148147E-4</v>
      </c>
      <c r="K235" t="str">
        <f>VLOOKUP(C235,'Q1-1'!C:C,1,FALSE)</f>
        <v>E6477247</v>
      </c>
    </row>
    <row r="236" spans="1:11" ht="15.75" x14ac:dyDescent="0.25">
      <c r="A236" s="6">
        <v>29</v>
      </c>
      <c r="B236" s="6">
        <v>227</v>
      </c>
      <c r="C236" s="6" t="s">
        <v>557</v>
      </c>
      <c r="D236" s="6" t="s">
        <v>1087</v>
      </c>
      <c r="E236" s="6">
        <v>2006</v>
      </c>
      <c r="F236" s="6" t="s">
        <v>873</v>
      </c>
      <c r="G236" s="6" t="s">
        <v>22</v>
      </c>
      <c r="H236" s="7">
        <v>6.1273148148148146E-4</v>
      </c>
      <c r="I236" s="7">
        <v>1.0949074074074074E-4</v>
      </c>
      <c r="K236" t="str">
        <f>VLOOKUP(C236,'Q1-1'!C:C,1,FALSE)</f>
        <v>E6497602</v>
      </c>
    </row>
    <row r="237" spans="1:11" ht="15.75" x14ac:dyDescent="0.25">
      <c r="A237" s="6">
        <v>30</v>
      </c>
      <c r="B237" s="6">
        <v>229</v>
      </c>
      <c r="C237" s="6" t="s">
        <v>543</v>
      </c>
      <c r="D237" s="6" t="s">
        <v>1088</v>
      </c>
      <c r="E237" s="6">
        <v>2005</v>
      </c>
      <c r="F237" s="6" t="s">
        <v>873</v>
      </c>
      <c r="G237" s="6" t="s">
        <v>22</v>
      </c>
      <c r="H237" s="7">
        <v>6.2187499999999992E-4</v>
      </c>
      <c r="I237" s="7">
        <v>1.1863425925925926E-4</v>
      </c>
      <c r="K237" t="str">
        <f>VLOOKUP(C237,'Q1-1'!C:C,1,FALSE)</f>
        <v>E6522036</v>
      </c>
    </row>
    <row r="238" spans="1:11" ht="15.75" x14ac:dyDescent="0.25">
      <c r="A238" s="6">
        <v>31</v>
      </c>
      <c r="B238" s="6">
        <v>232</v>
      </c>
      <c r="C238" s="6" t="s">
        <v>553</v>
      </c>
      <c r="D238" s="6" t="s">
        <v>1089</v>
      </c>
      <c r="E238" s="6">
        <v>2005</v>
      </c>
      <c r="F238" s="6" t="s">
        <v>873</v>
      </c>
      <c r="G238" s="6" t="s">
        <v>49</v>
      </c>
      <c r="H238" s="7">
        <v>6.2534722222222223E-4</v>
      </c>
      <c r="I238" s="7">
        <v>1.2210648148148147E-4</v>
      </c>
      <c r="K238" t="str">
        <f>VLOOKUP(C238,'Q1-1'!C:C,1,FALSE)</f>
        <v>E6568658</v>
      </c>
    </row>
    <row r="239" spans="1:11" ht="15.75" x14ac:dyDescent="0.25">
      <c r="A239" s="6">
        <v>32</v>
      </c>
      <c r="B239" s="6">
        <v>215</v>
      </c>
      <c r="C239" s="6" t="s">
        <v>577</v>
      </c>
      <c r="D239" s="6" t="s">
        <v>1090</v>
      </c>
      <c r="E239" s="6">
        <v>2006</v>
      </c>
      <c r="F239" s="6" t="s">
        <v>873</v>
      </c>
      <c r="G239" s="6" t="s">
        <v>26</v>
      </c>
      <c r="H239" s="7">
        <v>6.2939814814814813E-4</v>
      </c>
      <c r="I239" s="7">
        <v>1.261574074074074E-4</v>
      </c>
      <c r="K239" t="str">
        <f>VLOOKUP(C239,'Q1-1'!C:C,1,FALSE)</f>
        <v>E6745618</v>
      </c>
    </row>
    <row r="240" spans="1:11" ht="15.75" x14ac:dyDescent="0.25">
      <c r="A240" s="6">
        <v>33</v>
      </c>
      <c r="B240" s="6">
        <v>230</v>
      </c>
      <c r="C240" s="6" t="s">
        <v>565</v>
      </c>
      <c r="D240" s="6" t="s">
        <v>1091</v>
      </c>
      <c r="E240" s="6">
        <v>2006</v>
      </c>
      <c r="F240" s="6" t="s">
        <v>873</v>
      </c>
      <c r="G240" s="6" t="s">
        <v>49</v>
      </c>
      <c r="H240" s="7">
        <v>6.3414351851851858E-4</v>
      </c>
      <c r="I240" s="7">
        <v>1.3090277777777777E-4</v>
      </c>
      <c r="K240" t="str">
        <f>VLOOKUP(C240,'Q1-1'!C:C,1,FALSE)</f>
        <v>E6727214</v>
      </c>
    </row>
    <row r="241" spans="1:11" ht="15.75" x14ac:dyDescent="0.25">
      <c r="A241" s="6">
        <v>34</v>
      </c>
      <c r="B241" s="6">
        <v>231</v>
      </c>
      <c r="C241" s="6" t="s">
        <v>573</v>
      </c>
      <c r="D241" s="6" t="s">
        <v>1092</v>
      </c>
      <c r="E241" s="6">
        <v>2006</v>
      </c>
      <c r="F241" s="6" t="s">
        <v>873</v>
      </c>
      <c r="G241" s="6" t="s">
        <v>22</v>
      </c>
      <c r="H241" s="7">
        <v>6.3969907407407411E-4</v>
      </c>
      <c r="I241" s="7">
        <v>1.3645833333333332E-4</v>
      </c>
      <c r="K241" t="str">
        <f>VLOOKUP(C241,'Q1-1'!C:C,1,FALSE)</f>
        <v>E6553633</v>
      </c>
    </row>
    <row r="242" spans="1:11" ht="15.75" x14ac:dyDescent="0.25">
      <c r="A242" s="6">
        <v>35</v>
      </c>
      <c r="B242" s="6">
        <v>238</v>
      </c>
      <c r="C242" s="6" t="s">
        <v>584</v>
      </c>
      <c r="D242" s="6" t="s">
        <v>1093</v>
      </c>
      <c r="E242" s="6">
        <v>2005</v>
      </c>
      <c r="F242" s="6" t="s">
        <v>873</v>
      </c>
      <c r="G242" s="6" t="s">
        <v>49</v>
      </c>
      <c r="H242" s="7">
        <v>6.4062500000000003E-4</v>
      </c>
      <c r="I242" s="7">
        <v>1.3738425925925927E-4</v>
      </c>
      <c r="K242" t="str">
        <f>VLOOKUP(C242,'Q1-1'!C:C,1,FALSE)</f>
        <v>E6869275</v>
      </c>
    </row>
    <row r="243" spans="1:11" ht="15.75" x14ac:dyDescent="0.25">
      <c r="A243" s="6">
        <v>36</v>
      </c>
      <c r="B243" s="6">
        <v>234</v>
      </c>
      <c r="C243" s="6" t="s">
        <v>569</v>
      </c>
      <c r="D243" s="6" t="s">
        <v>1094</v>
      </c>
      <c r="E243" s="6">
        <v>2005</v>
      </c>
      <c r="F243" s="6" t="s">
        <v>873</v>
      </c>
      <c r="G243" s="6" t="s">
        <v>49</v>
      </c>
      <c r="H243" s="7">
        <v>6.4166666666666658E-4</v>
      </c>
      <c r="I243" s="7">
        <v>1.3842592592592593E-4</v>
      </c>
      <c r="K243" t="str">
        <f>VLOOKUP(C243,'Q1-1'!C:C,1,FALSE)</f>
        <v>E6563820</v>
      </c>
    </row>
    <row r="244" spans="1:11" ht="15.75" x14ac:dyDescent="0.25">
      <c r="A244" s="6">
        <v>37</v>
      </c>
      <c r="B244" s="6">
        <v>222</v>
      </c>
      <c r="C244" s="6" t="s">
        <v>567</v>
      </c>
      <c r="D244" s="6" t="s">
        <v>1095</v>
      </c>
      <c r="E244" s="6">
        <v>2005</v>
      </c>
      <c r="F244" s="6" t="s">
        <v>873</v>
      </c>
      <c r="G244" s="6" t="s">
        <v>22</v>
      </c>
      <c r="H244" s="7">
        <v>6.4293981481481483E-4</v>
      </c>
      <c r="I244" s="7">
        <v>1.3969907407407407E-4</v>
      </c>
      <c r="K244" t="str">
        <f>VLOOKUP(C244,'Q1-1'!C:C,1,FALSE)</f>
        <v>E6464796</v>
      </c>
    </row>
    <row r="245" spans="1:11" ht="15.75" x14ac:dyDescent="0.25">
      <c r="A245" s="6">
        <v>38</v>
      </c>
      <c r="B245" s="6">
        <v>220</v>
      </c>
      <c r="C245" s="6" t="s">
        <v>575</v>
      </c>
      <c r="D245" s="6" t="s">
        <v>1096</v>
      </c>
      <c r="E245" s="6">
        <v>2005</v>
      </c>
      <c r="F245" s="6" t="s">
        <v>873</v>
      </c>
      <c r="G245" s="6" t="s">
        <v>30</v>
      </c>
      <c r="H245" s="7">
        <v>6.4328703703703705E-4</v>
      </c>
      <c r="I245" s="7">
        <v>1.4004629629629629E-4</v>
      </c>
      <c r="K245" t="str">
        <f>VLOOKUP(C245,'Q1-1'!C:C,1,FALSE)</f>
        <v>E6791760</v>
      </c>
    </row>
    <row r="246" spans="1:11" ht="15.75" x14ac:dyDescent="0.25">
      <c r="A246" s="6">
        <v>39</v>
      </c>
      <c r="B246" s="6">
        <v>217</v>
      </c>
      <c r="C246" s="6" t="s">
        <v>571</v>
      </c>
      <c r="D246" s="6" t="s">
        <v>1097</v>
      </c>
      <c r="E246" s="6">
        <v>2006</v>
      </c>
      <c r="F246" s="6" t="s">
        <v>873</v>
      </c>
      <c r="G246" s="6" t="s">
        <v>30</v>
      </c>
      <c r="H246" s="7">
        <v>6.4930555555555564E-4</v>
      </c>
      <c r="I246" s="7">
        <v>1.460648148148148E-4</v>
      </c>
      <c r="K246" t="str">
        <f>VLOOKUP(C246,'Q1-1'!C:C,1,FALSE)</f>
        <v>E6587230</v>
      </c>
    </row>
    <row r="247" spans="1:11" ht="15.75" x14ac:dyDescent="0.25">
      <c r="A247" s="6">
        <v>40</v>
      </c>
      <c r="B247" s="6">
        <v>236</v>
      </c>
      <c r="C247" s="6" t="s">
        <v>551</v>
      </c>
      <c r="D247" s="6" t="s">
        <v>1098</v>
      </c>
      <c r="E247" s="6">
        <v>2006</v>
      </c>
      <c r="F247" s="6" t="s">
        <v>873</v>
      </c>
      <c r="G247" s="6" t="s">
        <v>49</v>
      </c>
      <c r="H247" s="7">
        <v>6.7407407407407401E-4</v>
      </c>
      <c r="I247" s="7">
        <v>1.7083333333333336E-4</v>
      </c>
      <c r="K247" t="str">
        <f>VLOOKUP(C247,'Q1-1'!C:C,1,FALSE)</f>
        <v>E6790807</v>
      </c>
    </row>
    <row r="248" spans="1:11" ht="15.75" x14ac:dyDescent="0.25">
      <c r="A248" s="6">
        <v>41</v>
      </c>
      <c r="B248" s="6">
        <v>223</v>
      </c>
      <c r="C248" s="6" t="s">
        <v>581</v>
      </c>
      <c r="D248" s="6" t="s">
        <v>1099</v>
      </c>
      <c r="E248" s="6">
        <v>2005</v>
      </c>
      <c r="F248" s="6" t="s">
        <v>873</v>
      </c>
      <c r="G248" s="6" t="s">
        <v>30</v>
      </c>
      <c r="H248" s="7">
        <v>7.5787037037037023E-4</v>
      </c>
      <c r="I248" s="7">
        <v>2.5462962962962961E-4</v>
      </c>
      <c r="K248" t="str">
        <f>VLOOKUP(C248,'Q1-1'!C:C,1,FALSE)</f>
        <v>E6849206</v>
      </c>
    </row>
    <row r="249" spans="1:11" x14ac:dyDescent="0.25">
      <c r="K249" t="e">
        <f>VLOOKUP(C249,'Q1-1'!C:C,1,FALSE)</f>
        <v>#N/A</v>
      </c>
    </row>
    <row r="250" spans="1:11" x14ac:dyDescent="0.25">
      <c r="K250" t="e">
        <f>VLOOKUP(C250,'Q1-1'!C:C,1,FALSE)</f>
        <v>#N/A</v>
      </c>
    </row>
    <row r="251" spans="1:11" ht="15.75" x14ac:dyDescent="0.25">
      <c r="A251" s="6" t="s">
        <v>583</v>
      </c>
      <c r="B251" s="6"/>
      <c r="C251" s="6"/>
      <c r="D251" s="6"/>
      <c r="E251" s="6"/>
      <c r="F251" s="6"/>
      <c r="G251" s="6"/>
      <c r="H251" s="6"/>
      <c r="I251" s="6"/>
      <c r="K251" t="e">
        <f>VLOOKUP(C251,'Q1-1'!C:C,1,FALSE)</f>
        <v>#N/A</v>
      </c>
    </row>
    <row r="252" spans="1:11" ht="15.75" x14ac:dyDescent="0.25">
      <c r="A252" s="6"/>
      <c r="B252" s="6">
        <v>213</v>
      </c>
      <c r="C252" s="6" t="s">
        <v>559</v>
      </c>
      <c r="D252" s="6" t="s">
        <v>1100</v>
      </c>
      <c r="E252" s="6">
        <v>2005</v>
      </c>
      <c r="F252" s="6" t="s">
        <v>873</v>
      </c>
      <c r="G252" s="6" t="s">
        <v>30</v>
      </c>
      <c r="H252" s="6"/>
      <c r="I252" s="6"/>
      <c r="K252" t="str">
        <f>VLOOKUP(C252,'Q1-1'!C:C,1,FALSE)</f>
        <v>E6721123</v>
      </c>
    </row>
    <row r="253" spans="1:11" x14ac:dyDescent="0.25">
      <c r="K253" t="e">
        <f>VLOOKUP(C253,'Q1-1'!C:C,1,FALSE)</f>
        <v>#N/A</v>
      </c>
    </row>
    <row r="254" spans="1:11" x14ac:dyDescent="0.25">
      <c r="K254" t="e">
        <f>VLOOKUP(C254,'Q1-1'!C:C,1,FALSE)</f>
        <v>#N/A</v>
      </c>
    </row>
    <row r="255" spans="1:11" ht="15.75" x14ac:dyDescent="0.25">
      <c r="A255" s="6" t="s">
        <v>354</v>
      </c>
      <c r="B255" s="6"/>
      <c r="C255" s="6"/>
      <c r="D255" s="6"/>
      <c r="E255" s="6"/>
      <c r="F255" s="6"/>
      <c r="G255" s="6"/>
      <c r="H255" s="6"/>
      <c r="I255" s="6"/>
      <c r="K255" t="e">
        <f>VLOOKUP(C255,'Q1-1'!C:C,1,FALSE)</f>
        <v>#N/A</v>
      </c>
    </row>
    <row r="256" spans="1:11" ht="15.75" x14ac:dyDescent="0.25">
      <c r="A256" s="6"/>
      <c r="B256" s="6">
        <v>198</v>
      </c>
      <c r="C256" s="6" t="s">
        <v>549</v>
      </c>
      <c r="D256" s="6" t="s">
        <v>1101</v>
      </c>
      <c r="E256" s="6">
        <v>2006</v>
      </c>
      <c r="F256" s="6" t="s">
        <v>873</v>
      </c>
      <c r="G256" s="6" t="s">
        <v>30</v>
      </c>
      <c r="H256" s="6"/>
      <c r="I256" s="6"/>
      <c r="K256" t="str">
        <f>VLOOKUP(C256,'Q1-1'!C:C,1,FALSE)</f>
        <v>E6816590</v>
      </c>
    </row>
    <row r="257" spans="2:11" ht="15.75" x14ac:dyDescent="0.25">
      <c r="B257" s="6">
        <v>200</v>
      </c>
      <c r="C257" s="6" t="s">
        <v>563</v>
      </c>
      <c r="D257" s="6" t="s">
        <v>1102</v>
      </c>
      <c r="E257" s="6">
        <v>2006</v>
      </c>
      <c r="F257" s="6" t="s">
        <v>873</v>
      </c>
      <c r="G257" s="6" t="s">
        <v>26</v>
      </c>
      <c r="K257" t="str">
        <f>VLOOKUP(C257,'Q1-1'!C:C,1,FALSE)</f>
        <v>E6830755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263"/>
  <sheetViews>
    <sheetView workbookViewId="0">
      <selection activeCell="K28" sqref="K28"/>
    </sheetView>
  </sheetViews>
  <sheetFormatPr defaultRowHeight="15" x14ac:dyDescent="0.25"/>
  <cols>
    <col min="1" max="9" width="12.5703125" customWidth="1"/>
  </cols>
  <sheetData>
    <row r="1" spans="1:9" x14ac:dyDescent="0.25">
      <c r="A1" t="s">
        <v>868</v>
      </c>
    </row>
    <row r="2" spans="1:9" x14ac:dyDescent="0.25">
      <c r="A2" t="s">
        <v>869</v>
      </c>
    </row>
    <row r="3" spans="1:9" x14ac:dyDescent="0.25">
      <c r="A3" t="s">
        <v>860</v>
      </c>
    </row>
    <row r="5" spans="1:9" x14ac:dyDescent="0.25">
      <c r="A5" t="s">
        <v>186</v>
      </c>
      <c r="B5" t="s">
        <v>187</v>
      </c>
      <c r="C5" t="s">
        <v>188</v>
      </c>
      <c r="D5" t="s">
        <v>189</v>
      </c>
      <c r="E5" t="s">
        <v>190</v>
      </c>
      <c r="F5" t="s">
        <v>871</v>
      </c>
      <c r="G5" t="s">
        <v>191</v>
      </c>
      <c r="H5" t="s">
        <v>192</v>
      </c>
      <c r="I5" t="s">
        <v>193</v>
      </c>
    </row>
    <row r="8" spans="1:9" x14ac:dyDescent="0.25">
      <c r="A8" t="s">
        <v>194</v>
      </c>
    </row>
    <row r="9" spans="1:9" x14ac:dyDescent="0.25">
      <c r="A9">
        <v>1</v>
      </c>
      <c r="B9">
        <v>4</v>
      </c>
      <c r="C9" t="s">
        <v>40</v>
      </c>
      <c r="D9" t="s">
        <v>872</v>
      </c>
      <c r="E9">
        <v>2007</v>
      </c>
      <c r="F9" t="s">
        <v>873</v>
      </c>
      <c r="G9" t="s">
        <v>22</v>
      </c>
      <c r="H9" s="5">
        <v>5.4236111111111119E-4</v>
      </c>
      <c r="I9" s="5">
        <v>0</v>
      </c>
    </row>
    <row r="10" spans="1:9" x14ac:dyDescent="0.25">
      <c r="A10">
        <v>2</v>
      </c>
      <c r="B10">
        <v>3</v>
      </c>
      <c r="C10" t="s">
        <v>65</v>
      </c>
      <c r="D10" t="s">
        <v>874</v>
      </c>
      <c r="E10">
        <v>2007</v>
      </c>
      <c r="F10" t="s">
        <v>873</v>
      </c>
      <c r="G10" t="s">
        <v>26</v>
      </c>
      <c r="H10" s="5">
        <v>5.5636574074074074E-4</v>
      </c>
      <c r="I10" s="5">
        <v>1.4004629629629628E-5</v>
      </c>
    </row>
    <row r="11" spans="1:9" x14ac:dyDescent="0.25">
      <c r="A11">
        <v>3</v>
      </c>
      <c r="B11">
        <v>2</v>
      </c>
      <c r="C11" t="s">
        <v>176</v>
      </c>
      <c r="D11" t="s">
        <v>875</v>
      </c>
      <c r="E11">
        <v>2007</v>
      </c>
      <c r="F11" t="s">
        <v>873</v>
      </c>
      <c r="G11" t="s">
        <v>49</v>
      </c>
      <c r="H11" s="5">
        <v>5.6354166666666673E-4</v>
      </c>
      <c r="I11" s="5">
        <v>2.118055555555556E-5</v>
      </c>
    </row>
    <row r="12" spans="1:9" x14ac:dyDescent="0.25">
      <c r="A12">
        <v>4</v>
      </c>
      <c r="B12">
        <v>9</v>
      </c>
      <c r="C12" t="s">
        <v>142</v>
      </c>
      <c r="D12" t="s">
        <v>877</v>
      </c>
      <c r="E12">
        <v>2007</v>
      </c>
      <c r="F12" t="s">
        <v>873</v>
      </c>
      <c r="G12" t="s">
        <v>22</v>
      </c>
      <c r="H12" s="5">
        <v>5.6620370370370375E-4</v>
      </c>
      <c r="I12" s="5">
        <v>2.3842592592592594E-5</v>
      </c>
    </row>
    <row r="13" spans="1:9" x14ac:dyDescent="0.25">
      <c r="A13">
        <v>5</v>
      </c>
      <c r="B13">
        <v>30</v>
      </c>
      <c r="C13" t="s">
        <v>151</v>
      </c>
      <c r="D13" t="s">
        <v>881</v>
      </c>
      <c r="E13">
        <v>2008</v>
      </c>
      <c r="F13" t="s">
        <v>873</v>
      </c>
      <c r="G13" t="s">
        <v>30</v>
      </c>
      <c r="H13" s="5">
        <v>5.7511574074074073E-4</v>
      </c>
      <c r="I13" s="5">
        <v>3.2754629629629628E-5</v>
      </c>
    </row>
    <row r="14" spans="1:9" x14ac:dyDescent="0.25">
      <c r="A14">
        <v>6</v>
      </c>
      <c r="B14">
        <v>14</v>
      </c>
      <c r="C14" t="s">
        <v>163</v>
      </c>
      <c r="D14" t="s">
        <v>878</v>
      </c>
      <c r="E14">
        <v>2007</v>
      </c>
      <c r="F14" t="s">
        <v>873</v>
      </c>
      <c r="G14" t="s">
        <v>22</v>
      </c>
      <c r="H14" s="5">
        <v>5.7719907407407405E-4</v>
      </c>
      <c r="I14" s="5">
        <v>3.4837962962962962E-5</v>
      </c>
    </row>
    <row r="15" spans="1:9" x14ac:dyDescent="0.25">
      <c r="A15">
        <v>7</v>
      </c>
      <c r="B15">
        <v>18</v>
      </c>
      <c r="C15" t="s">
        <v>104</v>
      </c>
      <c r="D15" t="s">
        <v>876</v>
      </c>
      <c r="E15">
        <v>2007</v>
      </c>
      <c r="F15" t="s">
        <v>873</v>
      </c>
      <c r="G15" t="s">
        <v>26</v>
      </c>
      <c r="H15" s="5">
        <v>5.7835648148148145E-4</v>
      </c>
      <c r="I15" s="5">
        <v>3.5995370370370363E-5</v>
      </c>
    </row>
    <row r="16" spans="1:9" x14ac:dyDescent="0.25">
      <c r="A16">
        <v>8</v>
      </c>
      <c r="B16">
        <v>11</v>
      </c>
      <c r="C16" t="s">
        <v>62</v>
      </c>
      <c r="D16" t="s">
        <v>880</v>
      </c>
      <c r="E16">
        <v>2007</v>
      </c>
      <c r="F16" t="s">
        <v>873</v>
      </c>
      <c r="G16" t="s">
        <v>30</v>
      </c>
      <c r="H16" s="5">
        <v>5.7858796296296293E-4</v>
      </c>
      <c r="I16" s="5">
        <v>3.6226851851851856E-5</v>
      </c>
    </row>
    <row r="17" spans="1:9" x14ac:dyDescent="0.25">
      <c r="A17">
        <v>9</v>
      </c>
      <c r="B17">
        <v>7</v>
      </c>
      <c r="C17" t="s">
        <v>160</v>
      </c>
      <c r="D17" t="s">
        <v>885</v>
      </c>
      <c r="E17">
        <v>2008</v>
      </c>
      <c r="F17" t="s">
        <v>873</v>
      </c>
      <c r="G17" t="s">
        <v>49</v>
      </c>
      <c r="H17" s="5">
        <v>5.8634259259259251E-4</v>
      </c>
      <c r="I17" s="5">
        <v>4.398148148148148E-5</v>
      </c>
    </row>
    <row r="18" spans="1:9" x14ac:dyDescent="0.25">
      <c r="A18">
        <v>10</v>
      </c>
      <c r="B18">
        <v>13</v>
      </c>
      <c r="C18" t="s">
        <v>74</v>
      </c>
      <c r="D18" t="s">
        <v>888</v>
      </c>
      <c r="E18">
        <v>2007</v>
      </c>
      <c r="F18" t="s">
        <v>873</v>
      </c>
      <c r="G18" t="s">
        <v>26</v>
      </c>
      <c r="H18" s="5">
        <v>5.8680555555555558E-4</v>
      </c>
      <c r="I18" s="5">
        <v>4.4444444444444447E-5</v>
      </c>
    </row>
    <row r="19" spans="1:9" x14ac:dyDescent="0.25">
      <c r="A19">
        <v>11</v>
      </c>
      <c r="B19">
        <v>1</v>
      </c>
      <c r="C19" t="s">
        <v>98</v>
      </c>
      <c r="D19" t="s">
        <v>886</v>
      </c>
      <c r="E19">
        <v>2007</v>
      </c>
      <c r="F19" t="s">
        <v>873</v>
      </c>
      <c r="G19" t="s">
        <v>30</v>
      </c>
      <c r="H19" s="5">
        <v>5.8993055555555556E-4</v>
      </c>
      <c r="I19" s="5">
        <v>4.7569444444444448E-5</v>
      </c>
    </row>
    <row r="20" spans="1:9" x14ac:dyDescent="0.25">
      <c r="A20">
        <v>12</v>
      </c>
      <c r="B20">
        <v>10</v>
      </c>
      <c r="C20" t="s">
        <v>123</v>
      </c>
      <c r="D20" t="s">
        <v>892</v>
      </c>
      <c r="E20">
        <v>2007</v>
      </c>
      <c r="F20" t="s">
        <v>873</v>
      </c>
      <c r="G20" t="s">
        <v>122</v>
      </c>
      <c r="H20" s="5">
        <v>5.9444444444444443E-4</v>
      </c>
      <c r="I20" s="5">
        <v>5.2083333333333337E-5</v>
      </c>
    </row>
    <row r="21" spans="1:9" x14ac:dyDescent="0.25">
      <c r="A21">
        <v>13</v>
      </c>
      <c r="B21">
        <v>6</v>
      </c>
      <c r="C21" t="s">
        <v>131</v>
      </c>
      <c r="D21" t="s">
        <v>879</v>
      </c>
      <c r="E21">
        <v>2007</v>
      </c>
      <c r="F21" t="s">
        <v>873</v>
      </c>
      <c r="G21" t="s">
        <v>30</v>
      </c>
      <c r="H21" s="5">
        <v>5.9560185185185183E-4</v>
      </c>
      <c r="I21" s="5">
        <v>5.3240740740740737E-5</v>
      </c>
    </row>
    <row r="22" spans="1:9" x14ac:dyDescent="0.25">
      <c r="A22">
        <v>14</v>
      </c>
      <c r="B22">
        <v>24</v>
      </c>
      <c r="C22" t="s">
        <v>148</v>
      </c>
      <c r="D22" t="s">
        <v>894</v>
      </c>
      <c r="E22">
        <v>2008</v>
      </c>
      <c r="F22" t="s">
        <v>873</v>
      </c>
      <c r="G22" t="s">
        <v>22</v>
      </c>
      <c r="H22" s="5">
        <v>6.0000000000000006E-4</v>
      </c>
      <c r="I22" s="5">
        <v>5.7638888888888892E-5</v>
      </c>
    </row>
    <row r="23" spans="1:9" x14ac:dyDescent="0.25">
      <c r="A23">
        <v>15</v>
      </c>
      <c r="B23">
        <v>32</v>
      </c>
      <c r="C23" t="s">
        <v>43</v>
      </c>
      <c r="D23" t="s">
        <v>883</v>
      </c>
      <c r="E23">
        <v>2008</v>
      </c>
      <c r="F23" t="s">
        <v>873</v>
      </c>
      <c r="G23" t="s">
        <v>26</v>
      </c>
      <c r="H23" s="5">
        <v>6.0648148148148139E-4</v>
      </c>
      <c r="I23" s="5">
        <v>6.4120370370370375E-5</v>
      </c>
    </row>
    <row r="24" spans="1:9" x14ac:dyDescent="0.25">
      <c r="A24">
        <v>16</v>
      </c>
      <c r="B24">
        <v>23</v>
      </c>
      <c r="C24" t="s">
        <v>119</v>
      </c>
      <c r="D24" t="s">
        <v>890</v>
      </c>
      <c r="E24">
        <v>2007</v>
      </c>
      <c r="F24" t="s">
        <v>873</v>
      </c>
      <c r="G24" t="s">
        <v>26</v>
      </c>
      <c r="H24" s="5">
        <v>6.0856481481481482E-4</v>
      </c>
      <c r="I24" s="5">
        <v>6.6203703703703696E-5</v>
      </c>
    </row>
    <row r="25" spans="1:9" x14ac:dyDescent="0.25">
      <c r="A25">
        <v>17</v>
      </c>
      <c r="B25">
        <v>17</v>
      </c>
      <c r="C25" t="s">
        <v>95</v>
      </c>
      <c r="D25" t="s">
        <v>887</v>
      </c>
      <c r="E25">
        <v>2007</v>
      </c>
      <c r="F25" t="s">
        <v>873</v>
      </c>
      <c r="G25" t="s">
        <v>49</v>
      </c>
      <c r="H25" s="5">
        <v>6.1018518518518507E-4</v>
      </c>
      <c r="I25" s="5">
        <v>6.782407407407407E-5</v>
      </c>
    </row>
    <row r="26" spans="1:9" x14ac:dyDescent="0.25">
      <c r="A26">
        <v>18</v>
      </c>
      <c r="B26">
        <v>28</v>
      </c>
      <c r="C26" t="s">
        <v>37</v>
      </c>
      <c r="D26" t="s">
        <v>884</v>
      </c>
      <c r="E26">
        <v>2007</v>
      </c>
      <c r="F26" t="s">
        <v>873</v>
      </c>
      <c r="G26" t="s">
        <v>26</v>
      </c>
      <c r="H26" s="5">
        <v>6.1412037037037045E-4</v>
      </c>
      <c r="I26" s="5">
        <v>7.1759259259259259E-5</v>
      </c>
    </row>
    <row r="27" spans="1:9" x14ac:dyDescent="0.25">
      <c r="A27">
        <v>19</v>
      </c>
      <c r="B27">
        <v>19</v>
      </c>
      <c r="C27" t="s">
        <v>83</v>
      </c>
      <c r="D27" t="s">
        <v>889</v>
      </c>
      <c r="E27">
        <v>2008</v>
      </c>
      <c r="F27" t="s">
        <v>873</v>
      </c>
      <c r="G27" t="s">
        <v>22</v>
      </c>
      <c r="H27" s="5">
        <v>6.1597222222222229E-4</v>
      </c>
      <c r="I27" s="5">
        <v>7.3611111111111113E-5</v>
      </c>
    </row>
    <row r="28" spans="1:9" x14ac:dyDescent="0.25">
      <c r="A28">
        <v>20</v>
      </c>
      <c r="B28">
        <v>8</v>
      </c>
      <c r="C28" t="s">
        <v>179</v>
      </c>
      <c r="D28" t="s">
        <v>882</v>
      </c>
      <c r="E28">
        <v>2007</v>
      </c>
      <c r="F28" t="s">
        <v>873</v>
      </c>
      <c r="G28" t="s">
        <v>26</v>
      </c>
      <c r="H28" s="5">
        <v>6.2337962962962965E-4</v>
      </c>
      <c r="I28" s="5">
        <v>8.1018518518518516E-5</v>
      </c>
    </row>
    <row r="29" spans="1:9" x14ac:dyDescent="0.25">
      <c r="A29">
        <v>21</v>
      </c>
      <c r="B29">
        <v>22</v>
      </c>
      <c r="C29" t="s">
        <v>107</v>
      </c>
      <c r="D29" t="s">
        <v>902</v>
      </c>
      <c r="E29">
        <v>2008</v>
      </c>
      <c r="F29" t="s">
        <v>873</v>
      </c>
      <c r="G29" t="s">
        <v>49</v>
      </c>
      <c r="H29" s="5">
        <v>6.2476851851851853E-4</v>
      </c>
      <c r="I29" s="5">
        <v>8.240740740740741E-5</v>
      </c>
    </row>
    <row r="30" spans="1:9" x14ac:dyDescent="0.25">
      <c r="A30">
        <v>22</v>
      </c>
      <c r="B30">
        <v>21</v>
      </c>
      <c r="C30" t="s">
        <v>173</v>
      </c>
      <c r="D30" t="s">
        <v>891</v>
      </c>
      <c r="E30">
        <v>2007</v>
      </c>
      <c r="F30" t="s">
        <v>873</v>
      </c>
      <c r="G30" t="s">
        <v>30</v>
      </c>
      <c r="H30" s="5">
        <v>6.2500000000000001E-4</v>
      </c>
      <c r="I30" s="5">
        <v>8.2638888888888877E-5</v>
      </c>
    </row>
    <row r="31" spans="1:9" x14ac:dyDescent="0.25">
      <c r="A31">
        <v>23</v>
      </c>
      <c r="B31">
        <v>29</v>
      </c>
      <c r="C31" t="s">
        <v>166</v>
      </c>
      <c r="D31" t="s">
        <v>895</v>
      </c>
      <c r="E31">
        <v>2007</v>
      </c>
      <c r="F31" t="s">
        <v>873</v>
      </c>
      <c r="G31" t="s">
        <v>22</v>
      </c>
      <c r="H31" s="5">
        <v>6.2523148148148149E-4</v>
      </c>
      <c r="I31" s="5">
        <v>8.287037037037037E-5</v>
      </c>
    </row>
    <row r="32" spans="1:9" x14ac:dyDescent="0.25">
      <c r="A32">
        <v>24</v>
      </c>
      <c r="B32">
        <v>12</v>
      </c>
      <c r="C32" t="s">
        <v>50</v>
      </c>
      <c r="D32" t="s">
        <v>897</v>
      </c>
      <c r="E32">
        <v>2007</v>
      </c>
      <c r="F32" t="s">
        <v>873</v>
      </c>
      <c r="G32" t="s">
        <v>49</v>
      </c>
      <c r="H32" s="5">
        <v>6.3703703703703698E-4</v>
      </c>
      <c r="I32" s="5">
        <v>9.4675925925925936E-5</v>
      </c>
    </row>
    <row r="33" spans="1:9" x14ac:dyDescent="0.25">
      <c r="A33">
        <v>25</v>
      </c>
      <c r="B33">
        <v>41</v>
      </c>
      <c r="C33" t="s">
        <v>23</v>
      </c>
      <c r="D33" t="s">
        <v>893</v>
      </c>
      <c r="E33">
        <v>2008</v>
      </c>
      <c r="F33" t="s">
        <v>873</v>
      </c>
      <c r="G33" t="s">
        <v>22</v>
      </c>
      <c r="H33" s="5">
        <v>6.3807870370370375E-4</v>
      </c>
      <c r="I33" s="5">
        <v>9.5717592592592596E-5</v>
      </c>
    </row>
    <row r="34" spans="1:9" x14ac:dyDescent="0.25">
      <c r="A34">
        <v>26</v>
      </c>
      <c r="B34">
        <v>26</v>
      </c>
      <c r="C34" t="s">
        <v>77</v>
      </c>
      <c r="D34" t="s">
        <v>899</v>
      </c>
      <c r="E34">
        <v>2007</v>
      </c>
      <c r="F34" t="s">
        <v>873</v>
      </c>
      <c r="G34" t="s">
        <v>30</v>
      </c>
      <c r="H34" s="5">
        <v>6.3877314814814808E-4</v>
      </c>
      <c r="I34" s="5">
        <v>9.6412037037037036E-5</v>
      </c>
    </row>
    <row r="35" spans="1:9" x14ac:dyDescent="0.25">
      <c r="A35">
        <v>27</v>
      </c>
      <c r="B35">
        <v>53</v>
      </c>
      <c r="C35" t="s">
        <v>59</v>
      </c>
      <c r="D35" t="s">
        <v>901</v>
      </c>
      <c r="E35">
        <v>2008</v>
      </c>
      <c r="F35" t="s">
        <v>873</v>
      </c>
      <c r="G35" t="s">
        <v>22</v>
      </c>
      <c r="H35" s="5">
        <v>6.4421296296296297E-4</v>
      </c>
      <c r="I35" s="5">
        <v>1.0185185185185185E-4</v>
      </c>
    </row>
    <row r="36" spans="1:9" x14ac:dyDescent="0.25">
      <c r="A36">
        <v>28</v>
      </c>
      <c r="B36">
        <v>34</v>
      </c>
      <c r="C36" t="s">
        <v>126</v>
      </c>
      <c r="D36" t="s">
        <v>900</v>
      </c>
      <c r="E36">
        <v>2008</v>
      </c>
      <c r="F36" t="s">
        <v>873</v>
      </c>
      <c r="G36" t="s">
        <v>30</v>
      </c>
      <c r="H36" s="5">
        <v>6.4525462962962963E-4</v>
      </c>
      <c r="I36" s="5">
        <v>1.0289351851851853E-4</v>
      </c>
    </row>
    <row r="37" spans="1:9" x14ac:dyDescent="0.25">
      <c r="A37">
        <v>29</v>
      </c>
      <c r="B37">
        <v>33</v>
      </c>
      <c r="C37" t="s">
        <v>129</v>
      </c>
      <c r="D37" t="s">
        <v>896</v>
      </c>
      <c r="E37">
        <v>2008</v>
      </c>
      <c r="F37" t="s">
        <v>873</v>
      </c>
      <c r="G37" t="s">
        <v>22</v>
      </c>
      <c r="H37" s="5">
        <v>6.5185185185185181E-4</v>
      </c>
      <c r="I37" s="5">
        <v>1.0949074074074074E-4</v>
      </c>
    </row>
    <row r="38" spans="1:9" x14ac:dyDescent="0.25">
      <c r="A38">
        <v>30</v>
      </c>
      <c r="B38">
        <v>40</v>
      </c>
      <c r="C38" t="s">
        <v>101</v>
      </c>
      <c r="D38" t="s">
        <v>898</v>
      </c>
      <c r="E38">
        <v>2008</v>
      </c>
      <c r="F38" t="s">
        <v>873</v>
      </c>
      <c r="G38" t="s">
        <v>26</v>
      </c>
      <c r="H38" s="5">
        <v>6.5486111111111116E-4</v>
      </c>
      <c r="I38" s="5">
        <v>1.1250000000000001E-4</v>
      </c>
    </row>
    <row r="39" spans="1:9" x14ac:dyDescent="0.25">
      <c r="A39">
        <v>31</v>
      </c>
      <c r="B39">
        <v>47</v>
      </c>
      <c r="C39" t="s">
        <v>139</v>
      </c>
      <c r="D39" t="s">
        <v>907</v>
      </c>
      <c r="E39">
        <v>2008</v>
      </c>
      <c r="F39" t="s">
        <v>873</v>
      </c>
      <c r="G39" t="s">
        <v>49</v>
      </c>
      <c r="H39" s="5">
        <v>6.6620370370370368E-4</v>
      </c>
      <c r="I39" s="5">
        <v>1.2384259259259258E-4</v>
      </c>
    </row>
    <row r="40" spans="1:9" x14ac:dyDescent="0.25">
      <c r="A40">
        <v>32</v>
      </c>
      <c r="B40">
        <v>37</v>
      </c>
      <c r="C40" t="s">
        <v>46</v>
      </c>
      <c r="D40" t="s">
        <v>931</v>
      </c>
      <c r="E40">
        <v>2008</v>
      </c>
      <c r="F40" t="s">
        <v>873</v>
      </c>
      <c r="G40" t="s">
        <v>22</v>
      </c>
      <c r="H40" s="5">
        <v>6.6736111111111108E-4</v>
      </c>
      <c r="I40" s="5">
        <v>1.2500000000000003E-4</v>
      </c>
    </row>
    <row r="41" spans="1:9" x14ac:dyDescent="0.25">
      <c r="A41">
        <v>33</v>
      </c>
      <c r="B41">
        <v>45</v>
      </c>
      <c r="C41" t="s">
        <v>34</v>
      </c>
      <c r="D41" t="s">
        <v>905</v>
      </c>
      <c r="E41">
        <v>2008</v>
      </c>
      <c r="F41" t="s">
        <v>873</v>
      </c>
      <c r="G41" t="s">
        <v>22</v>
      </c>
      <c r="H41" s="5">
        <v>6.743055555555556E-4</v>
      </c>
      <c r="I41" s="5">
        <v>1.3194444444444443E-4</v>
      </c>
    </row>
    <row r="42" spans="1:9" x14ac:dyDescent="0.25">
      <c r="A42">
        <v>34</v>
      </c>
      <c r="B42">
        <v>36</v>
      </c>
      <c r="C42" t="s">
        <v>56</v>
      </c>
      <c r="D42" t="s">
        <v>904</v>
      </c>
      <c r="E42">
        <v>2008</v>
      </c>
      <c r="F42" t="s">
        <v>873</v>
      </c>
      <c r="G42" t="s">
        <v>26</v>
      </c>
      <c r="H42" s="5">
        <v>6.8437500000000009E-4</v>
      </c>
      <c r="I42" s="5">
        <v>1.4201388888888887E-4</v>
      </c>
    </row>
    <row r="43" spans="1:9" x14ac:dyDescent="0.25">
      <c r="A43">
        <v>35</v>
      </c>
      <c r="B43">
        <v>42</v>
      </c>
      <c r="C43" t="s">
        <v>110</v>
      </c>
      <c r="D43" t="s">
        <v>906</v>
      </c>
      <c r="E43">
        <v>2007</v>
      </c>
      <c r="F43" t="s">
        <v>873</v>
      </c>
      <c r="G43" t="s">
        <v>30</v>
      </c>
      <c r="H43" s="5">
        <v>6.8518518518518527E-4</v>
      </c>
      <c r="I43" s="5">
        <v>1.4282407407407408E-4</v>
      </c>
    </row>
    <row r="44" spans="1:9" x14ac:dyDescent="0.25">
      <c r="A44">
        <v>36</v>
      </c>
      <c r="B44">
        <v>48</v>
      </c>
      <c r="C44" t="s">
        <v>171</v>
      </c>
      <c r="D44" t="s">
        <v>909</v>
      </c>
      <c r="E44">
        <v>2008</v>
      </c>
      <c r="F44" t="s">
        <v>873</v>
      </c>
      <c r="G44" t="s">
        <v>26</v>
      </c>
      <c r="H44" s="5">
        <v>6.8657407407407415E-4</v>
      </c>
      <c r="I44" s="5">
        <v>1.4421296296296298E-4</v>
      </c>
    </row>
    <row r="45" spans="1:9" x14ac:dyDescent="0.25">
      <c r="A45">
        <v>37</v>
      </c>
      <c r="B45">
        <v>5</v>
      </c>
      <c r="C45" t="s">
        <v>133</v>
      </c>
      <c r="D45" t="s">
        <v>908</v>
      </c>
      <c r="E45">
        <v>2008</v>
      </c>
      <c r="F45" t="s">
        <v>873</v>
      </c>
      <c r="G45" t="s">
        <v>122</v>
      </c>
      <c r="H45" s="5">
        <v>6.9039351851851857E-4</v>
      </c>
      <c r="I45" s="5">
        <v>1.4803240740740741E-4</v>
      </c>
    </row>
    <row r="46" spans="1:9" x14ac:dyDescent="0.25">
      <c r="A46">
        <v>38</v>
      </c>
      <c r="B46">
        <v>44</v>
      </c>
      <c r="C46" t="s">
        <v>27</v>
      </c>
      <c r="D46" t="s">
        <v>903</v>
      </c>
      <c r="E46">
        <v>2008</v>
      </c>
      <c r="F46" t="s">
        <v>873</v>
      </c>
      <c r="G46" t="s">
        <v>26</v>
      </c>
      <c r="H46" s="5">
        <v>6.910879629629629E-4</v>
      </c>
      <c r="I46" s="5">
        <v>1.4872685185185185E-4</v>
      </c>
    </row>
    <row r="47" spans="1:9" x14ac:dyDescent="0.25">
      <c r="A47">
        <v>39</v>
      </c>
      <c r="B47">
        <v>27</v>
      </c>
      <c r="C47" t="s">
        <v>80</v>
      </c>
      <c r="D47" t="s">
        <v>911</v>
      </c>
      <c r="E47">
        <v>2007</v>
      </c>
      <c r="F47" t="s">
        <v>873</v>
      </c>
      <c r="G47" t="s">
        <v>49</v>
      </c>
      <c r="H47" s="5">
        <v>7.0347222222222209E-4</v>
      </c>
      <c r="I47" s="5">
        <v>1.6111111111111111E-4</v>
      </c>
    </row>
    <row r="48" spans="1:9" x14ac:dyDescent="0.25">
      <c r="A48">
        <v>40</v>
      </c>
      <c r="B48">
        <v>57</v>
      </c>
      <c r="C48" t="s">
        <v>113</v>
      </c>
      <c r="D48" t="s">
        <v>914</v>
      </c>
      <c r="E48">
        <v>2008</v>
      </c>
      <c r="F48" t="s">
        <v>873</v>
      </c>
      <c r="G48" t="s">
        <v>49</v>
      </c>
      <c r="H48" s="5">
        <v>7.0995370370370364E-4</v>
      </c>
      <c r="I48" s="5">
        <v>1.6759259259259258E-4</v>
      </c>
    </row>
    <row r="49" spans="1:9" x14ac:dyDescent="0.25">
      <c r="A49">
        <v>41</v>
      </c>
      <c r="B49">
        <v>54</v>
      </c>
      <c r="C49" t="s">
        <v>71</v>
      </c>
      <c r="D49" t="s">
        <v>915</v>
      </c>
      <c r="E49">
        <v>2007</v>
      </c>
      <c r="F49" t="s">
        <v>873</v>
      </c>
      <c r="G49" t="s">
        <v>30</v>
      </c>
      <c r="H49" s="5">
        <v>7.2442129629629625E-4</v>
      </c>
      <c r="I49" s="5">
        <v>1.8206018518518517E-4</v>
      </c>
    </row>
    <row r="50" spans="1:9" x14ac:dyDescent="0.25">
      <c r="A50">
        <v>42</v>
      </c>
      <c r="B50">
        <v>50</v>
      </c>
      <c r="C50" t="s">
        <v>31</v>
      </c>
      <c r="D50" t="s">
        <v>910</v>
      </c>
      <c r="E50">
        <v>2007</v>
      </c>
      <c r="F50" t="s">
        <v>873</v>
      </c>
      <c r="G50" t="s">
        <v>30</v>
      </c>
      <c r="H50" s="5">
        <v>7.256944444444445E-4</v>
      </c>
      <c r="I50" s="5">
        <v>1.8333333333333334E-4</v>
      </c>
    </row>
    <row r="51" spans="1:9" x14ac:dyDescent="0.25">
      <c r="A51">
        <v>43</v>
      </c>
      <c r="B51">
        <v>31</v>
      </c>
      <c r="C51" t="s">
        <v>136</v>
      </c>
      <c r="D51" t="s">
        <v>912</v>
      </c>
      <c r="E51">
        <v>2008</v>
      </c>
      <c r="F51" t="s">
        <v>873</v>
      </c>
      <c r="G51" t="s">
        <v>49</v>
      </c>
      <c r="H51" s="5">
        <v>7.262731481481482E-4</v>
      </c>
      <c r="I51" s="5">
        <v>1.8391203703703704E-4</v>
      </c>
    </row>
    <row r="52" spans="1:9" x14ac:dyDescent="0.25">
      <c r="A52">
        <v>44</v>
      </c>
      <c r="B52">
        <v>49</v>
      </c>
      <c r="C52" t="s">
        <v>182</v>
      </c>
      <c r="D52" t="s">
        <v>916</v>
      </c>
      <c r="E52">
        <v>2008</v>
      </c>
      <c r="F52" t="s">
        <v>873</v>
      </c>
      <c r="G52" t="s">
        <v>22</v>
      </c>
      <c r="H52" s="5">
        <v>7.291666666666667E-4</v>
      </c>
      <c r="I52" s="5">
        <v>1.8680555555555559E-4</v>
      </c>
    </row>
    <row r="53" spans="1:9" x14ac:dyDescent="0.25">
      <c r="A53">
        <v>45</v>
      </c>
      <c r="B53">
        <v>35</v>
      </c>
      <c r="C53" t="s">
        <v>86</v>
      </c>
      <c r="D53" t="s">
        <v>913</v>
      </c>
      <c r="E53">
        <v>2007</v>
      </c>
      <c r="F53" t="s">
        <v>873</v>
      </c>
      <c r="G53" t="s">
        <v>49</v>
      </c>
      <c r="H53" s="5">
        <v>7.3680555555555554E-4</v>
      </c>
      <c r="I53" s="5">
        <v>1.9444444444444446E-4</v>
      </c>
    </row>
    <row r="54" spans="1:9" x14ac:dyDescent="0.25">
      <c r="A54">
        <v>46</v>
      </c>
      <c r="B54">
        <v>46</v>
      </c>
      <c r="C54" t="s">
        <v>92</v>
      </c>
      <c r="D54" t="s">
        <v>918</v>
      </c>
      <c r="E54">
        <v>2007</v>
      </c>
      <c r="F54" t="s">
        <v>873</v>
      </c>
      <c r="G54" t="s">
        <v>30</v>
      </c>
      <c r="H54" s="5">
        <v>7.6250000000000005E-4</v>
      </c>
      <c r="I54" s="5">
        <v>2.2013888888888889E-4</v>
      </c>
    </row>
    <row r="55" spans="1:9" x14ac:dyDescent="0.25">
      <c r="A55">
        <v>47</v>
      </c>
      <c r="B55">
        <v>43</v>
      </c>
      <c r="C55" t="s">
        <v>116</v>
      </c>
      <c r="D55" t="s">
        <v>919</v>
      </c>
      <c r="E55">
        <v>2008</v>
      </c>
      <c r="F55" t="s">
        <v>873</v>
      </c>
      <c r="G55" t="s">
        <v>49</v>
      </c>
      <c r="H55" s="5">
        <v>7.6597222222222214E-4</v>
      </c>
      <c r="I55" s="5">
        <v>2.2361111111111114E-4</v>
      </c>
    </row>
    <row r="56" spans="1:9" x14ac:dyDescent="0.25">
      <c r="A56">
        <v>48</v>
      </c>
      <c r="B56">
        <v>56</v>
      </c>
      <c r="C56" t="s">
        <v>53</v>
      </c>
      <c r="D56" t="s">
        <v>917</v>
      </c>
      <c r="E56">
        <v>2008</v>
      </c>
      <c r="F56" t="s">
        <v>873</v>
      </c>
      <c r="G56" t="s">
        <v>22</v>
      </c>
      <c r="H56" s="5">
        <v>7.9166666666666676E-4</v>
      </c>
      <c r="I56" s="5">
        <v>2.4930555555555551E-4</v>
      </c>
    </row>
    <row r="57" spans="1:9" x14ac:dyDescent="0.25">
      <c r="A57">
        <v>49</v>
      </c>
      <c r="B57">
        <v>55</v>
      </c>
      <c r="C57" t="s">
        <v>68</v>
      </c>
      <c r="D57" t="s">
        <v>920</v>
      </c>
      <c r="E57">
        <v>2008</v>
      </c>
      <c r="F57" t="s">
        <v>873</v>
      </c>
      <c r="G57" t="s">
        <v>49</v>
      </c>
      <c r="H57" s="5">
        <v>8.443287037037038E-4</v>
      </c>
      <c r="I57" s="5">
        <v>3.0196759259259261E-4</v>
      </c>
    </row>
    <row r="58" spans="1:9" x14ac:dyDescent="0.25">
      <c r="A58">
        <v>50</v>
      </c>
      <c r="B58">
        <v>52</v>
      </c>
      <c r="C58" t="s">
        <v>157</v>
      </c>
      <c r="D58" t="s">
        <v>921</v>
      </c>
      <c r="E58">
        <v>2007</v>
      </c>
      <c r="F58" t="s">
        <v>922</v>
      </c>
      <c r="G58" t="s">
        <v>26</v>
      </c>
      <c r="H58" s="5">
        <v>8.9675925925925915E-4</v>
      </c>
      <c r="I58" s="5">
        <v>3.5439814814814812E-4</v>
      </c>
    </row>
    <row r="61" spans="1:9" x14ac:dyDescent="0.25">
      <c r="A61" t="s">
        <v>995</v>
      </c>
    </row>
    <row r="62" spans="1:9" x14ac:dyDescent="0.25">
      <c r="B62">
        <v>15</v>
      </c>
      <c r="C62" t="s">
        <v>924</v>
      </c>
      <c r="D62" t="s">
        <v>925</v>
      </c>
      <c r="E62">
        <v>2008</v>
      </c>
      <c r="F62" t="s">
        <v>873</v>
      </c>
      <c r="G62" t="s">
        <v>122</v>
      </c>
    </row>
    <row r="63" spans="1:9" x14ac:dyDescent="0.25">
      <c r="B63">
        <v>16</v>
      </c>
      <c r="C63" t="s">
        <v>168</v>
      </c>
      <c r="D63" t="s">
        <v>926</v>
      </c>
      <c r="E63">
        <v>2008</v>
      </c>
      <c r="F63" t="s">
        <v>873</v>
      </c>
      <c r="G63" t="s">
        <v>30</v>
      </c>
    </row>
    <row r="64" spans="1:9" x14ac:dyDescent="0.25">
      <c r="B64">
        <v>20</v>
      </c>
      <c r="C64" t="s">
        <v>927</v>
      </c>
      <c r="D64" t="s">
        <v>928</v>
      </c>
      <c r="E64">
        <v>2008</v>
      </c>
      <c r="F64" t="s">
        <v>873</v>
      </c>
      <c r="G64" t="s">
        <v>122</v>
      </c>
    </row>
    <row r="65" spans="1:9" x14ac:dyDescent="0.25">
      <c r="B65">
        <v>25</v>
      </c>
      <c r="C65" t="s">
        <v>929</v>
      </c>
      <c r="D65" t="s">
        <v>930</v>
      </c>
      <c r="E65">
        <v>2007</v>
      </c>
      <c r="G65" t="s">
        <v>122</v>
      </c>
    </row>
    <row r="66" spans="1:9" x14ac:dyDescent="0.25">
      <c r="B66">
        <v>38</v>
      </c>
      <c r="C66" t="s">
        <v>89</v>
      </c>
      <c r="D66" t="s">
        <v>932</v>
      </c>
      <c r="E66">
        <v>2008</v>
      </c>
      <c r="F66" t="s">
        <v>873</v>
      </c>
      <c r="G66" t="s">
        <v>30</v>
      </c>
    </row>
    <row r="67" spans="1:9" x14ac:dyDescent="0.25">
      <c r="B67">
        <v>39</v>
      </c>
      <c r="C67" t="s">
        <v>154</v>
      </c>
      <c r="D67" t="s">
        <v>933</v>
      </c>
      <c r="E67">
        <v>2008</v>
      </c>
      <c r="F67" t="s">
        <v>873</v>
      </c>
      <c r="G67" t="s">
        <v>49</v>
      </c>
    </row>
    <row r="68" spans="1:9" x14ac:dyDescent="0.25">
      <c r="B68">
        <v>51</v>
      </c>
      <c r="C68" t="s">
        <v>145</v>
      </c>
      <c r="D68" t="s">
        <v>934</v>
      </c>
      <c r="E68">
        <v>2007</v>
      </c>
      <c r="F68" t="s">
        <v>873</v>
      </c>
      <c r="G68" t="s">
        <v>49</v>
      </c>
    </row>
    <row r="71" spans="1:9" x14ac:dyDescent="0.25">
      <c r="A71" t="s">
        <v>374</v>
      </c>
    </row>
    <row r="72" spans="1:9" x14ac:dyDescent="0.25">
      <c r="A72">
        <v>1</v>
      </c>
      <c r="B72">
        <v>133</v>
      </c>
      <c r="C72" t="s">
        <v>377</v>
      </c>
      <c r="D72" t="s">
        <v>935</v>
      </c>
      <c r="E72">
        <v>2007</v>
      </c>
      <c r="F72" t="s">
        <v>873</v>
      </c>
      <c r="G72" t="s">
        <v>22</v>
      </c>
      <c r="H72" s="5">
        <v>5.3263888888888892E-4</v>
      </c>
      <c r="I72" s="5">
        <v>0</v>
      </c>
    </row>
    <row r="73" spans="1:9" x14ac:dyDescent="0.25">
      <c r="A73">
        <v>2</v>
      </c>
      <c r="B73">
        <v>128</v>
      </c>
      <c r="C73" t="s">
        <v>379</v>
      </c>
      <c r="D73" t="s">
        <v>936</v>
      </c>
      <c r="E73">
        <v>2007</v>
      </c>
      <c r="F73" t="s">
        <v>873</v>
      </c>
      <c r="G73" t="s">
        <v>22</v>
      </c>
      <c r="H73" s="5">
        <v>5.3599537037037038E-4</v>
      </c>
      <c r="I73" s="5">
        <v>3.3564814814814811E-6</v>
      </c>
    </row>
    <row r="74" spans="1:9" x14ac:dyDescent="0.25">
      <c r="A74">
        <v>3</v>
      </c>
      <c r="B74">
        <v>141</v>
      </c>
      <c r="C74" t="s">
        <v>504</v>
      </c>
      <c r="D74" t="s">
        <v>937</v>
      </c>
      <c r="E74">
        <v>2007</v>
      </c>
      <c r="F74" t="s">
        <v>873</v>
      </c>
      <c r="G74" t="s">
        <v>49</v>
      </c>
      <c r="H74" s="5">
        <v>5.4062499999999998E-4</v>
      </c>
      <c r="I74" s="5">
        <v>7.9861111111111119E-6</v>
      </c>
    </row>
    <row r="75" spans="1:9" x14ac:dyDescent="0.25">
      <c r="A75">
        <v>4</v>
      </c>
      <c r="B75">
        <v>121</v>
      </c>
      <c r="C75" t="s">
        <v>375</v>
      </c>
      <c r="D75" t="s">
        <v>940</v>
      </c>
      <c r="E75">
        <v>2007</v>
      </c>
      <c r="F75" t="s">
        <v>873</v>
      </c>
      <c r="G75" t="s">
        <v>49</v>
      </c>
      <c r="H75" s="5">
        <v>5.4305555555555563E-4</v>
      </c>
      <c r="I75" s="5">
        <v>1.0416666666666666E-5</v>
      </c>
    </row>
    <row r="76" spans="1:9" x14ac:dyDescent="0.25">
      <c r="A76">
        <v>5</v>
      </c>
      <c r="B76">
        <v>138</v>
      </c>
      <c r="C76" t="s">
        <v>393</v>
      </c>
      <c r="D76" t="s">
        <v>939</v>
      </c>
      <c r="E76">
        <v>2007</v>
      </c>
      <c r="F76" t="s">
        <v>873</v>
      </c>
      <c r="G76" t="s">
        <v>22</v>
      </c>
      <c r="H76" s="5">
        <v>5.4884259259259263E-4</v>
      </c>
      <c r="I76" s="5">
        <v>1.6203703703703704E-5</v>
      </c>
    </row>
    <row r="77" spans="1:9" x14ac:dyDescent="0.25">
      <c r="A77">
        <v>6</v>
      </c>
      <c r="B77">
        <v>122</v>
      </c>
      <c r="C77" t="s">
        <v>471</v>
      </c>
      <c r="D77" t="s">
        <v>943</v>
      </c>
      <c r="E77">
        <v>2007</v>
      </c>
      <c r="F77" t="s">
        <v>873</v>
      </c>
      <c r="G77" t="s">
        <v>26</v>
      </c>
      <c r="H77" s="5">
        <v>5.5625E-4</v>
      </c>
      <c r="I77" s="5">
        <v>2.3611111111111114E-5</v>
      </c>
    </row>
    <row r="78" spans="1:9" x14ac:dyDescent="0.25">
      <c r="A78">
        <v>7</v>
      </c>
      <c r="B78">
        <v>127</v>
      </c>
      <c r="C78" t="s">
        <v>465</v>
      </c>
      <c r="D78" t="s">
        <v>941</v>
      </c>
      <c r="E78">
        <v>2008</v>
      </c>
      <c r="F78" t="s">
        <v>873</v>
      </c>
      <c r="G78" t="s">
        <v>26</v>
      </c>
      <c r="H78" s="5">
        <v>5.5763888888888888E-4</v>
      </c>
      <c r="I78" s="5">
        <v>2.5000000000000001E-5</v>
      </c>
    </row>
    <row r="79" spans="1:9" x14ac:dyDescent="0.25">
      <c r="A79">
        <v>8</v>
      </c>
      <c r="B79">
        <v>126</v>
      </c>
      <c r="C79" t="s">
        <v>387</v>
      </c>
      <c r="D79" t="s">
        <v>942</v>
      </c>
      <c r="E79">
        <v>2007</v>
      </c>
      <c r="F79" t="s">
        <v>873</v>
      </c>
      <c r="G79" t="s">
        <v>49</v>
      </c>
      <c r="H79" s="5">
        <v>5.6539351851851857E-4</v>
      </c>
      <c r="I79" s="5">
        <v>3.2754629629629628E-5</v>
      </c>
    </row>
    <row r="80" spans="1:9" x14ac:dyDescent="0.25">
      <c r="A80">
        <v>9</v>
      </c>
      <c r="B80">
        <v>144</v>
      </c>
      <c r="C80" t="s">
        <v>401</v>
      </c>
      <c r="D80" t="s">
        <v>944</v>
      </c>
      <c r="E80">
        <v>2008</v>
      </c>
      <c r="F80" t="s">
        <v>873</v>
      </c>
      <c r="G80" t="s">
        <v>30</v>
      </c>
      <c r="H80" s="5">
        <v>5.6689814814814808E-4</v>
      </c>
      <c r="I80" s="5">
        <v>3.4259259259259262E-5</v>
      </c>
    </row>
    <row r="81" spans="1:9" x14ac:dyDescent="0.25">
      <c r="A81">
        <v>10</v>
      </c>
      <c r="B81">
        <v>124</v>
      </c>
      <c r="C81" t="s">
        <v>383</v>
      </c>
      <c r="D81" t="s">
        <v>945</v>
      </c>
      <c r="E81">
        <v>2008</v>
      </c>
      <c r="F81" t="s">
        <v>873</v>
      </c>
      <c r="G81" t="s">
        <v>122</v>
      </c>
      <c r="H81" s="5">
        <v>5.7326388888888889E-4</v>
      </c>
      <c r="I81" s="5">
        <v>4.0624999999999998E-5</v>
      </c>
    </row>
    <row r="82" spans="1:9" x14ac:dyDescent="0.25">
      <c r="A82">
        <v>11</v>
      </c>
      <c r="B82">
        <v>123</v>
      </c>
      <c r="C82" t="s">
        <v>381</v>
      </c>
      <c r="D82" t="s">
        <v>946</v>
      </c>
      <c r="E82">
        <v>2007</v>
      </c>
      <c r="F82" t="s">
        <v>873</v>
      </c>
      <c r="G82" t="s">
        <v>22</v>
      </c>
      <c r="H82" s="5">
        <v>5.7337962962962963E-4</v>
      </c>
      <c r="I82" s="5">
        <v>4.0740740740740738E-5</v>
      </c>
    </row>
    <row r="83" spans="1:9" x14ac:dyDescent="0.25">
      <c r="A83">
        <v>12</v>
      </c>
      <c r="B83">
        <v>175</v>
      </c>
      <c r="C83" t="s">
        <v>399</v>
      </c>
      <c r="D83" t="s">
        <v>952</v>
      </c>
      <c r="E83">
        <v>2007</v>
      </c>
      <c r="F83" t="s">
        <v>873</v>
      </c>
      <c r="G83" t="s">
        <v>22</v>
      </c>
      <c r="H83" s="5">
        <v>5.7511574074074073E-4</v>
      </c>
      <c r="I83" s="5">
        <v>4.2476851851851859E-5</v>
      </c>
    </row>
    <row r="84" spans="1:9" x14ac:dyDescent="0.25">
      <c r="A84">
        <v>13</v>
      </c>
      <c r="B84">
        <v>137</v>
      </c>
      <c r="C84" t="s">
        <v>439</v>
      </c>
      <c r="D84" t="s">
        <v>947</v>
      </c>
      <c r="E84">
        <v>2008</v>
      </c>
      <c r="F84" t="s">
        <v>873</v>
      </c>
      <c r="G84" t="s">
        <v>26</v>
      </c>
      <c r="H84" s="5">
        <v>5.7662037037037046E-4</v>
      </c>
      <c r="I84" s="5">
        <v>4.398148148148148E-5</v>
      </c>
    </row>
    <row r="85" spans="1:9" x14ac:dyDescent="0.25">
      <c r="A85">
        <v>14</v>
      </c>
      <c r="B85">
        <v>136</v>
      </c>
      <c r="C85" t="s">
        <v>395</v>
      </c>
      <c r="D85" t="s">
        <v>958</v>
      </c>
      <c r="E85">
        <v>2008</v>
      </c>
      <c r="F85" t="s">
        <v>873</v>
      </c>
      <c r="G85" t="s">
        <v>49</v>
      </c>
      <c r="H85" s="5">
        <v>5.7766203703703701E-4</v>
      </c>
      <c r="I85" s="5">
        <v>4.5023148148148154E-5</v>
      </c>
    </row>
    <row r="86" spans="1:9" x14ac:dyDescent="0.25">
      <c r="A86">
        <v>15</v>
      </c>
      <c r="B86">
        <v>167</v>
      </c>
      <c r="C86" t="s">
        <v>431</v>
      </c>
      <c r="D86" t="s">
        <v>956</v>
      </c>
      <c r="E86">
        <v>2008</v>
      </c>
      <c r="F86" t="s">
        <v>873</v>
      </c>
      <c r="G86" t="s">
        <v>22</v>
      </c>
      <c r="H86" s="5">
        <v>5.7835648148148145E-4</v>
      </c>
      <c r="I86" s="5">
        <v>4.5717592592592594E-5</v>
      </c>
    </row>
    <row r="87" spans="1:9" x14ac:dyDescent="0.25">
      <c r="A87">
        <v>16</v>
      </c>
      <c r="B87">
        <v>132</v>
      </c>
      <c r="C87" t="s">
        <v>463</v>
      </c>
      <c r="D87" t="s">
        <v>950</v>
      </c>
      <c r="E87">
        <v>2008</v>
      </c>
      <c r="F87" t="s">
        <v>873</v>
      </c>
      <c r="G87" t="s">
        <v>26</v>
      </c>
      <c r="H87" s="5">
        <v>5.7916666666666663E-4</v>
      </c>
      <c r="I87" s="5">
        <v>4.6527777777777767E-5</v>
      </c>
    </row>
    <row r="88" spans="1:9" x14ac:dyDescent="0.25">
      <c r="A88">
        <v>17</v>
      </c>
      <c r="B88">
        <v>151</v>
      </c>
      <c r="C88" t="s">
        <v>409</v>
      </c>
      <c r="D88" t="s">
        <v>965</v>
      </c>
      <c r="E88">
        <v>2007</v>
      </c>
      <c r="F88" t="s">
        <v>873</v>
      </c>
      <c r="G88" t="s">
        <v>22</v>
      </c>
      <c r="H88" s="5">
        <v>5.8113425925925921E-4</v>
      </c>
      <c r="I88" s="5">
        <v>4.8495370370370375E-5</v>
      </c>
    </row>
    <row r="89" spans="1:9" x14ac:dyDescent="0.25">
      <c r="A89">
        <v>18</v>
      </c>
      <c r="B89">
        <v>131</v>
      </c>
      <c r="C89" t="s">
        <v>391</v>
      </c>
      <c r="D89" t="s">
        <v>953</v>
      </c>
      <c r="E89">
        <v>2008</v>
      </c>
      <c r="F89" t="s">
        <v>873</v>
      </c>
      <c r="G89" t="s">
        <v>49</v>
      </c>
      <c r="H89" s="5">
        <v>5.8449074074074078E-4</v>
      </c>
      <c r="I89" s="5">
        <v>5.1851851851851857E-5</v>
      </c>
    </row>
    <row r="90" spans="1:9" x14ac:dyDescent="0.25">
      <c r="A90">
        <v>19</v>
      </c>
      <c r="B90">
        <v>142</v>
      </c>
      <c r="C90" t="s">
        <v>487</v>
      </c>
      <c r="D90" t="s">
        <v>948</v>
      </c>
      <c r="E90">
        <v>2007</v>
      </c>
      <c r="F90" t="s">
        <v>873</v>
      </c>
      <c r="G90" t="s">
        <v>26</v>
      </c>
      <c r="H90" s="5">
        <v>5.8460648148148141E-4</v>
      </c>
      <c r="I90" s="5">
        <v>5.1967592592592597E-5</v>
      </c>
    </row>
    <row r="91" spans="1:9" x14ac:dyDescent="0.25">
      <c r="A91">
        <v>20</v>
      </c>
      <c r="B91">
        <v>171</v>
      </c>
      <c r="C91" t="s">
        <v>427</v>
      </c>
      <c r="D91" t="s">
        <v>959</v>
      </c>
      <c r="E91">
        <v>2008</v>
      </c>
      <c r="F91" t="s">
        <v>873</v>
      </c>
      <c r="G91" t="s">
        <v>22</v>
      </c>
      <c r="H91" s="5">
        <v>5.8877314814814816E-4</v>
      </c>
      <c r="I91" s="5">
        <v>5.6134259259259252E-5</v>
      </c>
    </row>
    <row r="92" spans="1:9" x14ac:dyDescent="0.25">
      <c r="A92">
        <v>21</v>
      </c>
      <c r="B92">
        <v>147</v>
      </c>
      <c r="C92" t="s">
        <v>405</v>
      </c>
      <c r="D92" t="s">
        <v>961</v>
      </c>
      <c r="E92">
        <v>2007</v>
      </c>
      <c r="F92" t="s">
        <v>873</v>
      </c>
      <c r="G92" t="s">
        <v>22</v>
      </c>
      <c r="H92" s="5">
        <v>5.9155092592592592E-4</v>
      </c>
      <c r="I92" s="5">
        <v>5.8912037037037033E-5</v>
      </c>
    </row>
    <row r="93" spans="1:9" x14ac:dyDescent="0.25">
      <c r="A93">
        <v>22</v>
      </c>
      <c r="B93">
        <v>153</v>
      </c>
      <c r="C93" t="s">
        <v>397</v>
      </c>
      <c r="D93" t="s">
        <v>957</v>
      </c>
      <c r="E93">
        <v>2008</v>
      </c>
      <c r="F93" t="s">
        <v>873</v>
      </c>
      <c r="G93" t="s">
        <v>49</v>
      </c>
      <c r="H93" s="5">
        <v>5.9444444444444443E-4</v>
      </c>
      <c r="I93" s="5">
        <v>6.1805555555555548E-5</v>
      </c>
    </row>
    <row r="94" spans="1:9" x14ac:dyDescent="0.25">
      <c r="A94">
        <v>23</v>
      </c>
      <c r="B94">
        <v>140</v>
      </c>
      <c r="C94" t="s">
        <v>447</v>
      </c>
      <c r="D94" t="s">
        <v>964</v>
      </c>
      <c r="E94">
        <v>2007</v>
      </c>
      <c r="F94" t="s">
        <v>873</v>
      </c>
      <c r="G94" t="s">
        <v>30</v>
      </c>
      <c r="H94" s="5">
        <v>5.9583333333333331E-4</v>
      </c>
      <c r="I94" s="5">
        <v>6.3194444444444442E-5</v>
      </c>
    </row>
    <row r="95" spans="1:9" x14ac:dyDescent="0.25">
      <c r="A95">
        <v>24</v>
      </c>
      <c r="B95">
        <v>150</v>
      </c>
      <c r="C95" t="s">
        <v>429</v>
      </c>
      <c r="D95" t="s">
        <v>955</v>
      </c>
      <c r="E95">
        <v>2007</v>
      </c>
      <c r="F95" t="s">
        <v>873</v>
      </c>
      <c r="G95" t="s">
        <v>26</v>
      </c>
      <c r="H95" s="5">
        <v>6.0069444444444439E-4</v>
      </c>
      <c r="I95" s="5">
        <v>6.8055555555555564E-5</v>
      </c>
    </row>
    <row r="96" spans="1:9" x14ac:dyDescent="0.25">
      <c r="A96">
        <v>25</v>
      </c>
      <c r="B96">
        <v>158</v>
      </c>
      <c r="C96" t="s">
        <v>491</v>
      </c>
      <c r="D96" t="s">
        <v>960</v>
      </c>
      <c r="E96">
        <v>2008</v>
      </c>
      <c r="F96" t="s">
        <v>873</v>
      </c>
      <c r="G96" t="s">
        <v>26</v>
      </c>
      <c r="H96" s="5">
        <v>6.0347222222222215E-4</v>
      </c>
      <c r="I96" s="5">
        <v>7.0833333333333338E-5</v>
      </c>
    </row>
    <row r="97" spans="1:9" x14ac:dyDescent="0.25">
      <c r="A97">
        <v>26</v>
      </c>
      <c r="B97">
        <v>154</v>
      </c>
      <c r="C97" t="s">
        <v>489</v>
      </c>
      <c r="D97" t="s">
        <v>951</v>
      </c>
      <c r="E97">
        <v>2007</v>
      </c>
      <c r="F97" t="s">
        <v>873</v>
      </c>
      <c r="G97" t="s">
        <v>26</v>
      </c>
      <c r="H97" s="5">
        <v>6.0381944444444448E-4</v>
      </c>
      <c r="I97" s="5">
        <v>7.1180555555555559E-5</v>
      </c>
    </row>
    <row r="98" spans="1:9" x14ac:dyDescent="0.25">
      <c r="A98">
        <v>27</v>
      </c>
      <c r="B98">
        <v>152</v>
      </c>
      <c r="C98" t="s">
        <v>403</v>
      </c>
      <c r="D98" t="s">
        <v>962</v>
      </c>
      <c r="E98">
        <v>2007</v>
      </c>
      <c r="F98" t="s">
        <v>873</v>
      </c>
      <c r="G98" t="s">
        <v>30</v>
      </c>
      <c r="H98" s="5">
        <v>6.0509259259259262E-4</v>
      </c>
      <c r="I98" s="5">
        <v>7.2453703703703713E-5</v>
      </c>
    </row>
    <row r="99" spans="1:9" x14ac:dyDescent="0.25">
      <c r="A99">
        <v>28</v>
      </c>
      <c r="B99">
        <v>155</v>
      </c>
      <c r="C99" t="s">
        <v>389</v>
      </c>
      <c r="D99" t="s">
        <v>954</v>
      </c>
      <c r="E99">
        <v>2007</v>
      </c>
      <c r="F99" t="s">
        <v>873</v>
      </c>
      <c r="G99" t="s">
        <v>22</v>
      </c>
      <c r="H99" s="5">
        <v>6.0567129629629632E-4</v>
      </c>
      <c r="I99" s="5">
        <v>7.3032407407407399E-5</v>
      </c>
    </row>
    <row r="100" spans="1:9" x14ac:dyDescent="0.25">
      <c r="A100">
        <v>29</v>
      </c>
      <c r="B100">
        <v>146</v>
      </c>
      <c r="C100" t="s">
        <v>500</v>
      </c>
      <c r="D100" t="s">
        <v>970</v>
      </c>
      <c r="E100">
        <v>2007</v>
      </c>
      <c r="F100" t="s">
        <v>873</v>
      </c>
      <c r="G100" t="s">
        <v>26</v>
      </c>
      <c r="H100" s="5">
        <v>6.0740740740740731E-4</v>
      </c>
      <c r="I100" s="5">
        <v>7.4768518518518513E-5</v>
      </c>
    </row>
    <row r="101" spans="1:9" x14ac:dyDescent="0.25">
      <c r="A101">
        <v>30</v>
      </c>
      <c r="B101">
        <v>148</v>
      </c>
      <c r="C101" t="s">
        <v>415</v>
      </c>
      <c r="D101" t="s">
        <v>973</v>
      </c>
      <c r="E101">
        <v>2007</v>
      </c>
      <c r="F101" t="s">
        <v>873</v>
      </c>
      <c r="G101" t="s">
        <v>30</v>
      </c>
      <c r="H101" s="5">
        <v>6.09375E-4</v>
      </c>
      <c r="I101" s="5">
        <v>7.6736111111111108E-5</v>
      </c>
    </row>
    <row r="102" spans="1:9" x14ac:dyDescent="0.25">
      <c r="A102">
        <v>31</v>
      </c>
      <c r="B102">
        <v>120</v>
      </c>
      <c r="C102" t="s">
        <v>413</v>
      </c>
      <c r="D102" t="s">
        <v>949</v>
      </c>
      <c r="E102">
        <v>2007</v>
      </c>
      <c r="F102" t="s">
        <v>873</v>
      </c>
      <c r="G102" t="s">
        <v>30</v>
      </c>
      <c r="H102" s="5">
        <v>6.0972222222222222E-4</v>
      </c>
      <c r="I102" s="5">
        <v>7.7083333333333341E-5</v>
      </c>
    </row>
    <row r="103" spans="1:9" x14ac:dyDescent="0.25">
      <c r="A103">
        <v>32</v>
      </c>
      <c r="B103">
        <v>159</v>
      </c>
      <c r="C103" t="s">
        <v>421</v>
      </c>
      <c r="D103" t="s">
        <v>969</v>
      </c>
      <c r="E103">
        <v>2007</v>
      </c>
      <c r="F103" t="s">
        <v>873</v>
      </c>
      <c r="G103" t="s">
        <v>22</v>
      </c>
      <c r="H103" s="5">
        <v>6.1006944444444444E-4</v>
      </c>
      <c r="I103" s="5">
        <v>7.7430555555555548E-5</v>
      </c>
    </row>
    <row r="104" spans="1:9" x14ac:dyDescent="0.25">
      <c r="A104">
        <v>33</v>
      </c>
      <c r="B104">
        <v>149</v>
      </c>
      <c r="C104" t="s">
        <v>411</v>
      </c>
      <c r="D104" t="s">
        <v>967</v>
      </c>
      <c r="E104">
        <v>2007</v>
      </c>
      <c r="F104" t="s">
        <v>873</v>
      </c>
      <c r="G104" t="s">
        <v>49</v>
      </c>
      <c r="H104" s="5">
        <v>6.122685185185185E-4</v>
      </c>
      <c r="I104" s="5">
        <v>7.9629629629629622E-5</v>
      </c>
    </row>
    <row r="105" spans="1:9" x14ac:dyDescent="0.25">
      <c r="A105">
        <v>34</v>
      </c>
      <c r="B105">
        <v>169</v>
      </c>
      <c r="C105" t="s">
        <v>451</v>
      </c>
      <c r="D105" t="s">
        <v>974</v>
      </c>
      <c r="E105">
        <v>2008</v>
      </c>
      <c r="F105" t="s">
        <v>873</v>
      </c>
      <c r="G105" t="s">
        <v>49</v>
      </c>
      <c r="H105" s="5">
        <v>6.2638888888888889E-4</v>
      </c>
      <c r="I105" s="5">
        <v>9.3749999999999988E-5</v>
      </c>
    </row>
    <row r="106" spans="1:9" x14ac:dyDescent="0.25">
      <c r="A106">
        <v>35</v>
      </c>
      <c r="B106">
        <v>156</v>
      </c>
      <c r="C106" t="s">
        <v>467</v>
      </c>
      <c r="D106" t="s">
        <v>972</v>
      </c>
      <c r="E106">
        <v>2007</v>
      </c>
      <c r="F106" t="s">
        <v>873</v>
      </c>
      <c r="G106" t="s">
        <v>30</v>
      </c>
      <c r="H106" s="5">
        <v>6.3645833333333339E-4</v>
      </c>
      <c r="I106" s="5">
        <v>1.0381944444444447E-4</v>
      </c>
    </row>
    <row r="107" spans="1:9" x14ac:dyDescent="0.25">
      <c r="A107">
        <v>36</v>
      </c>
      <c r="B107">
        <v>163</v>
      </c>
      <c r="C107" t="s">
        <v>502</v>
      </c>
      <c r="D107" t="s">
        <v>979</v>
      </c>
      <c r="E107">
        <v>2007</v>
      </c>
      <c r="F107" t="s">
        <v>873</v>
      </c>
      <c r="G107" t="s">
        <v>22</v>
      </c>
      <c r="H107" s="5">
        <v>6.3784722222222227E-4</v>
      </c>
      <c r="I107" s="5">
        <v>1.0520833333333333E-4</v>
      </c>
    </row>
    <row r="108" spans="1:9" x14ac:dyDescent="0.25">
      <c r="A108">
        <v>37</v>
      </c>
      <c r="B108">
        <v>145</v>
      </c>
      <c r="C108" t="s">
        <v>407</v>
      </c>
      <c r="D108" t="s">
        <v>971</v>
      </c>
      <c r="E108">
        <v>2007</v>
      </c>
      <c r="F108" t="s">
        <v>873</v>
      </c>
      <c r="G108" t="s">
        <v>49</v>
      </c>
      <c r="H108" s="5">
        <v>6.3900462962962967E-4</v>
      </c>
      <c r="I108" s="5">
        <v>1.0636574074074073E-4</v>
      </c>
    </row>
    <row r="109" spans="1:9" x14ac:dyDescent="0.25">
      <c r="A109">
        <v>38</v>
      </c>
      <c r="B109">
        <v>166</v>
      </c>
      <c r="C109" t="s">
        <v>441</v>
      </c>
      <c r="D109" t="s">
        <v>984</v>
      </c>
      <c r="E109">
        <v>2008</v>
      </c>
      <c r="F109" t="s">
        <v>873</v>
      </c>
      <c r="G109" t="s">
        <v>26</v>
      </c>
      <c r="H109" s="5">
        <v>6.5636574074074078E-4</v>
      </c>
      <c r="I109" s="5">
        <v>1.2372685185185184E-4</v>
      </c>
    </row>
    <row r="110" spans="1:9" x14ac:dyDescent="0.25">
      <c r="A110">
        <v>39</v>
      </c>
      <c r="B110">
        <v>172</v>
      </c>
      <c r="C110" t="s">
        <v>423</v>
      </c>
      <c r="D110" t="s">
        <v>982</v>
      </c>
      <c r="E110">
        <v>2008</v>
      </c>
      <c r="F110" t="s">
        <v>873</v>
      </c>
      <c r="G110" t="s">
        <v>30</v>
      </c>
      <c r="H110" s="5">
        <v>6.5682870370370374E-4</v>
      </c>
      <c r="I110" s="5">
        <v>1.2418981481481482E-4</v>
      </c>
    </row>
    <row r="111" spans="1:9" x14ac:dyDescent="0.25">
      <c r="A111">
        <v>40</v>
      </c>
      <c r="B111">
        <v>157</v>
      </c>
      <c r="C111" t="s">
        <v>433</v>
      </c>
      <c r="D111" t="s">
        <v>975</v>
      </c>
      <c r="E111">
        <v>2008</v>
      </c>
      <c r="F111" t="s">
        <v>873</v>
      </c>
      <c r="G111" t="s">
        <v>49</v>
      </c>
      <c r="H111" s="5">
        <v>6.5798611111111103E-4</v>
      </c>
      <c r="I111" s="5">
        <v>1.2534722222222222E-4</v>
      </c>
    </row>
    <row r="112" spans="1:9" x14ac:dyDescent="0.25">
      <c r="A112">
        <v>41</v>
      </c>
      <c r="B112">
        <v>160</v>
      </c>
      <c r="C112" t="s">
        <v>443</v>
      </c>
      <c r="D112" t="s">
        <v>977</v>
      </c>
      <c r="E112">
        <v>2008</v>
      </c>
      <c r="F112" t="s">
        <v>873</v>
      </c>
      <c r="G112" t="s">
        <v>30</v>
      </c>
      <c r="H112" s="5">
        <v>6.5810185185185188E-4</v>
      </c>
      <c r="I112" s="5">
        <v>1.2546296296296296E-4</v>
      </c>
    </row>
    <row r="113" spans="1:9" x14ac:dyDescent="0.25">
      <c r="A113">
        <v>42</v>
      </c>
      <c r="B113">
        <v>164</v>
      </c>
      <c r="C113" t="s">
        <v>474</v>
      </c>
      <c r="D113" t="s">
        <v>978</v>
      </c>
      <c r="E113">
        <v>2008</v>
      </c>
      <c r="F113" t="s">
        <v>873</v>
      </c>
      <c r="G113" t="s">
        <v>30</v>
      </c>
      <c r="H113" s="5">
        <v>6.6365740740740751E-4</v>
      </c>
      <c r="I113" s="5">
        <v>1.3101851851851851E-4</v>
      </c>
    </row>
    <row r="114" spans="1:9" x14ac:dyDescent="0.25">
      <c r="A114">
        <v>43</v>
      </c>
      <c r="B114">
        <v>161</v>
      </c>
      <c r="C114" t="s">
        <v>455</v>
      </c>
      <c r="D114" t="s">
        <v>976</v>
      </c>
      <c r="E114">
        <v>2008</v>
      </c>
      <c r="F114" t="s">
        <v>873</v>
      </c>
      <c r="G114" t="s">
        <v>49</v>
      </c>
      <c r="H114" s="5">
        <v>6.6504629629629628E-4</v>
      </c>
      <c r="I114" s="5">
        <v>1.3240740740740739E-4</v>
      </c>
    </row>
    <row r="115" spans="1:9" x14ac:dyDescent="0.25">
      <c r="A115">
        <v>44</v>
      </c>
      <c r="B115">
        <v>165</v>
      </c>
      <c r="C115" t="s">
        <v>417</v>
      </c>
      <c r="D115" t="s">
        <v>986</v>
      </c>
      <c r="E115">
        <v>2008</v>
      </c>
      <c r="F115" t="s">
        <v>873</v>
      </c>
      <c r="G115" t="s">
        <v>49</v>
      </c>
      <c r="H115" s="5">
        <v>6.7303240740740735E-4</v>
      </c>
      <c r="I115" s="5">
        <v>1.4039351851851854E-4</v>
      </c>
    </row>
    <row r="116" spans="1:9" x14ac:dyDescent="0.25">
      <c r="A116">
        <v>45</v>
      </c>
      <c r="B116">
        <v>168</v>
      </c>
      <c r="C116" t="s">
        <v>453</v>
      </c>
      <c r="D116" t="s">
        <v>983</v>
      </c>
      <c r="E116">
        <v>2007</v>
      </c>
      <c r="F116" t="s">
        <v>873</v>
      </c>
      <c r="G116" t="s">
        <v>30</v>
      </c>
      <c r="H116" s="5">
        <v>6.7326388888888894E-4</v>
      </c>
      <c r="I116" s="5">
        <v>1.4062500000000002E-4</v>
      </c>
    </row>
    <row r="117" spans="1:9" x14ac:dyDescent="0.25">
      <c r="A117">
        <v>46</v>
      </c>
      <c r="B117">
        <v>174</v>
      </c>
      <c r="C117" t="s">
        <v>461</v>
      </c>
      <c r="D117" t="s">
        <v>980</v>
      </c>
      <c r="E117">
        <v>2008</v>
      </c>
      <c r="F117" t="s">
        <v>873</v>
      </c>
      <c r="G117" t="s">
        <v>26</v>
      </c>
      <c r="H117" s="5">
        <v>6.7708333333333336E-4</v>
      </c>
      <c r="I117" s="5">
        <v>1.4444444444444446E-4</v>
      </c>
    </row>
    <row r="118" spans="1:9" x14ac:dyDescent="0.25">
      <c r="A118">
        <v>47</v>
      </c>
      <c r="B118">
        <v>170</v>
      </c>
      <c r="C118" t="s">
        <v>459</v>
      </c>
      <c r="D118" t="s">
        <v>985</v>
      </c>
      <c r="E118">
        <v>2008</v>
      </c>
      <c r="F118" t="s">
        <v>873</v>
      </c>
      <c r="G118" t="s">
        <v>26</v>
      </c>
      <c r="H118" s="5">
        <v>6.8495370370370368E-4</v>
      </c>
      <c r="I118" s="5">
        <v>1.5231481481481481E-4</v>
      </c>
    </row>
    <row r="119" spans="1:9" x14ac:dyDescent="0.25">
      <c r="A119">
        <v>48</v>
      </c>
      <c r="B119">
        <v>183</v>
      </c>
      <c r="C119" t="s">
        <v>480</v>
      </c>
      <c r="D119" t="s">
        <v>981</v>
      </c>
      <c r="E119">
        <v>2008</v>
      </c>
      <c r="F119" t="s">
        <v>873</v>
      </c>
      <c r="G119" t="s">
        <v>22</v>
      </c>
      <c r="H119" s="5">
        <v>6.876157407407407E-4</v>
      </c>
      <c r="I119" s="5">
        <v>1.5497685185185186E-4</v>
      </c>
    </row>
    <row r="120" spans="1:9" x14ac:dyDescent="0.25">
      <c r="A120">
        <v>49</v>
      </c>
      <c r="B120">
        <v>173</v>
      </c>
      <c r="C120" t="s">
        <v>437</v>
      </c>
      <c r="D120" t="s">
        <v>989</v>
      </c>
      <c r="E120">
        <v>2008</v>
      </c>
      <c r="F120" t="s">
        <v>873</v>
      </c>
      <c r="G120" t="s">
        <v>49</v>
      </c>
      <c r="H120" s="5">
        <v>6.9398148148148151E-4</v>
      </c>
      <c r="I120" s="5">
        <v>1.6134259259259259E-4</v>
      </c>
    </row>
    <row r="121" spans="1:9" x14ac:dyDescent="0.25">
      <c r="A121">
        <v>50</v>
      </c>
      <c r="B121">
        <v>182</v>
      </c>
      <c r="C121" t="s">
        <v>482</v>
      </c>
      <c r="D121" t="s">
        <v>988</v>
      </c>
      <c r="E121">
        <v>2007</v>
      </c>
      <c r="F121" t="s">
        <v>873</v>
      </c>
      <c r="G121" t="s">
        <v>26</v>
      </c>
      <c r="H121" s="5">
        <v>7.1064814814814819E-4</v>
      </c>
      <c r="I121" s="5">
        <v>1.7800925925925927E-4</v>
      </c>
    </row>
    <row r="122" spans="1:9" x14ac:dyDescent="0.25">
      <c r="A122">
        <v>51</v>
      </c>
      <c r="B122">
        <v>184</v>
      </c>
      <c r="C122" t="s">
        <v>457</v>
      </c>
      <c r="D122" t="s">
        <v>990</v>
      </c>
      <c r="E122">
        <v>2008</v>
      </c>
      <c r="F122" t="s">
        <v>873</v>
      </c>
      <c r="G122" t="s">
        <v>49</v>
      </c>
      <c r="H122" s="5">
        <v>7.1770833333333333E-4</v>
      </c>
      <c r="I122" s="5">
        <v>1.8506944444444444E-4</v>
      </c>
    </row>
    <row r="123" spans="1:9" x14ac:dyDescent="0.25">
      <c r="A123">
        <v>52</v>
      </c>
      <c r="B123">
        <v>177</v>
      </c>
      <c r="C123" t="s">
        <v>495</v>
      </c>
      <c r="D123" t="s">
        <v>991</v>
      </c>
      <c r="E123">
        <v>2007</v>
      </c>
      <c r="F123" t="s">
        <v>873</v>
      </c>
      <c r="G123" t="s">
        <v>49</v>
      </c>
      <c r="H123" s="5">
        <v>7.2164351851851849E-4</v>
      </c>
      <c r="I123" s="5">
        <v>1.890046296296296E-4</v>
      </c>
    </row>
    <row r="124" spans="1:9" x14ac:dyDescent="0.25">
      <c r="A124">
        <v>53</v>
      </c>
      <c r="B124">
        <v>178</v>
      </c>
      <c r="C124" t="s">
        <v>469</v>
      </c>
      <c r="D124" t="s">
        <v>987</v>
      </c>
      <c r="E124">
        <v>2008</v>
      </c>
      <c r="F124" t="s">
        <v>873</v>
      </c>
      <c r="G124" t="s">
        <v>26</v>
      </c>
      <c r="H124" s="5">
        <v>7.2638888888888894E-4</v>
      </c>
      <c r="I124" s="5">
        <v>1.9374999999999999E-4</v>
      </c>
    </row>
    <row r="125" spans="1:9" x14ac:dyDescent="0.25">
      <c r="A125">
        <v>54</v>
      </c>
      <c r="B125">
        <v>176</v>
      </c>
      <c r="C125" t="s">
        <v>493</v>
      </c>
      <c r="D125" t="s">
        <v>992</v>
      </c>
      <c r="E125">
        <v>2007</v>
      </c>
      <c r="F125" t="s">
        <v>873</v>
      </c>
      <c r="G125" t="s">
        <v>30</v>
      </c>
      <c r="H125" s="5">
        <v>7.2743055555555571E-4</v>
      </c>
      <c r="I125" s="5">
        <v>1.9479166666666665E-4</v>
      </c>
    </row>
    <row r="126" spans="1:9" x14ac:dyDescent="0.25">
      <c r="A126">
        <v>55</v>
      </c>
      <c r="B126">
        <v>185</v>
      </c>
      <c r="C126" t="s">
        <v>507</v>
      </c>
      <c r="D126" t="s">
        <v>994</v>
      </c>
      <c r="E126">
        <v>2008</v>
      </c>
      <c r="F126" t="s">
        <v>873</v>
      </c>
      <c r="G126" t="s">
        <v>26</v>
      </c>
      <c r="H126" s="5">
        <v>7.3819444444444442E-4</v>
      </c>
      <c r="I126" s="5">
        <v>2.0555555555555559E-4</v>
      </c>
    </row>
    <row r="127" spans="1:9" x14ac:dyDescent="0.25">
      <c r="A127">
        <v>56</v>
      </c>
      <c r="B127">
        <v>179</v>
      </c>
      <c r="C127" t="s">
        <v>497</v>
      </c>
      <c r="D127" t="s">
        <v>993</v>
      </c>
      <c r="E127">
        <v>2008</v>
      </c>
      <c r="F127" t="s">
        <v>873</v>
      </c>
      <c r="G127" t="s">
        <v>22</v>
      </c>
      <c r="H127" s="5">
        <v>7.6087962962962958E-4</v>
      </c>
      <c r="I127" s="5">
        <v>2.2824074074074074E-4</v>
      </c>
    </row>
    <row r="130" spans="1:7" x14ac:dyDescent="0.25">
      <c r="A130" t="s">
        <v>995</v>
      </c>
    </row>
    <row r="131" spans="1:7" x14ac:dyDescent="0.25">
      <c r="B131">
        <v>130</v>
      </c>
      <c r="C131" t="s">
        <v>419</v>
      </c>
      <c r="D131" t="s">
        <v>996</v>
      </c>
      <c r="E131">
        <v>2007</v>
      </c>
      <c r="F131" t="s">
        <v>873</v>
      </c>
      <c r="G131" t="s">
        <v>30</v>
      </c>
    </row>
    <row r="132" spans="1:7" x14ac:dyDescent="0.25">
      <c r="B132">
        <v>134</v>
      </c>
      <c r="C132" t="s">
        <v>997</v>
      </c>
      <c r="D132" t="s">
        <v>998</v>
      </c>
      <c r="E132">
        <v>2008</v>
      </c>
      <c r="F132" t="s">
        <v>873</v>
      </c>
      <c r="G132" t="s">
        <v>122</v>
      </c>
    </row>
    <row r="133" spans="1:7" x14ac:dyDescent="0.25">
      <c r="B133">
        <v>135</v>
      </c>
      <c r="C133" t="s">
        <v>478</v>
      </c>
      <c r="D133" t="s">
        <v>999</v>
      </c>
      <c r="E133">
        <v>2007</v>
      </c>
      <c r="F133" t="s">
        <v>873</v>
      </c>
      <c r="G133" t="s">
        <v>30</v>
      </c>
    </row>
    <row r="134" spans="1:7" x14ac:dyDescent="0.25">
      <c r="B134">
        <v>139</v>
      </c>
      <c r="C134" t="s">
        <v>1000</v>
      </c>
      <c r="D134" t="s">
        <v>1001</v>
      </c>
      <c r="E134">
        <v>2007</v>
      </c>
      <c r="F134" t="s">
        <v>873</v>
      </c>
      <c r="G134" t="s">
        <v>122</v>
      </c>
    </row>
    <row r="135" spans="1:7" x14ac:dyDescent="0.25">
      <c r="B135">
        <v>180</v>
      </c>
      <c r="C135" t="s">
        <v>449</v>
      </c>
      <c r="D135" t="s">
        <v>1002</v>
      </c>
      <c r="E135">
        <v>2007</v>
      </c>
      <c r="F135" t="s">
        <v>873</v>
      </c>
      <c r="G135" t="s">
        <v>30</v>
      </c>
    </row>
    <row r="136" spans="1:7" x14ac:dyDescent="0.25">
      <c r="B136">
        <v>181</v>
      </c>
      <c r="C136" t="s">
        <v>476</v>
      </c>
      <c r="D136" t="s">
        <v>1003</v>
      </c>
      <c r="E136">
        <v>2008</v>
      </c>
      <c r="F136" t="s">
        <v>873</v>
      </c>
      <c r="G136" t="s">
        <v>49</v>
      </c>
    </row>
    <row r="137" spans="1:7" x14ac:dyDescent="0.25">
      <c r="B137">
        <v>186</v>
      </c>
      <c r="C137" t="s">
        <v>484</v>
      </c>
      <c r="D137" t="s">
        <v>1004</v>
      </c>
      <c r="E137">
        <v>2008</v>
      </c>
      <c r="F137" t="s">
        <v>873</v>
      </c>
      <c r="G137" t="s">
        <v>22</v>
      </c>
    </row>
    <row r="140" spans="1:7" x14ac:dyDescent="0.25">
      <c r="A140" t="s">
        <v>1112</v>
      </c>
    </row>
    <row r="141" spans="1:7" x14ac:dyDescent="0.25">
      <c r="B141">
        <v>125</v>
      </c>
      <c r="C141" t="s">
        <v>425</v>
      </c>
      <c r="D141" t="s">
        <v>966</v>
      </c>
      <c r="E141">
        <v>2008</v>
      </c>
      <c r="F141" t="s">
        <v>873</v>
      </c>
      <c r="G141" t="s">
        <v>30</v>
      </c>
    </row>
    <row r="142" spans="1:7" x14ac:dyDescent="0.25">
      <c r="B142">
        <v>129</v>
      </c>
      <c r="C142" t="s">
        <v>445</v>
      </c>
      <c r="D142" t="s">
        <v>963</v>
      </c>
      <c r="E142">
        <v>2008</v>
      </c>
      <c r="F142" t="s">
        <v>873</v>
      </c>
      <c r="G142" t="s">
        <v>122</v>
      </c>
    </row>
    <row r="143" spans="1:7" x14ac:dyDescent="0.25">
      <c r="B143">
        <v>143</v>
      </c>
      <c r="C143" t="s">
        <v>385</v>
      </c>
      <c r="D143" t="s">
        <v>938</v>
      </c>
      <c r="E143">
        <v>2008</v>
      </c>
      <c r="F143" t="s">
        <v>873</v>
      </c>
      <c r="G143" t="s">
        <v>22</v>
      </c>
    </row>
    <row r="144" spans="1:7" x14ac:dyDescent="0.25">
      <c r="B144">
        <v>162</v>
      </c>
      <c r="C144" t="s">
        <v>435</v>
      </c>
      <c r="D144" t="s">
        <v>968</v>
      </c>
      <c r="E144">
        <v>2008</v>
      </c>
      <c r="F144" t="s">
        <v>873</v>
      </c>
      <c r="G144" t="s">
        <v>26</v>
      </c>
    </row>
    <row r="147" spans="1:9" x14ac:dyDescent="0.25">
      <c r="A147" t="s">
        <v>254</v>
      </c>
    </row>
    <row r="148" spans="1:9" x14ac:dyDescent="0.25">
      <c r="A148">
        <v>1</v>
      </c>
      <c r="B148">
        <v>112</v>
      </c>
      <c r="C148" t="s">
        <v>259</v>
      </c>
      <c r="D148" t="s">
        <v>1008</v>
      </c>
      <c r="E148">
        <v>2006</v>
      </c>
      <c r="F148" t="s">
        <v>873</v>
      </c>
      <c r="G148" t="s">
        <v>22</v>
      </c>
      <c r="H148" s="5">
        <v>5.2916666666666661E-4</v>
      </c>
      <c r="I148" s="5">
        <v>0</v>
      </c>
    </row>
    <row r="149" spans="1:9" x14ac:dyDescent="0.25">
      <c r="A149">
        <v>2</v>
      </c>
      <c r="B149">
        <v>61</v>
      </c>
      <c r="C149" t="s">
        <v>255</v>
      </c>
      <c r="D149" t="s">
        <v>1006</v>
      </c>
      <c r="E149">
        <v>2005</v>
      </c>
      <c r="F149" t="s">
        <v>873</v>
      </c>
      <c r="G149" t="s">
        <v>49</v>
      </c>
      <c r="H149" s="5">
        <v>5.3009259259259253E-4</v>
      </c>
      <c r="I149" s="5">
        <v>9.2592592592592583E-7</v>
      </c>
    </row>
    <row r="150" spans="1:9" x14ac:dyDescent="0.25">
      <c r="A150">
        <v>3</v>
      </c>
      <c r="B150">
        <v>102</v>
      </c>
      <c r="C150" t="s">
        <v>355</v>
      </c>
      <c r="D150" t="s">
        <v>1005</v>
      </c>
      <c r="E150">
        <v>2005</v>
      </c>
      <c r="F150" t="s">
        <v>873</v>
      </c>
      <c r="G150" t="s">
        <v>22</v>
      </c>
      <c r="H150" s="5">
        <v>5.3506944444444446E-4</v>
      </c>
      <c r="I150" s="5">
        <v>5.9027777777777785E-6</v>
      </c>
    </row>
    <row r="151" spans="1:9" x14ac:dyDescent="0.25">
      <c r="A151">
        <v>4</v>
      </c>
      <c r="B151">
        <v>66</v>
      </c>
      <c r="C151" t="s">
        <v>261</v>
      </c>
      <c r="D151" t="s">
        <v>1014</v>
      </c>
      <c r="E151">
        <v>2005</v>
      </c>
      <c r="F151" t="s">
        <v>873</v>
      </c>
      <c r="G151" t="s">
        <v>49</v>
      </c>
      <c r="H151" s="5">
        <v>5.3703703703703704E-4</v>
      </c>
      <c r="I151" s="5">
        <v>7.8703703703703719E-6</v>
      </c>
    </row>
    <row r="152" spans="1:9" x14ac:dyDescent="0.25">
      <c r="A152">
        <v>5</v>
      </c>
      <c r="B152">
        <v>73</v>
      </c>
      <c r="C152" t="s">
        <v>263</v>
      </c>
      <c r="D152" t="s">
        <v>1007</v>
      </c>
      <c r="E152">
        <v>2005</v>
      </c>
      <c r="F152" t="s">
        <v>873</v>
      </c>
      <c r="G152" t="s">
        <v>22</v>
      </c>
      <c r="H152" s="5">
        <v>5.4212962962962971E-4</v>
      </c>
      <c r="I152" s="5">
        <v>1.2962962962962964E-5</v>
      </c>
    </row>
    <row r="153" spans="1:9" x14ac:dyDescent="0.25">
      <c r="A153">
        <v>6</v>
      </c>
      <c r="B153">
        <v>114</v>
      </c>
      <c r="C153" t="s">
        <v>257</v>
      </c>
      <c r="D153" t="s">
        <v>1009</v>
      </c>
      <c r="E153">
        <v>2006</v>
      </c>
      <c r="F153" t="s">
        <v>873</v>
      </c>
      <c r="G153" t="s">
        <v>22</v>
      </c>
      <c r="H153" s="5">
        <v>5.4525462962962958E-4</v>
      </c>
      <c r="I153" s="5">
        <v>1.6087962962962964E-5</v>
      </c>
    </row>
    <row r="154" spans="1:9" x14ac:dyDescent="0.25">
      <c r="A154">
        <v>7</v>
      </c>
      <c r="B154">
        <v>60</v>
      </c>
      <c r="C154" t="s">
        <v>269</v>
      </c>
      <c r="D154" t="s">
        <v>1010</v>
      </c>
      <c r="E154">
        <v>2005</v>
      </c>
      <c r="F154" t="s">
        <v>873</v>
      </c>
      <c r="G154" t="s">
        <v>30</v>
      </c>
      <c r="H154" s="5">
        <v>5.4652777777777783E-4</v>
      </c>
      <c r="I154" s="5">
        <v>1.7361111111111111E-5</v>
      </c>
    </row>
    <row r="155" spans="1:9" x14ac:dyDescent="0.25">
      <c r="A155">
        <v>8</v>
      </c>
      <c r="B155">
        <v>110</v>
      </c>
      <c r="C155" t="s">
        <v>265</v>
      </c>
      <c r="D155" t="s">
        <v>1011</v>
      </c>
      <c r="E155">
        <v>2005</v>
      </c>
      <c r="F155" t="s">
        <v>873</v>
      </c>
      <c r="G155" t="s">
        <v>22</v>
      </c>
      <c r="H155" s="5">
        <v>5.5555555555555556E-4</v>
      </c>
      <c r="I155" s="5">
        <v>2.6388888888888892E-5</v>
      </c>
    </row>
    <row r="156" spans="1:9" x14ac:dyDescent="0.25">
      <c r="A156">
        <v>9</v>
      </c>
      <c r="B156">
        <v>71</v>
      </c>
      <c r="C156" t="s">
        <v>267</v>
      </c>
      <c r="D156" t="s">
        <v>1020</v>
      </c>
      <c r="E156">
        <v>2005</v>
      </c>
      <c r="F156" t="s">
        <v>873</v>
      </c>
      <c r="G156" t="s">
        <v>49</v>
      </c>
      <c r="H156" s="5">
        <v>5.5763888888888888E-4</v>
      </c>
      <c r="I156" s="5">
        <v>2.8472222222222223E-5</v>
      </c>
    </row>
    <row r="157" spans="1:9" x14ac:dyDescent="0.25">
      <c r="A157">
        <v>10</v>
      </c>
      <c r="B157">
        <v>76</v>
      </c>
      <c r="C157" t="s">
        <v>287</v>
      </c>
      <c r="D157" t="s">
        <v>1016</v>
      </c>
      <c r="E157">
        <v>2006</v>
      </c>
      <c r="F157" t="s">
        <v>873</v>
      </c>
      <c r="G157" t="s">
        <v>26</v>
      </c>
      <c r="H157" s="5">
        <v>5.5937499999999998E-4</v>
      </c>
      <c r="I157" s="5">
        <v>3.020833333333333E-5</v>
      </c>
    </row>
    <row r="158" spans="1:9" x14ac:dyDescent="0.25">
      <c r="A158">
        <v>11</v>
      </c>
      <c r="B158">
        <v>106</v>
      </c>
      <c r="C158" t="s">
        <v>277</v>
      </c>
      <c r="D158" t="s">
        <v>1015</v>
      </c>
      <c r="E158">
        <v>2005</v>
      </c>
      <c r="F158" t="s">
        <v>873</v>
      </c>
      <c r="G158" t="s">
        <v>22</v>
      </c>
      <c r="H158" s="5">
        <v>5.597222222222222E-4</v>
      </c>
      <c r="I158" s="5">
        <v>3.055555555555556E-5</v>
      </c>
    </row>
    <row r="159" spans="1:9" x14ac:dyDescent="0.25">
      <c r="A159">
        <v>12</v>
      </c>
      <c r="B159">
        <v>75</v>
      </c>
      <c r="C159" t="s">
        <v>363</v>
      </c>
      <c r="D159" t="s">
        <v>1030</v>
      </c>
      <c r="E159">
        <v>2006</v>
      </c>
      <c r="F159" t="s">
        <v>873</v>
      </c>
      <c r="G159" t="s">
        <v>49</v>
      </c>
      <c r="H159" s="5">
        <v>5.6192129629629626E-4</v>
      </c>
      <c r="I159" s="5">
        <v>3.2754629629629628E-5</v>
      </c>
    </row>
    <row r="160" spans="1:9" x14ac:dyDescent="0.25">
      <c r="A160">
        <v>13</v>
      </c>
      <c r="B160">
        <v>62</v>
      </c>
      <c r="C160" t="s">
        <v>273</v>
      </c>
      <c r="D160" t="s">
        <v>1019</v>
      </c>
      <c r="E160">
        <v>2005</v>
      </c>
      <c r="F160" t="s">
        <v>873</v>
      </c>
      <c r="G160" t="s">
        <v>26</v>
      </c>
      <c r="H160" s="5">
        <v>5.6307870370370366E-4</v>
      </c>
      <c r="I160" s="5">
        <v>3.3912037037037035E-5</v>
      </c>
    </row>
    <row r="161" spans="1:9" x14ac:dyDescent="0.25">
      <c r="A161">
        <v>14</v>
      </c>
      <c r="B161">
        <v>67</v>
      </c>
      <c r="C161" t="s">
        <v>271</v>
      </c>
      <c r="D161" t="s">
        <v>1012</v>
      </c>
      <c r="E161">
        <v>2006</v>
      </c>
      <c r="F161" t="s">
        <v>873</v>
      </c>
      <c r="G161" t="s">
        <v>26</v>
      </c>
      <c r="H161" s="5">
        <v>5.6550925925925931E-4</v>
      </c>
      <c r="I161" s="5">
        <v>3.6342592592592596E-5</v>
      </c>
    </row>
    <row r="162" spans="1:9" x14ac:dyDescent="0.25">
      <c r="A162">
        <v>15</v>
      </c>
      <c r="B162">
        <v>69</v>
      </c>
      <c r="C162" t="s">
        <v>289</v>
      </c>
      <c r="D162" t="s">
        <v>1022</v>
      </c>
      <c r="E162">
        <v>2006</v>
      </c>
      <c r="F162" t="s">
        <v>873</v>
      </c>
      <c r="G162" t="s">
        <v>22</v>
      </c>
      <c r="H162" s="5">
        <v>5.7337962962962963E-4</v>
      </c>
      <c r="I162" s="5">
        <v>4.421296296296296E-5</v>
      </c>
    </row>
    <row r="163" spans="1:9" x14ac:dyDescent="0.25">
      <c r="A163">
        <v>16</v>
      </c>
      <c r="B163">
        <v>108</v>
      </c>
      <c r="C163" t="s">
        <v>275</v>
      </c>
      <c r="D163" t="s">
        <v>1058</v>
      </c>
      <c r="E163">
        <v>2006</v>
      </c>
      <c r="F163" t="s">
        <v>873</v>
      </c>
      <c r="G163" t="s">
        <v>22</v>
      </c>
      <c r="H163" s="5">
        <v>5.7372685185185185E-4</v>
      </c>
      <c r="I163" s="5">
        <v>4.4560185185185187E-5</v>
      </c>
    </row>
    <row r="164" spans="1:9" x14ac:dyDescent="0.25">
      <c r="A164">
        <v>17</v>
      </c>
      <c r="B164">
        <v>65</v>
      </c>
      <c r="C164" t="s">
        <v>293</v>
      </c>
      <c r="D164" t="s">
        <v>1017</v>
      </c>
      <c r="E164">
        <v>2005</v>
      </c>
      <c r="F164" t="s">
        <v>873</v>
      </c>
      <c r="G164" t="s">
        <v>30</v>
      </c>
      <c r="H164" s="5">
        <v>5.7418981481481481E-4</v>
      </c>
      <c r="I164" s="5">
        <v>4.5023148148148154E-5</v>
      </c>
    </row>
    <row r="165" spans="1:9" x14ac:dyDescent="0.25">
      <c r="A165">
        <v>18</v>
      </c>
      <c r="B165">
        <v>85</v>
      </c>
      <c r="C165" t="s">
        <v>291</v>
      </c>
      <c r="D165" t="s">
        <v>1021</v>
      </c>
      <c r="E165">
        <v>2005</v>
      </c>
      <c r="F165" t="s">
        <v>873</v>
      </c>
      <c r="G165" t="s">
        <v>22</v>
      </c>
      <c r="H165" s="5">
        <v>5.7534722222222221E-4</v>
      </c>
      <c r="I165" s="5">
        <v>4.6180555555555554E-5</v>
      </c>
    </row>
    <row r="166" spans="1:9" x14ac:dyDescent="0.25">
      <c r="A166">
        <v>19</v>
      </c>
      <c r="B166">
        <v>80</v>
      </c>
      <c r="C166" t="s">
        <v>360</v>
      </c>
      <c r="D166" t="s">
        <v>1018</v>
      </c>
      <c r="E166">
        <v>2006</v>
      </c>
      <c r="F166" t="s">
        <v>873</v>
      </c>
      <c r="G166" t="s">
        <v>26</v>
      </c>
      <c r="H166" s="5">
        <v>5.7847222222222219E-4</v>
      </c>
      <c r="I166" s="5">
        <v>4.9305555555555555E-5</v>
      </c>
    </row>
    <row r="167" spans="1:9" x14ac:dyDescent="0.25">
      <c r="A167">
        <v>20</v>
      </c>
      <c r="B167">
        <v>78</v>
      </c>
      <c r="C167" t="s">
        <v>366</v>
      </c>
      <c r="D167" t="s">
        <v>1026</v>
      </c>
      <c r="E167">
        <v>2006</v>
      </c>
      <c r="F167" t="s">
        <v>873</v>
      </c>
      <c r="G167" t="s">
        <v>30</v>
      </c>
      <c r="H167" s="5">
        <v>5.8171296296296302E-4</v>
      </c>
      <c r="I167" s="5">
        <v>5.2546296296296304E-5</v>
      </c>
    </row>
    <row r="168" spans="1:9" x14ac:dyDescent="0.25">
      <c r="A168">
        <v>21</v>
      </c>
      <c r="B168">
        <v>88</v>
      </c>
      <c r="C168" t="s">
        <v>301</v>
      </c>
      <c r="D168" t="s">
        <v>1024</v>
      </c>
      <c r="E168">
        <v>2005</v>
      </c>
      <c r="F168" t="s">
        <v>873</v>
      </c>
      <c r="G168" t="s">
        <v>26</v>
      </c>
      <c r="H168" s="5">
        <v>5.8379629629629634E-4</v>
      </c>
      <c r="I168" s="5">
        <v>5.4629629629629624E-5</v>
      </c>
    </row>
    <row r="169" spans="1:9" x14ac:dyDescent="0.25">
      <c r="A169">
        <v>22</v>
      </c>
      <c r="B169">
        <v>100</v>
      </c>
      <c r="C169" t="s">
        <v>299</v>
      </c>
      <c r="D169" t="s">
        <v>1023</v>
      </c>
      <c r="E169">
        <v>2006</v>
      </c>
      <c r="F169" t="s">
        <v>873</v>
      </c>
      <c r="G169" t="s">
        <v>22</v>
      </c>
      <c r="H169" s="5">
        <v>5.8692129629629632E-4</v>
      </c>
      <c r="I169" s="5">
        <v>5.7754629629629633E-5</v>
      </c>
    </row>
    <row r="170" spans="1:9" x14ac:dyDescent="0.25">
      <c r="A170">
        <v>23</v>
      </c>
      <c r="B170">
        <v>87</v>
      </c>
      <c r="C170" t="s">
        <v>307</v>
      </c>
      <c r="D170" t="s">
        <v>1028</v>
      </c>
      <c r="E170">
        <v>2006</v>
      </c>
      <c r="F170" t="s">
        <v>873</v>
      </c>
      <c r="G170" t="s">
        <v>49</v>
      </c>
      <c r="H170" s="5">
        <v>5.8750000000000002E-4</v>
      </c>
      <c r="I170" s="5">
        <v>5.8333333333333333E-5</v>
      </c>
    </row>
    <row r="171" spans="1:9" x14ac:dyDescent="0.25">
      <c r="A171">
        <v>24</v>
      </c>
      <c r="B171">
        <v>63</v>
      </c>
      <c r="C171" t="s">
        <v>285</v>
      </c>
      <c r="D171" t="s">
        <v>1025</v>
      </c>
      <c r="E171">
        <v>2005</v>
      </c>
      <c r="F171" t="s">
        <v>873</v>
      </c>
      <c r="G171" t="s">
        <v>22</v>
      </c>
      <c r="H171" s="5">
        <v>5.8865740740740742E-4</v>
      </c>
      <c r="I171" s="5">
        <v>5.9490740740740733E-5</v>
      </c>
    </row>
    <row r="172" spans="1:9" x14ac:dyDescent="0.25">
      <c r="A172">
        <v>25</v>
      </c>
      <c r="B172">
        <v>84</v>
      </c>
      <c r="C172" t="s">
        <v>295</v>
      </c>
      <c r="D172" t="s">
        <v>1013</v>
      </c>
      <c r="E172">
        <v>2005</v>
      </c>
      <c r="F172" t="s">
        <v>873</v>
      </c>
      <c r="G172" t="s">
        <v>26</v>
      </c>
      <c r="H172" s="5">
        <v>5.888888888888889E-4</v>
      </c>
      <c r="I172" s="5">
        <v>5.9722222222222234E-5</v>
      </c>
    </row>
    <row r="173" spans="1:9" x14ac:dyDescent="0.25">
      <c r="A173">
        <v>26</v>
      </c>
      <c r="B173">
        <v>72</v>
      </c>
      <c r="C173" t="s">
        <v>283</v>
      </c>
      <c r="D173" t="s">
        <v>1057</v>
      </c>
      <c r="E173">
        <v>2005</v>
      </c>
      <c r="F173" t="s">
        <v>873</v>
      </c>
      <c r="G173" t="s">
        <v>26</v>
      </c>
      <c r="H173" s="5">
        <v>5.8981481481481482E-4</v>
      </c>
      <c r="I173" s="5">
        <v>6.0648148148148154E-5</v>
      </c>
    </row>
    <row r="174" spans="1:9" x14ac:dyDescent="0.25">
      <c r="A174">
        <v>27</v>
      </c>
      <c r="B174">
        <v>95</v>
      </c>
      <c r="C174" t="s">
        <v>309</v>
      </c>
      <c r="D174" t="s">
        <v>1029</v>
      </c>
      <c r="E174">
        <v>2006</v>
      </c>
      <c r="F174" t="s">
        <v>873</v>
      </c>
      <c r="G174" t="s">
        <v>26</v>
      </c>
      <c r="H174" s="5">
        <v>5.9166666666666666E-4</v>
      </c>
      <c r="I174" s="5">
        <v>6.2500000000000015E-5</v>
      </c>
    </row>
    <row r="175" spans="1:9" x14ac:dyDescent="0.25">
      <c r="A175">
        <v>28</v>
      </c>
      <c r="B175">
        <v>97</v>
      </c>
      <c r="C175" t="s">
        <v>323</v>
      </c>
      <c r="D175" t="s">
        <v>1031</v>
      </c>
      <c r="E175">
        <v>2006</v>
      </c>
      <c r="F175" t="s">
        <v>873</v>
      </c>
      <c r="G175" t="s">
        <v>26</v>
      </c>
      <c r="H175" s="5">
        <v>5.9421296296296295E-4</v>
      </c>
      <c r="I175" s="5">
        <v>6.5046296296296296E-5</v>
      </c>
    </row>
    <row r="176" spans="1:9" x14ac:dyDescent="0.25">
      <c r="A176">
        <v>29</v>
      </c>
      <c r="B176">
        <v>77</v>
      </c>
      <c r="C176" t="s">
        <v>311</v>
      </c>
      <c r="D176" t="s">
        <v>1035</v>
      </c>
      <c r="E176">
        <v>2006</v>
      </c>
      <c r="F176" t="s">
        <v>873</v>
      </c>
      <c r="G176" t="s">
        <v>22</v>
      </c>
      <c r="H176" s="5">
        <v>5.9641203703703701E-4</v>
      </c>
      <c r="I176" s="5">
        <v>6.7245370370370384E-5</v>
      </c>
    </row>
    <row r="177" spans="1:9" x14ac:dyDescent="0.25">
      <c r="A177">
        <v>30</v>
      </c>
      <c r="B177">
        <v>92</v>
      </c>
      <c r="C177" t="s">
        <v>369</v>
      </c>
      <c r="D177" t="s">
        <v>1027</v>
      </c>
      <c r="E177">
        <v>2005</v>
      </c>
      <c r="F177" t="s">
        <v>873</v>
      </c>
      <c r="G177" t="s">
        <v>26</v>
      </c>
      <c r="H177" s="5">
        <v>5.9652777777777775E-4</v>
      </c>
      <c r="I177" s="5">
        <v>6.736111111111111E-5</v>
      </c>
    </row>
    <row r="178" spans="1:9" x14ac:dyDescent="0.25">
      <c r="A178">
        <v>31</v>
      </c>
      <c r="B178">
        <v>89</v>
      </c>
      <c r="C178" t="s">
        <v>303</v>
      </c>
      <c r="D178" t="s">
        <v>1034</v>
      </c>
      <c r="E178">
        <v>2006</v>
      </c>
      <c r="F178" t="s">
        <v>873</v>
      </c>
      <c r="G178" t="s">
        <v>22</v>
      </c>
      <c r="H178" s="5">
        <v>5.9675925925925933E-4</v>
      </c>
      <c r="I178" s="5">
        <v>6.759259259259259E-5</v>
      </c>
    </row>
    <row r="179" spans="1:9" x14ac:dyDescent="0.25">
      <c r="A179">
        <v>32</v>
      </c>
      <c r="B179">
        <v>86</v>
      </c>
      <c r="C179" t="s">
        <v>357</v>
      </c>
      <c r="D179" t="s">
        <v>1037</v>
      </c>
      <c r="E179">
        <v>2005</v>
      </c>
      <c r="F179" t="s">
        <v>873</v>
      </c>
      <c r="G179" t="s">
        <v>30</v>
      </c>
      <c r="H179" s="5">
        <v>5.9745370370370367E-4</v>
      </c>
      <c r="I179" s="5">
        <v>6.8287037037037044E-5</v>
      </c>
    </row>
    <row r="180" spans="1:9" x14ac:dyDescent="0.25">
      <c r="A180">
        <v>33</v>
      </c>
      <c r="B180">
        <v>79</v>
      </c>
      <c r="C180" t="s">
        <v>305</v>
      </c>
      <c r="D180" t="s">
        <v>1032</v>
      </c>
      <c r="E180">
        <v>2006</v>
      </c>
      <c r="F180" t="s">
        <v>873</v>
      </c>
      <c r="G180" t="s">
        <v>49</v>
      </c>
      <c r="H180" s="5">
        <v>5.9861111111111107E-4</v>
      </c>
      <c r="I180" s="5">
        <v>6.9444444444444444E-5</v>
      </c>
    </row>
    <row r="181" spans="1:9" x14ac:dyDescent="0.25">
      <c r="A181">
        <v>34</v>
      </c>
      <c r="B181">
        <v>70</v>
      </c>
      <c r="C181" t="s">
        <v>281</v>
      </c>
      <c r="D181" t="s">
        <v>1038</v>
      </c>
      <c r="E181">
        <v>2006</v>
      </c>
      <c r="F181" t="s">
        <v>873</v>
      </c>
      <c r="G181" t="s">
        <v>30</v>
      </c>
      <c r="H181" s="5">
        <v>6.0439814814814807E-4</v>
      </c>
      <c r="I181" s="5">
        <v>7.5231481481481487E-5</v>
      </c>
    </row>
    <row r="182" spans="1:9" x14ac:dyDescent="0.25">
      <c r="A182">
        <v>35</v>
      </c>
      <c r="B182">
        <v>93</v>
      </c>
      <c r="C182" t="s">
        <v>319</v>
      </c>
      <c r="D182" t="s">
        <v>1041</v>
      </c>
      <c r="E182">
        <v>2005</v>
      </c>
      <c r="F182" t="s">
        <v>873</v>
      </c>
      <c r="G182" t="s">
        <v>22</v>
      </c>
      <c r="H182" s="5">
        <v>6.1875000000000005E-4</v>
      </c>
      <c r="I182" s="5">
        <v>8.9583333333333333E-5</v>
      </c>
    </row>
    <row r="183" spans="1:9" x14ac:dyDescent="0.25">
      <c r="A183">
        <v>36</v>
      </c>
      <c r="B183">
        <v>96</v>
      </c>
      <c r="C183" t="s">
        <v>315</v>
      </c>
      <c r="D183" t="s">
        <v>1042</v>
      </c>
      <c r="E183">
        <v>2005</v>
      </c>
      <c r="F183" t="s">
        <v>873</v>
      </c>
      <c r="G183" t="s">
        <v>22</v>
      </c>
      <c r="H183" s="5">
        <v>6.1967592592592597E-4</v>
      </c>
      <c r="I183" s="5">
        <v>9.0509259259259254E-5</v>
      </c>
    </row>
    <row r="184" spans="1:9" x14ac:dyDescent="0.25">
      <c r="A184">
        <v>37</v>
      </c>
      <c r="B184">
        <v>103</v>
      </c>
      <c r="C184" t="s">
        <v>333</v>
      </c>
      <c r="D184" t="s">
        <v>1043</v>
      </c>
      <c r="E184">
        <v>2005</v>
      </c>
      <c r="F184" t="s">
        <v>873</v>
      </c>
      <c r="G184" t="s">
        <v>26</v>
      </c>
      <c r="H184" s="5">
        <v>6.3749999999999994E-4</v>
      </c>
      <c r="I184" s="5">
        <v>1.0833333333333333E-4</v>
      </c>
    </row>
    <row r="185" spans="1:9" x14ac:dyDescent="0.25">
      <c r="A185">
        <v>38</v>
      </c>
      <c r="B185">
        <v>99</v>
      </c>
      <c r="C185" t="s">
        <v>327</v>
      </c>
      <c r="D185" t="s">
        <v>1045</v>
      </c>
      <c r="E185">
        <v>2005</v>
      </c>
      <c r="F185" t="s">
        <v>873</v>
      </c>
      <c r="G185" t="s">
        <v>26</v>
      </c>
      <c r="H185" s="5">
        <v>6.3865740740740734E-4</v>
      </c>
      <c r="I185" s="5">
        <v>1.0949074074074074E-4</v>
      </c>
    </row>
    <row r="186" spans="1:9" x14ac:dyDescent="0.25">
      <c r="A186">
        <v>39</v>
      </c>
      <c r="B186">
        <v>101</v>
      </c>
      <c r="C186" t="s">
        <v>329</v>
      </c>
      <c r="D186" t="s">
        <v>1039</v>
      </c>
      <c r="E186">
        <v>2006</v>
      </c>
      <c r="F186" t="s">
        <v>873</v>
      </c>
      <c r="G186" t="s">
        <v>26</v>
      </c>
      <c r="H186" s="5">
        <v>6.4398148148148149E-4</v>
      </c>
      <c r="I186" s="5">
        <v>1.1481481481481481E-4</v>
      </c>
    </row>
    <row r="187" spans="1:9" x14ac:dyDescent="0.25">
      <c r="A187">
        <v>40</v>
      </c>
      <c r="B187">
        <v>90</v>
      </c>
      <c r="C187" t="s">
        <v>335</v>
      </c>
      <c r="D187" t="s">
        <v>1040</v>
      </c>
      <c r="E187">
        <v>2005</v>
      </c>
      <c r="F187" t="s">
        <v>873</v>
      </c>
      <c r="G187" t="s">
        <v>30</v>
      </c>
      <c r="H187" s="5">
        <v>6.4687499999999999E-4</v>
      </c>
      <c r="I187" s="5">
        <v>1.1770833333333334E-4</v>
      </c>
    </row>
    <row r="188" spans="1:9" x14ac:dyDescent="0.25">
      <c r="A188">
        <v>41</v>
      </c>
      <c r="B188">
        <v>94</v>
      </c>
      <c r="C188" t="s">
        <v>321</v>
      </c>
      <c r="D188" t="s">
        <v>1044</v>
      </c>
      <c r="E188">
        <v>2006</v>
      </c>
      <c r="F188" t="s">
        <v>873</v>
      </c>
      <c r="G188" t="s">
        <v>49</v>
      </c>
      <c r="H188" s="5">
        <v>6.5127314814814822E-4</v>
      </c>
      <c r="I188" s="5">
        <v>1.2210648148148147E-4</v>
      </c>
    </row>
    <row r="189" spans="1:9" x14ac:dyDescent="0.25">
      <c r="A189">
        <v>42</v>
      </c>
      <c r="B189">
        <v>82</v>
      </c>
      <c r="C189" t="s">
        <v>317</v>
      </c>
      <c r="D189" t="s">
        <v>1049</v>
      </c>
      <c r="E189">
        <v>2005</v>
      </c>
      <c r="F189" t="s">
        <v>873</v>
      </c>
      <c r="G189" t="s">
        <v>30</v>
      </c>
      <c r="H189" s="5">
        <v>6.5451388888888894E-4</v>
      </c>
      <c r="I189" s="5">
        <v>1.2534722222222222E-4</v>
      </c>
    </row>
    <row r="190" spans="1:9" x14ac:dyDescent="0.25">
      <c r="A190">
        <v>43</v>
      </c>
      <c r="B190">
        <v>83</v>
      </c>
      <c r="C190" t="s">
        <v>313</v>
      </c>
      <c r="D190" t="s">
        <v>1048</v>
      </c>
      <c r="E190">
        <v>2005</v>
      </c>
      <c r="F190" t="s">
        <v>873</v>
      </c>
      <c r="G190" t="s">
        <v>49</v>
      </c>
      <c r="H190" s="5">
        <v>6.5844907407407421E-4</v>
      </c>
      <c r="I190" s="5">
        <v>1.2928240740740741E-4</v>
      </c>
    </row>
    <row r="191" spans="1:9" x14ac:dyDescent="0.25">
      <c r="A191">
        <v>44</v>
      </c>
      <c r="B191">
        <v>91</v>
      </c>
      <c r="C191" t="s">
        <v>325</v>
      </c>
      <c r="D191" t="s">
        <v>1046</v>
      </c>
      <c r="E191">
        <v>2006</v>
      </c>
      <c r="F191" t="s">
        <v>873</v>
      </c>
      <c r="G191" t="s">
        <v>49</v>
      </c>
      <c r="H191" s="5">
        <v>6.677083333333332E-4</v>
      </c>
      <c r="I191" s="5">
        <v>1.3854166666666667E-4</v>
      </c>
    </row>
    <row r="192" spans="1:9" x14ac:dyDescent="0.25">
      <c r="A192">
        <v>45</v>
      </c>
      <c r="B192">
        <v>111</v>
      </c>
      <c r="C192" t="s">
        <v>350</v>
      </c>
      <c r="D192" t="s">
        <v>1050</v>
      </c>
      <c r="E192">
        <v>2006</v>
      </c>
      <c r="F192" t="s">
        <v>873</v>
      </c>
      <c r="G192" t="s">
        <v>26</v>
      </c>
      <c r="H192" s="5">
        <v>6.7916666666666657E-4</v>
      </c>
      <c r="I192" s="5">
        <v>1.5000000000000001E-4</v>
      </c>
    </row>
    <row r="193" spans="1:9" x14ac:dyDescent="0.25">
      <c r="A193">
        <v>46</v>
      </c>
      <c r="B193">
        <v>109</v>
      </c>
      <c r="C193" t="s">
        <v>371</v>
      </c>
      <c r="D193" t="s">
        <v>1051</v>
      </c>
      <c r="E193">
        <v>2006</v>
      </c>
      <c r="F193" t="s">
        <v>873</v>
      </c>
      <c r="G193" t="s">
        <v>26</v>
      </c>
      <c r="H193" s="5">
        <v>6.8807870370370377E-4</v>
      </c>
      <c r="I193" s="5">
        <v>1.5891203703703702E-4</v>
      </c>
    </row>
    <row r="194" spans="1:9" x14ac:dyDescent="0.25">
      <c r="A194">
        <v>47</v>
      </c>
      <c r="B194">
        <v>105</v>
      </c>
      <c r="C194" t="s">
        <v>337</v>
      </c>
      <c r="D194" t="s">
        <v>1053</v>
      </c>
      <c r="E194">
        <v>2006</v>
      </c>
      <c r="F194" t="s">
        <v>873</v>
      </c>
      <c r="G194" t="s">
        <v>26</v>
      </c>
      <c r="H194" s="5">
        <v>7.5231481481481471E-4</v>
      </c>
      <c r="I194" s="5">
        <v>2.2314814814814818E-4</v>
      </c>
    </row>
    <row r="195" spans="1:9" x14ac:dyDescent="0.25">
      <c r="A195">
        <v>48</v>
      </c>
      <c r="B195">
        <v>107</v>
      </c>
      <c r="C195" t="s">
        <v>341</v>
      </c>
      <c r="D195" t="s">
        <v>1052</v>
      </c>
      <c r="E195">
        <v>2006</v>
      </c>
      <c r="F195" t="s">
        <v>873</v>
      </c>
      <c r="G195" t="s">
        <v>26</v>
      </c>
      <c r="H195" s="5">
        <v>7.6168981481481487E-4</v>
      </c>
      <c r="I195" s="5">
        <v>2.3252314814814815E-4</v>
      </c>
    </row>
    <row r="198" spans="1:9" x14ac:dyDescent="0.25">
      <c r="A198" t="s">
        <v>861</v>
      </c>
    </row>
    <row r="199" spans="1:9" x14ac:dyDescent="0.25">
      <c r="B199">
        <v>64</v>
      </c>
      <c r="C199" t="s">
        <v>344</v>
      </c>
      <c r="D199" t="s">
        <v>1054</v>
      </c>
      <c r="E199">
        <v>2005</v>
      </c>
      <c r="F199" t="s">
        <v>873</v>
      </c>
      <c r="G199" t="s">
        <v>122</v>
      </c>
    </row>
    <row r="200" spans="1:9" x14ac:dyDescent="0.25">
      <c r="B200">
        <v>98</v>
      </c>
      <c r="C200" t="s">
        <v>331</v>
      </c>
      <c r="D200" t="s">
        <v>1055</v>
      </c>
      <c r="E200">
        <v>2006</v>
      </c>
      <c r="F200" t="s">
        <v>873</v>
      </c>
      <c r="G200" t="s">
        <v>22</v>
      </c>
    </row>
    <row r="201" spans="1:9" x14ac:dyDescent="0.25">
      <c r="B201">
        <v>113</v>
      </c>
      <c r="C201" t="s">
        <v>346</v>
      </c>
      <c r="D201" t="s">
        <v>1056</v>
      </c>
      <c r="E201">
        <v>2005</v>
      </c>
      <c r="F201" t="s">
        <v>873</v>
      </c>
      <c r="G201" t="s">
        <v>26</v>
      </c>
    </row>
    <row r="204" spans="1:9" x14ac:dyDescent="0.25">
      <c r="A204" t="s">
        <v>354</v>
      </c>
    </row>
    <row r="205" spans="1:9" x14ac:dyDescent="0.25">
      <c r="B205">
        <v>74</v>
      </c>
      <c r="C205" t="s">
        <v>297</v>
      </c>
      <c r="D205" t="s">
        <v>1036</v>
      </c>
      <c r="E205">
        <v>2006</v>
      </c>
      <c r="F205" t="s">
        <v>873</v>
      </c>
      <c r="G205" t="s">
        <v>30</v>
      </c>
    </row>
    <row r="206" spans="1:9" x14ac:dyDescent="0.25">
      <c r="B206">
        <v>81</v>
      </c>
      <c r="C206" t="s">
        <v>339</v>
      </c>
      <c r="D206" t="s">
        <v>1047</v>
      </c>
      <c r="E206">
        <v>2005</v>
      </c>
      <c r="F206" t="s">
        <v>873</v>
      </c>
      <c r="G206" t="s">
        <v>22</v>
      </c>
    </row>
    <row r="209" spans="1:9" x14ac:dyDescent="0.25">
      <c r="A209" t="s">
        <v>866</v>
      </c>
    </row>
    <row r="210" spans="1:9" x14ac:dyDescent="0.25">
      <c r="B210">
        <v>104</v>
      </c>
      <c r="C210" t="s">
        <v>279</v>
      </c>
      <c r="D210" t="s">
        <v>1033</v>
      </c>
      <c r="E210">
        <v>2005</v>
      </c>
      <c r="F210" t="s">
        <v>873</v>
      </c>
      <c r="G210" t="s">
        <v>22</v>
      </c>
    </row>
    <row r="213" spans="1:9" x14ac:dyDescent="0.25">
      <c r="A213" t="s">
        <v>510</v>
      </c>
    </row>
    <row r="214" spans="1:9" x14ac:dyDescent="0.25">
      <c r="A214">
        <v>1</v>
      </c>
      <c r="B214">
        <v>239</v>
      </c>
      <c r="C214" t="s">
        <v>517</v>
      </c>
      <c r="D214" t="s">
        <v>1059</v>
      </c>
      <c r="E214">
        <v>2005</v>
      </c>
      <c r="F214" t="s">
        <v>873</v>
      </c>
      <c r="G214" t="s">
        <v>22</v>
      </c>
      <c r="H214" s="5">
        <v>5.152777777777778E-4</v>
      </c>
      <c r="I214" s="5">
        <v>0</v>
      </c>
    </row>
    <row r="215" spans="1:9" x14ac:dyDescent="0.25">
      <c r="A215">
        <v>2</v>
      </c>
      <c r="B215">
        <v>193</v>
      </c>
      <c r="C215" t="s">
        <v>519</v>
      </c>
      <c r="D215" t="s">
        <v>1060</v>
      </c>
      <c r="E215">
        <v>2005</v>
      </c>
      <c r="F215" t="s">
        <v>873</v>
      </c>
      <c r="G215" t="s">
        <v>22</v>
      </c>
      <c r="H215" s="5">
        <v>5.1712962962962964E-4</v>
      </c>
      <c r="I215" s="5">
        <v>1.8518518518518517E-6</v>
      </c>
    </row>
    <row r="216" spans="1:9" x14ac:dyDescent="0.25">
      <c r="A216">
        <v>3</v>
      </c>
      <c r="B216">
        <v>212</v>
      </c>
      <c r="C216" t="s">
        <v>599</v>
      </c>
      <c r="D216" t="s">
        <v>1067</v>
      </c>
      <c r="E216">
        <v>2005</v>
      </c>
      <c r="F216" t="s">
        <v>873</v>
      </c>
      <c r="G216" t="s">
        <v>22</v>
      </c>
      <c r="H216" s="5">
        <v>5.2673611111111107E-4</v>
      </c>
      <c r="I216" s="5">
        <v>1.1458333333333333E-5</v>
      </c>
    </row>
    <row r="217" spans="1:9" x14ac:dyDescent="0.25">
      <c r="A217">
        <v>4</v>
      </c>
      <c r="B217">
        <v>191</v>
      </c>
      <c r="C217" t="s">
        <v>525</v>
      </c>
      <c r="D217" t="s">
        <v>1063</v>
      </c>
      <c r="E217">
        <v>2006</v>
      </c>
      <c r="F217" t="s">
        <v>873</v>
      </c>
      <c r="G217" t="s">
        <v>49</v>
      </c>
      <c r="H217" s="5">
        <v>5.282407407407408E-4</v>
      </c>
      <c r="I217" s="5">
        <v>1.2962962962962964E-5</v>
      </c>
    </row>
    <row r="218" spans="1:9" x14ac:dyDescent="0.25">
      <c r="A218">
        <v>5</v>
      </c>
      <c r="B218">
        <v>195</v>
      </c>
      <c r="C218" t="s">
        <v>523</v>
      </c>
      <c r="D218" t="s">
        <v>1062</v>
      </c>
      <c r="E218">
        <v>2006</v>
      </c>
      <c r="F218" t="s">
        <v>873</v>
      </c>
      <c r="G218" t="s">
        <v>49</v>
      </c>
      <c r="H218" s="5">
        <v>5.3043981481481475E-4</v>
      </c>
      <c r="I218" s="5">
        <v>1.5162037037037038E-5</v>
      </c>
    </row>
    <row r="219" spans="1:9" x14ac:dyDescent="0.25">
      <c r="A219">
        <v>6</v>
      </c>
      <c r="B219">
        <v>208</v>
      </c>
      <c r="C219" t="s">
        <v>513</v>
      </c>
      <c r="D219" t="s">
        <v>1064</v>
      </c>
      <c r="E219">
        <v>2005</v>
      </c>
      <c r="F219" t="s">
        <v>873</v>
      </c>
      <c r="G219" t="s">
        <v>22</v>
      </c>
      <c r="H219" s="5">
        <v>5.357638888888889E-4</v>
      </c>
      <c r="I219" s="5">
        <v>2.0486111111111113E-5</v>
      </c>
    </row>
    <row r="220" spans="1:9" x14ac:dyDescent="0.25">
      <c r="A220">
        <v>7</v>
      </c>
      <c r="B220">
        <v>199</v>
      </c>
      <c r="C220" t="s">
        <v>515</v>
      </c>
      <c r="D220" t="s">
        <v>1065</v>
      </c>
      <c r="E220">
        <v>2005</v>
      </c>
      <c r="F220" t="s">
        <v>873</v>
      </c>
      <c r="G220" t="s">
        <v>49</v>
      </c>
      <c r="H220" s="5">
        <v>5.3587962962962953E-4</v>
      </c>
      <c r="I220" s="5">
        <v>2.0601851851851853E-5</v>
      </c>
    </row>
    <row r="221" spans="1:9" x14ac:dyDescent="0.25">
      <c r="A221">
        <v>8</v>
      </c>
      <c r="B221">
        <v>233</v>
      </c>
      <c r="C221" t="s">
        <v>589</v>
      </c>
      <c r="D221" t="s">
        <v>1070</v>
      </c>
      <c r="E221">
        <v>2005</v>
      </c>
      <c r="F221" t="s">
        <v>873</v>
      </c>
      <c r="G221" t="s">
        <v>22</v>
      </c>
      <c r="H221" s="5">
        <v>5.3738425925925926E-4</v>
      </c>
      <c r="I221" s="5">
        <v>2.2106481481481483E-5</v>
      </c>
    </row>
    <row r="222" spans="1:9" x14ac:dyDescent="0.25">
      <c r="A222">
        <v>9</v>
      </c>
      <c r="B222">
        <v>197</v>
      </c>
      <c r="C222" t="s">
        <v>529</v>
      </c>
      <c r="D222" t="s">
        <v>1071</v>
      </c>
      <c r="E222">
        <v>2006</v>
      </c>
      <c r="F222" t="s">
        <v>873</v>
      </c>
      <c r="G222" t="s">
        <v>22</v>
      </c>
      <c r="H222" s="5">
        <v>5.3958333333333321E-4</v>
      </c>
      <c r="I222" s="5">
        <v>2.4305555555555558E-5</v>
      </c>
    </row>
    <row r="223" spans="1:9" x14ac:dyDescent="0.25">
      <c r="A223">
        <v>10</v>
      </c>
      <c r="B223">
        <v>237</v>
      </c>
      <c r="C223" t="s">
        <v>539</v>
      </c>
      <c r="D223" t="s">
        <v>1066</v>
      </c>
      <c r="E223">
        <v>2005</v>
      </c>
      <c r="F223" t="s">
        <v>873</v>
      </c>
      <c r="G223" t="s">
        <v>22</v>
      </c>
      <c r="H223" s="5">
        <v>5.4120370370370368E-4</v>
      </c>
      <c r="I223" s="5">
        <v>2.5925925925925928E-5</v>
      </c>
    </row>
    <row r="224" spans="1:9" x14ac:dyDescent="0.25">
      <c r="A224">
        <v>11</v>
      </c>
      <c r="B224">
        <v>240</v>
      </c>
      <c r="C224" t="s">
        <v>521</v>
      </c>
      <c r="D224" t="s">
        <v>1072</v>
      </c>
      <c r="E224">
        <v>2005</v>
      </c>
      <c r="F224" t="s">
        <v>873</v>
      </c>
      <c r="G224" t="s">
        <v>22</v>
      </c>
      <c r="H224" s="5">
        <v>5.4363425925925922E-4</v>
      </c>
      <c r="I224" s="5">
        <v>2.8356481481481486E-5</v>
      </c>
    </row>
    <row r="225" spans="1:9" x14ac:dyDescent="0.25">
      <c r="A225">
        <v>12</v>
      </c>
      <c r="B225">
        <v>221</v>
      </c>
      <c r="C225" t="s">
        <v>535</v>
      </c>
      <c r="D225" t="s">
        <v>1073</v>
      </c>
      <c r="E225">
        <v>2006</v>
      </c>
      <c r="F225" t="s">
        <v>873</v>
      </c>
      <c r="G225" t="s">
        <v>49</v>
      </c>
      <c r="H225" s="5">
        <v>5.5150462962962965E-4</v>
      </c>
      <c r="I225" s="5">
        <v>3.6226851851851856E-5</v>
      </c>
    </row>
    <row r="226" spans="1:9" x14ac:dyDescent="0.25">
      <c r="A226">
        <v>13</v>
      </c>
      <c r="B226">
        <v>235</v>
      </c>
      <c r="C226" t="s">
        <v>591</v>
      </c>
      <c r="D226" t="s">
        <v>1075</v>
      </c>
      <c r="E226">
        <v>2006</v>
      </c>
      <c r="F226" t="s">
        <v>873</v>
      </c>
      <c r="G226" t="s">
        <v>22</v>
      </c>
      <c r="H226" s="5">
        <v>5.5185185185185187E-4</v>
      </c>
      <c r="I226" s="5">
        <v>3.6574074074074076E-5</v>
      </c>
    </row>
    <row r="227" spans="1:9" x14ac:dyDescent="0.25">
      <c r="A227">
        <v>14</v>
      </c>
      <c r="B227">
        <v>210</v>
      </c>
      <c r="C227" t="s">
        <v>511</v>
      </c>
      <c r="D227" t="s">
        <v>1069</v>
      </c>
      <c r="E227">
        <v>2005</v>
      </c>
      <c r="F227" t="s">
        <v>873</v>
      </c>
      <c r="G227" t="s">
        <v>49</v>
      </c>
      <c r="H227" s="5">
        <v>5.5219907407407409E-4</v>
      </c>
      <c r="I227" s="5">
        <v>3.6921296296296297E-5</v>
      </c>
    </row>
    <row r="228" spans="1:9" x14ac:dyDescent="0.25">
      <c r="A228">
        <v>15</v>
      </c>
      <c r="B228">
        <v>192</v>
      </c>
      <c r="C228" t="s">
        <v>533</v>
      </c>
      <c r="D228" t="s">
        <v>1068</v>
      </c>
      <c r="E228">
        <v>2006</v>
      </c>
      <c r="F228" t="s">
        <v>873</v>
      </c>
      <c r="G228" t="s">
        <v>26</v>
      </c>
      <c r="H228" s="5">
        <v>5.5254629629629631E-4</v>
      </c>
      <c r="I228" s="5">
        <v>3.7268518518518517E-5</v>
      </c>
    </row>
    <row r="229" spans="1:9" x14ac:dyDescent="0.25">
      <c r="A229">
        <v>16</v>
      </c>
      <c r="B229">
        <v>216</v>
      </c>
      <c r="C229" t="s">
        <v>579</v>
      </c>
      <c r="D229" t="s">
        <v>1080</v>
      </c>
      <c r="E229">
        <v>2005</v>
      </c>
      <c r="F229" t="s">
        <v>873</v>
      </c>
      <c r="G229" t="s">
        <v>22</v>
      </c>
      <c r="H229" s="5">
        <v>5.5335648148148149E-4</v>
      </c>
      <c r="I229" s="5">
        <v>3.8078703703703704E-5</v>
      </c>
    </row>
    <row r="230" spans="1:9" x14ac:dyDescent="0.25">
      <c r="A230">
        <v>17</v>
      </c>
      <c r="B230">
        <v>214</v>
      </c>
      <c r="C230" t="s">
        <v>537</v>
      </c>
      <c r="D230" t="s">
        <v>1078</v>
      </c>
      <c r="E230">
        <v>2006</v>
      </c>
      <c r="F230" t="s">
        <v>873</v>
      </c>
      <c r="G230" t="s">
        <v>49</v>
      </c>
      <c r="H230" s="5">
        <v>5.5729166666666666E-4</v>
      </c>
      <c r="I230" s="5">
        <v>4.2013888888888885E-5</v>
      </c>
    </row>
    <row r="231" spans="1:9" x14ac:dyDescent="0.25">
      <c r="A231">
        <v>18</v>
      </c>
      <c r="B231">
        <v>226</v>
      </c>
      <c r="C231" t="s">
        <v>593</v>
      </c>
      <c r="D231" t="s">
        <v>1074</v>
      </c>
      <c r="E231">
        <v>2006</v>
      </c>
      <c r="F231" t="s">
        <v>873</v>
      </c>
      <c r="G231" t="s">
        <v>49</v>
      </c>
      <c r="H231" s="5">
        <v>5.5844907407407416E-4</v>
      </c>
      <c r="I231" s="5">
        <v>4.3171296296296299E-5</v>
      </c>
    </row>
    <row r="232" spans="1:9" x14ac:dyDescent="0.25">
      <c r="A232">
        <v>19</v>
      </c>
      <c r="B232">
        <v>218</v>
      </c>
      <c r="C232" t="s">
        <v>531</v>
      </c>
      <c r="D232" t="s">
        <v>1077</v>
      </c>
      <c r="E232">
        <v>2005</v>
      </c>
      <c r="F232" t="s">
        <v>873</v>
      </c>
      <c r="G232" t="s">
        <v>49</v>
      </c>
      <c r="H232" s="5">
        <v>5.6620370370370375E-4</v>
      </c>
      <c r="I232" s="5">
        <v>5.0925925925925923E-5</v>
      </c>
    </row>
    <row r="233" spans="1:9" x14ac:dyDescent="0.25">
      <c r="A233">
        <v>20</v>
      </c>
      <c r="B233">
        <v>200</v>
      </c>
      <c r="C233" t="s">
        <v>563</v>
      </c>
      <c r="D233" t="s">
        <v>1102</v>
      </c>
      <c r="E233">
        <v>2006</v>
      </c>
      <c r="F233" t="s">
        <v>873</v>
      </c>
      <c r="G233" t="s">
        <v>26</v>
      </c>
      <c r="H233" s="5">
        <v>5.6990740740740743E-4</v>
      </c>
      <c r="I233" s="5">
        <v>5.4629629629629624E-5</v>
      </c>
    </row>
    <row r="234" spans="1:9" x14ac:dyDescent="0.25">
      <c r="A234">
        <v>21</v>
      </c>
      <c r="B234">
        <v>211</v>
      </c>
      <c r="C234" t="s">
        <v>561</v>
      </c>
      <c r="D234" t="s">
        <v>1082</v>
      </c>
      <c r="E234">
        <v>2006</v>
      </c>
      <c r="F234" t="s">
        <v>873</v>
      </c>
      <c r="G234" t="s">
        <v>26</v>
      </c>
      <c r="H234" s="5">
        <v>5.7048611111111113E-4</v>
      </c>
      <c r="I234" s="5">
        <v>5.5208333333333325E-5</v>
      </c>
    </row>
    <row r="235" spans="1:9" x14ac:dyDescent="0.25">
      <c r="A235">
        <v>22</v>
      </c>
      <c r="B235">
        <v>228</v>
      </c>
      <c r="C235" t="s">
        <v>545</v>
      </c>
      <c r="D235" t="s">
        <v>1084</v>
      </c>
      <c r="E235">
        <v>2006</v>
      </c>
      <c r="F235" t="s">
        <v>873</v>
      </c>
      <c r="G235" t="s">
        <v>49</v>
      </c>
      <c r="H235" s="5">
        <v>5.7928240740740737E-4</v>
      </c>
      <c r="I235" s="5">
        <v>6.4004629629629635E-5</v>
      </c>
    </row>
    <row r="236" spans="1:9" x14ac:dyDescent="0.25">
      <c r="A236">
        <v>23</v>
      </c>
      <c r="B236">
        <v>196</v>
      </c>
      <c r="C236" t="s">
        <v>587</v>
      </c>
      <c r="D236" t="s">
        <v>1079</v>
      </c>
      <c r="E236">
        <v>2005</v>
      </c>
      <c r="F236" t="s">
        <v>873</v>
      </c>
      <c r="G236" t="s">
        <v>26</v>
      </c>
      <c r="H236" s="5">
        <v>5.7939814814814822E-4</v>
      </c>
      <c r="I236" s="5">
        <v>6.4120370370370375E-5</v>
      </c>
    </row>
    <row r="237" spans="1:9" x14ac:dyDescent="0.25">
      <c r="A237">
        <v>24</v>
      </c>
      <c r="B237">
        <v>219</v>
      </c>
      <c r="C237" t="s">
        <v>597</v>
      </c>
      <c r="D237" t="s">
        <v>1076</v>
      </c>
      <c r="E237">
        <v>2006</v>
      </c>
      <c r="F237" t="s">
        <v>873</v>
      </c>
      <c r="G237" t="s">
        <v>22</v>
      </c>
      <c r="H237" s="5">
        <v>5.807870370370371E-4</v>
      </c>
      <c r="I237" s="5">
        <v>6.5509259259259256E-5</v>
      </c>
    </row>
    <row r="238" spans="1:9" x14ac:dyDescent="0.25">
      <c r="A238">
        <v>25</v>
      </c>
      <c r="B238">
        <v>209</v>
      </c>
      <c r="C238" t="s">
        <v>555</v>
      </c>
      <c r="D238" t="s">
        <v>1081</v>
      </c>
      <c r="E238">
        <v>2006</v>
      </c>
      <c r="F238" t="s">
        <v>873</v>
      </c>
      <c r="G238" t="s">
        <v>30</v>
      </c>
      <c r="H238" s="5">
        <v>5.8148148148148154E-4</v>
      </c>
      <c r="I238" s="5">
        <v>6.6203703703703696E-5</v>
      </c>
    </row>
    <row r="239" spans="1:9" x14ac:dyDescent="0.25">
      <c r="A239">
        <v>26</v>
      </c>
      <c r="B239">
        <v>225</v>
      </c>
      <c r="C239" t="s">
        <v>541</v>
      </c>
      <c r="D239" t="s">
        <v>1085</v>
      </c>
      <c r="E239">
        <v>2006</v>
      </c>
      <c r="F239" t="s">
        <v>873</v>
      </c>
      <c r="G239" t="s">
        <v>22</v>
      </c>
      <c r="H239" s="5">
        <v>5.8287037037037042E-4</v>
      </c>
      <c r="I239" s="5">
        <v>6.759259259259259E-5</v>
      </c>
    </row>
    <row r="240" spans="1:9" x14ac:dyDescent="0.25">
      <c r="A240">
        <v>27</v>
      </c>
      <c r="B240">
        <v>194</v>
      </c>
      <c r="C240" t="s">
        <v>547</v>
      </c>
      <c r="D240" t="s">
        <v>1086</v>
      </c>
      <c r="E240">
        <v>2005</v>
      </c>
      <c r="F240" t="s">
        <v>873</v>
      </c>
      <c r="G240" t="s">
        <v>30</v>
      </c>
      <c r="H240" s="5">
        <v>5.9502314814814802E-4</v>
      </c>
      <c r="I240" s="5">
        <v>7.9745370370370362E-5</v>
      </c>
    </row>
    <row r="241" spans="1:9" x14ac:dyDescent="0.25">
      <c r="A241">
        <v>28</v>
      </c>
      <c r="B241">
        <v>224</v>
      </c>
      <c r="C241" t="s">
        <v>595</v>
      </c>
      <c r="D241" t="s">
        <v>1083</v>
      </c>
      <c r="E241">
        <v>2006</v>
      </c>
      <c r="F241" t="s">
        <v>873</v>
      </c>
      <c r="G241" t="s">
        <v>49</v>
      </c>
      <c r="H241" s="5">
        <v>5.97800925925926E-4</v>
      </c>
      <c r="I241" s="5">
        <v>8.252314814814815E-5</v>
      </c>
    </row>
    <row r="242" spans="1:9" x14ac:dyDescent="0.25">
      <c r="A242">
        <v>29</v>
      </c>
      <c r="B242">
        <v>229</v>
      </c>
      <c r="C242" t="s">
        <v>543</v>
      </c>
      <c r="D242" t="s">
        <v>1088</v>
      </c>
      <c r="E242">
        <v>2005</v>
      </c>
      <c r="F242" t="s">
        <v>873</v>
      </c>
      <c r="G242" t="s">
        <v>22</v>
      </c>
      <c r="H242" s="5">
        <v>6.0266203703703708E-4</v>
      </c>
      <c r="I242" s="5">
        <v>8.7384259259259259E-5</v>
      </c>
    </row>
    <row r="243" spans="1:9" x14ac:dyDescent="0.25">
      <c r="A243">
        <v>30</v>
      </c>
      <c r="B243">
        <v>227</v>
      </c>
      <c r="C243" t="s">
        <v>557</v>
      </c>
      <c r="D243" t="s">
        <v>1087</v>
      </c>
      <c r="E243">
        <v>2006</v>
      </c>
      <c r="F243" t="s">
        <v>873</v>
      </c>
      <c r="G243" t="s">
        <v>22</v>
      </c>
      <c r="H243" s="5">
        <v>6.047453703703704E-4</v>
      </c>
      <c r="I243" s="5">
        <v>8.9467592592592593E-5</v>
      </c>
    </row>
    <row r="244" spans="1:9" x14ac:dyDescent="0.25">
      <c r="A244">
        <v>31</v>
      </c>
      <c r="B244">
        <v>230</v>
      </c>
      <c r="C244" t="s">
        <v>565</v>
      </c>
      <c r="D244" t="s">
        <v>1091</v>
      </c>
      <c r="E244">
        <v>2006</v>
      </c>
      <c r="F244" t="s">
        <v>873</v>
      </c>
      <c r="G244" t="s">
        <v>49</v>
      </c>
      <c r="H244" s="5">
        <v>6.2418981481481483E-4</v>
      </c>
      <c r="I244" s="5">
        <v>1.0891203703703703E-4</v>
      </c>
    </row>
    <row r="245" spans="1:9" x14ac:dyDescent="0.25">
      <c r="A245">
        <v>32</v>
      </c>
      <c r="B245">
        <v>220</v>
      </c>
      <c r="C245" t="s">
        <v>575</v>
      </c>
      <c r="D245" t="s">
        <v>1096</v>
      </c>
      <c r="E245">
        <v>2005</v>
      </c>
      <c r="F245" t="s">
        <v>873</v>
      </c>
      <c r="G245" t="s">
        <v>30</v>
      </c>
      <c r="H245" s="5">
        <v>6.2951388888888887E-4</v>
      </c>
      <c r="I245" s="5">
        <v>1.1423611111111108E-4</v>
      </c>
    </row>
    <row r="246" spans="1:9" x14ac:dyDescent="0.25">
      <c r="A246">
        <v>33</v>
      </c>
      <c r="B246">
        <v>231</v>
      </c>
      <c r="C246" t="s">
        <v>573</v>
      </c>
      <c r="D246" t="s">
        <v>1092</v>
      </c>
      <c r="E246">
        <v>2006</v>
      </c>
      <c r="F246" t="s">
        <v>873</v>
      </c>
      <c r="G246" t="s">
        <v>22</v>
      </c>
      <c r="H246" s="5">
        <v>6.3703703703703698E-4</v>
      </c>
      <c r="I246" s="5">
        <v>1.2175925925925924E-4</v>
      </c>
    </row>
    <row r="247" spans="1:9" x14ac:dyDescent="0.25">
      <c r="A247">
        <v>34</v>
      </c>
      <c r="B247">
        <v>234</v>
      </c>
      <c r="C247" t="s">
        <v>569</v>
      </c>
      <c r="D247" t="s">
        <v>1094</v>
      </c>
      <c r="E247">
        <v>2005</v>
      </c>
      <c r="F247" t="s">
        <v>873</v>
      </c>
      <c r="G247" t="s">
        <v>49</v>
      </c>
      <c r="H247" s="5">
        <v>6.4004629629629622E-4</v>
      </c>
      <c r="I247" s="5">
        <v>1.2476851851851852E-4</v>
      </c>
    </row>
    <row r="248" spans="1:9" x14ac:dyDescent="0.25">
      <c r="A248">
        <v>35</v>
      </c>
      <c r="B248">
        <v>222</v>
      </c>
      <c r="C248" t="s">
        <v>567</v>
      </c>
      <c r="D248" t="s">
        <v>1095</v>
      </c>
      <c r="E248">
        <v>2005</v>
      </c>
      <c r="F248" t="s">
        <v>873</v>
      </c>
      <c r="G248" t="s">
        <v>22</v>
      </c>
      <c r="H248" s="5">
        <v>6.4525462962962963E-4</v>
      </c>
      <c r="I248" s="5">
        <v>1.2997685185185185E-4</v>
      </c>
    </row>
    <row r="249" spans="1:9" x14ac:dyDescent="0.25">
      <c r="A249">
        <v>36</v>
      </c>
      <c r="B249">
        <v>238</v>
      </c>
      <c r="C249" t="s">
        <v>584</v>
      </c>
      <c r="D249" t="s">
        <v>1093</v>
      </c>
      <c r="E249">
        <v>2005</v>
      </c>
      <c r="F249" t="s">
        <v>873</v>
      </c>
      <c r="G249" t="s">
        <v>49</v>
      </c>
      <c r="H249" s="5">
        <v>6.4976851851851849E-4</v>
      </c>
      <c r="I249" s="5">
        <v>1.3449074074074074E-4</v>
      </c>
    </row>
    <row r="250" spans="1:9" x14ac:dyDescent="0.25">
      <c r="A250">
        <v>37</v>
      </c>
      <c r="B250">
        <v>215</v>
      </c>
      <c r="C250" t="s">
        <v>577</v>
      </c>
      <c r="D250" t="s">
        <v>1090</v>
      </c>
      <c r="E250">
        <v>2006</v>
      </c>
      <c r="F250" t="s">
        <v>873</v>
      </c>
      <c r="G250" t="s">
        <v>26</v>
      </c>
      <c r="H250" s="5">
        <v>6.5486111111111116E-4</v>
      </c>
      <c r="I250" s="5">
        <v>1.3958333333333333E-4</v>
      </c>
    </row>
    <row r="251" spans="1:9" x14ac:dyDescent="0.25">
      <c r="A251">
        <v>38</v>
      </c>
      <c r="B251">
        <v>232</v>
      </c>
      <c r="C251" t="s">
        <v>553</v>
      </c>
      <c r="D251" t="s">
        <v>1089</v>
      </c>
      <c r="E251">
        <v>2005</v>
      </c>
      <c r="F251" t="s">
        <v>873</v>
      </c>
      <c r="G251" t="s">
        <v>49</v>
      </c>
      <c r="H251" s="5">
        <v>6.619212962962963E-4</v>
      </c>
      <c r="I251" s="5">
        <v>1.4664351851851853E-4</v>
      </c>
    </row>
    <row r="252" spans="1:9" x14ac:dyDescent="0.25">
      <c r="A252">
        <v>39</v>
      </c>
      <c r="B252">
        <v>198</v>
      </c>
      <c r="C252" t="s">
        <v>549</v>
      </c>
      <c r="D252" t="s">
        <v>1101</v>
      </c>
      <c r="E252">
        <v>2006</v>
      </c>
      <c r="F252" t="s">
        <v>873</v>
      </c>
      <c r="G252" t="s">
        <v>30</v>
      </c>
      <c r="H252" s="5">
        <v>6.6261574074074085E-4</v>
      </c>
      <c r="I252" s="5">
        <v>1.4733796296296297E-4</v>
      </c>
    </row>
    <row r="253" spans="1:9" x14ac:dyDescent="0.25">
      <c r="A253">
        <v>40</v>
      </c>
      <c r="B253">
        <v>236</v>
      </c>
      <c r="C253" t="s">
        <v>551</v>
      </c>
      <c r="D253" t="s">
        <v>1098</v>
      </c>
      <c r="E253">
        <v>2006</v>
      </c>
      <c r="F253" t="s">
        <v>873</v>
      </c>
      <c r="G253" t="s">
        <v>49</v>
      </c>
      <c r="H253" s="5">
        <v>6.835648148148148E-4</v>
      </c>
      <c r="I253" s="5">
        <v>1.6828703703703702E-4</v>
      </c>
    </row>
    <row r="254" spans="1:9" x14ac:dyDescent="0.25">
      <c r="A254">
        <v>41</v>
      </c>
      <c r="B254">
        <v>223</v>
      </c>
      <c r="C254" t="s">
        <v>581</v>
      </c>
      <c r="D254" t="s">
        <v>1099</v>
      </c>
      <c r="E254">
        <v>2005</v>
      </c>
      <c r="F254" t="s">
        <v>873</v>
      </c>
      <c r="G254" t="s">
        <v>30</v>
      </c>
      <c r="H254" s="5">
        <v>7.1851851851851851E-4</v>
      </c>
      <c r="I254" s="5">
        <v>2.032407407407407E-4</v>
      </c>
    </row>
    <row r="257" spans="1:7" x14ac:dyDescent="0.25">
      <c r="A257" t="s">
        <v>583</v>
      </c>
    </row>
    <row r="258" spans="1:7" x14ac:dyDescent="0.25">
      <c r="B258">
        <v>213</v>
      </c>
      <c r="C258" t="s">
        <v>559</v>
      </c>
      <c r="D258" t="s">
        <v>1100</v>
      </c>
      <c r="E258">
        <v>2005</v>
      </c>
      <c r="F258" t="s">
        <v>873</v>
      </c>
      <c r="G258" t="s">
        <v>30</v>
      </c>
    </row>
    <row r="261" spans="1:7" x14ac:dyDescent="0.25">
      <c r="A261" t="s">
        <v>354</v>
      </c>
    </row>
    <row r="262" spans="1:7" x14ac:dyDescent="0.25">
      <c r="B262">
        <v>190</v>
      </c>
      <c r="C262" t="s">
        <v>527</v>
      </c>
      <c r="D262" t="s">
        <v>1061</v>
      </c>
      <c r="E262">
        <v>2005</v>
      </c>
      <c r="F262" t="s">
        <v>873</v>
      </c>
      <c r="G262" t="s">
        <v>30</v>
      </c>
    </row>
    <row r="263" spans="1:7" x14ac:dyDescent="0.25">
      <c r="B263">
        <v>217</v>
      </c>
      <c r="C263" t="s">
        <v>571</v>
      </c>
      <c r="D263" t="s">
        <v>1097</v>
      </c>
      <c r="E263">
        <v>2006</v>
      </c>
      <c r="F263" t="s">
        <v>873</v>
      </c>
      <c r="G263" t="s">
        <v>30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266"/>
  <sheetViews>
    <sheetView topLeftCell="A136" workbookViewId="0">
      <selection activeCell="A134" sqref="A134:I266"/>
    </sheetView>
  </sheetViews>
  <sheetFormatPr defaultRowHeight="15" x14ac:dyDescent="0.25"/>
  <sheetData>
    <row r="1" spans="1:9" x14ac:dyDescent="0.25">
      <c r="A1" t="s">
        <v>1113</v>
      </c>
    </row>
    <row r="2" spans="1:9" x14ac:dyDescent="0.25">
      <c r="A2" t="s">
        <v>1114</v>
      </c>
    </row>
    <row r="3" spans="1:9" x14ac:dyDescent="0.25">
      <c r="A3" t="s">
        <v>185</v>
      </c>
    </row>
    <row r="5" spans="1:9" x14ac:dyDescent="0.25">
      <c r="A5" t="s">
        <v>186</v>
      </c>
      <c r="B5" t="s">
        <v>187</v>
      </c>
      <c r="C5" t="s">
        <v>188</v>
      </c>
      <c r="D5" t="s">
        <v>189</v>
      </c>
      <c r="E5" t="s">
        <v>190</v>
      </c>
      <c r="F5" t="s">
        <v>871</v>
      </c>
      <c r="G5" t="s">
        <v>191</v>
      </c>
      <c r="H5" t="s">
        <v>192</v>
      </c>
      <c r="I5" t="s">
        <v>193</v>
      </c>
    </row>
    <row r="8" spans="1:9" x14ac:dyDescent="0.25">
      <c r="A8" t="s">
        <v>1115</v>
      </c>
    </row>
    <row r="9" spans="1:9" x14ac:dyDescent="0.25">
      <c r="A9">
        <v>1</v>
      </c>
      <c r="B9">
        <v>52</v>
      </c>
      <c r="C9" t="s">
        <v>40</v>
      </c>
      <c r="D9" t="s">
        <v>195</v>
      </c>
      <c r="E9">
        <v>2007</v>
      </c>
      <c r="F9" t="s">
        <v>873</v>
      </c>
      <c r="G9" t="s">
        <v>22</v>
      </c>
      <c r="H9" s="5">
        <v>6.2245370370370373E-4</v>
      </c>
      <c r="I9" s="5">
        <v>0</v>
      </c>
    </row>
    <row r="10" spans="1:9" x14ac:dyDescent="0.25">
      <c r="A10">
        <v>2</v>
      </c>
      <c r="B10">
        <v>49</v>
      </c>
      <c r="C10" t="s">
        <v>142</v>
      </c>
      <c r="D10" t="s">
        <v>196</v>
      </c>
      <c r="E10">
        <v>2007</v>
      </c>
      <c r="F10" t="s">
        <v>873</v>
      </c>
      <c r="G10" t="s">
        <v>22</v>
      </c>
      <c r="H10" s="5">
        <v>6.5405092592592587E-4</v>
      </c>
      <c r="I10" s="5">
        <v>3.1597222222222221E-5</v>
      </c>
    </row>
    <row r="11" spans="1:9" x14ac:dyDescent="0.25">
      <c r="A11">
        <v>3</v>
      </c>
      <c r="B11">
        <v>11</v>
      </c>
      <c r="C11" t="s">
        <v>176</v>
      </c>
      <c r="D11" t="s">
        <v>1116</v>
      </c>
      <c r="E11">
        <v>2007</v>
      </c>
      <c r="F11" t="s">
        <v>873</v>
      </c>
      <c r="G11" t="s">
        <v>49</v>
      </c>
      <c r="H11" s="5">
        <v>6.6041666666666668E-4</v>
      </c>
      <c r="I11" s="5">
        <v>3.7962962962962964E-5</v>
      </c>
    </row>
    <row r="12" spans="1:9" x14ac:dyDescent="0.25">
      <c r="A12">
        <v>4</v>
      </c>
      <c r="B12">
        <v>45</v>
      </c>
      <c r="C12" t="s">
        <v>163</v>
      </c>
      <c r="D12" t="s">
        <v>200</v>
      </c>
      <c r="E12">
        <v>2007</v>
      </c>
      <c r="F12" t="s">
        <v>873</v>
      </c>
      <c r="G12" t="s">
        <v>22</v>
      </c>
      <c r="H12" s="5">
        <v>6.6516203703703702E-4</v>
      </c>
      <c r="I12" s="5">
        <v>4.2708333333333339E-5</v>
      </c>
    </row>
    <row r="13" spans="1:9" x14ac:dyDescent="0.25">
      <c r="A13">
        <v>5</v>
      </c>
      <c r="B13">
        <v>41</v>
      </c>
      <c r="C13" t="s">
        <v>148</v>
      </c>
      <c r="D13" t="s">
        <v>210</v>
      </c>
      <c r="E13">
        <v>2008</v>
      </c>
      <c r="F13" t="s">
        <v>873</v>
      </c>
      <c r="G13" t="s">
        <v>22</v>
      </c>
      <c r="H13" s="5">
        <v>6.8275462962962962E-4</v>
      </c>
      <c r="I13" s="5">
        <v>6.030092592592592E-5</v>
      </c>
    </row>
    <row r="14" spans="1:9" x14ac:dyDescent="0.25">
      <c r="A14">
        <v>6</v>
      </c>
      <c r="B14">
        <v>3</v>
      </c>
      <c r="C14" t="s">
        <v>151</v>
      </c>
      <c r="D14" t="s">
        <v>205</v>
      </c>
      <c r="E14">
        <v>2008</v>
      </c>
      <c r="F14" t="s">
        <v>873</v>
      </c>
      <c r="G14" t="s">
        <v>30</v>
      </c>
      <c r="H14" s="5">
        <v>6.8391203703703702E-4</v>
      </c>
      <c r="I14" s="5">
        <v>6.1458333333333327E-5</v>
      </c>
    </row>
    <row r="15" spans="1:9" x14ac:dyDescent="0.25">
      <c r="A15">
        <v>7</v>
      </c>
      <c r="B15">
        <v>42</v>
      </c>
      <c r="C15" t="s">
        <v>104</v>
      </c>
      <c r="D15" t="s">
        <v>208</v>
      </c>
      <c r="E15">
        <v>2007</v>
      </c>
      <c r="F15" t="s">
        <v>873</v>
      </c>
      <c r="G15" t="s">
        <v>26</v>
      </c>
      <c r="H15" s="5">
        <v>6.9155092592592586E-4</v>
      </c>
      <c r="I15" s="5">
        <v>6.9097222222222224E-5</v>
      </c>
    </row>
    <row r="16" spans="1:9" x14ac:dyDescent="0.25">
      <c r="A16">
        <v>8</v>
      </c>
      <c r="B16">
        <v>46</v>
      </c>
      <c r="C16" t="s">
        <v>65</v>
      </c>
      <c r="D16" t="s">
        <v>1117</v>
      </c>
      <c r="E16">
        <v>2007</v>
      </c>
      <c r="F16" t="s">
        <v>873</v>
      </c>
      <c r="G16" t="s">
        <v>26</v>
      </c>
      <c r="H16" s="5">
        <v>6.9363425925925929E-4</v>
      </c>
      <c r="I16" s="5">
        <v>7.1180555555555559E-5</v>
      </c>
    </row>
    <row r="17" spans="1:9" x14ac:dyDescent="0.25">
      <c r="A17">
        <v>9</v>
      </c>
      <c r="B17">
        <v>8</v>
      </c>
      <c r="C17" t="s">
        <v>62</v>
      </c>
      <c r="D17" t="s">
        <v>201</v>
      </c>
      <c r="E17">
        <v>2007</v>
      </c>
      <c r="F17" t="s">
        <v>873</v>
      </c>
      <c r="G17" t="s">
        <v>30</v>
      </c>
      <c r="H17" s="5">
        <v>6.9953703703703714E-4</v>
      </c>
      <c r="I17" s="5">
        <v>7.7083333333333341E-5</v>
      </c>
    </row>
    <row r="18" spans="1:9" x14ac:dyDescent="0.25">
      <c r="A18">
        <v>10</v>
      </c>
      <c r="B18">
        <v>13</v>
      </c>
      <c r="C18" t="s">
        <v>166</v>
      </c>
      <c r="D18" t="s">
        <v>213</v>
      </c>
      <c r="E18">
        <v>2007</v>
      </c>
      <c r="F18" t="s">
        <v>873</v>
      </c>
      <c r="G18" t="s">
        <v>22</v>
      </c>
      <c r="H18" s="5">
        <v>7.1851851851851851E-4</v>
      </c>
      <c r="I18" s="5">
        <v>9.6064814814814816E-5</v>
      </c>
    </row>
    <row r="19" spans="1:9" x14ac:dyDescent="0.25">
      <c r="A19">
        <v>11</v>
      </c>
      <c r="B19">
        <v>12</v>
      </c>
      <c r="C19" t="s">
        <v>131</v>
      </c>
      <c r="D19" t="s">
        <v>199</v>
      </c>
      <c r="E19">
        <v>2007</v>
      </c>
      <c r="F19" t="s">
        <v>873</v>
      </c>
      <c r="G19" t="s">
        <v>30</v>
      </c>
      <c r="H19" s="5">
        <v>7.2094907407407405E-4</v>
      </c>
      <c r="I19" s="5">
        <v>9.8495370370370371E-5</v>
      </c>
    </row>
    <row r="20" spans="1:9" x14ac:dyDescent="0.25">
      <c r="A20">
        <v>12</v>
      </c>
      <c r="B20">
        <v>37</v>
      </c>
      <c r="C20" t="s">
        <v>83</v>
      </c>
      <c r="D20" t="s">
        <v>211</v>
      </c>
      <c r="E20">
        <v>2008</v>
      </c>
      <c r="F20" t="s">
        <v>873</v>
      </c>
      <c r="G20" t="s">
        <v>22</v>
      </c>
      <c r="H20" s="5">
        <v>7.2407407407407403E-4</v>
      </c>
      <c r="I20" s="5">
        <v>1.0162037037037035E-4</v>
      </c>
    </row>
    <row r="21" spans="1:9" x14ac:dyDescent="0.25">
      <c r="A21">
        <v>13</v>
      </c>
      <c r="B21">
        <v>15</v>
      </c>
      <c r="C21" t="s">
        <v>95</v>
      </c>
      <c r="D21" t="s">
        <v>1118</v>
      </c>
      <c r="E21">
        <v>2007</v>
      </c>
      <c r="F21" t="s">
        <v>873</v>
      </c>
      <c r="G21" t="s">
        <v>49</v>
      </c>
      <c r="H21" s="5">
        <v>7.2754629629629634E-4</v>
      </c>
      <c r="I21" s="5">
        <v>1.0509259259259261E-4</v>
      </c>
    </row>
    <row r="22" spans="1:9" x14ac:dyDescent="0.25">
      <c r="A22">
        <v>14</v>
      </c>
      <c r="B22">
        <v>9</v>
      </c>
      <c r="C22" t="s">
        <v>23</v>
      </c>
      <c r="D22" t="s">
        <v>1119</v>
      </c>
      <c r="E22">
        <v>2008</v>
      </c>
      <c r="F22" t="s">
        <v>873</v>
      </c>
      <c r="G22" t="s">
        <v>22</v>
      </c>
      <c r="H22" s="5">
        <v>7.3067129629629621E-4</v>
      </c>
      <c r="I22" s="5">
        <v>1.0821759259259259E-4</v>
      </c>
    </row>
    <row r="23" spans="1:9" x14ac:dyDescent="0.25">
      <c r="A23">
        <v>15</v>
      </c>
      <c r="B23">
        <v>4</v>
      </c>
      <c r="C23" t="s">
        <v>129</v>
      </c>
      <c r="D23" t="s">
        <v>1120</v>
      </c>
      <c r="E23">
        <v>2008</v>
      </c>
      <c r="F23" t="s">
        <v>873</v>
      </c>
      <c r="G23" t="s">
        <v>22</v>
      </c>
      <c r="H23" s="5">
        <v>7.3194444444444446E-4</v>
      </c>
      <c r="I23" s="5">
        <v>1.0949074074074074E-4</v>
      </c>
    </row>
    <row r="24" spans="1:9" x14ac:dyDescent="0.25">
      <c r="A24">
        <v>16</v>
      </c>
      <c r="B24">
        <v>22</v>
      </c>
      <c r="C24" t="s">
        <v>37</v>
      </c>
      <c r="D24" t="s">
        <v>216</v>
      </c>
      <c r="E24">
        <v>2007</v>
      </c>
      <c r="F24" t="s">
        <v>873</v>
      </c>
      <c r="G24" t="s">
        <v>26</v>
      </c>
      <c r="H24" s="5">
        <v>7.378472222222222E-4</v>
      </c>
      <c r="I24" s="5">
        <v>1.1539351851851853E-4</v>
      </c>
    </row>
    <row r="25" spans="1:9" x14ac:dyDescent="0.25">
      <c r="A25">
        <v>17</v>
      </c>
      <c r="B25">
        <v>19</v>
      </c>
      <c r="C25" t="s">
        <v>107</v>
      </c>
      <c r="D25" t="s">
        <v>1121</v>
      </c>
      <c r="E25">
        <v>2008</v>
      </c>
      <c r="F25" t="s">
        <v>873</v>
      </c>
      <c r="G25" t="s">
        <v>49</v>
      </c>
      <c r="H25" s="5">
        <v>7.4004629629629637E-4</v>
      </c>
      <c r="I25" s="5">
        <v>1.1759259259259259E-4</v>
      </c>
    </row>
    <row r="26" spans="1:9" x14ac:dyDescent="0.25">
      <c r="A26">
        <v>18</v>
      </c>
      <c r="B26">
        <v>28</v>
      </c>
      <c r="C26" t="s">
        <v>126</v>
      </c>
      <c r="D26" t="s">
        <v>218</v>
      </c>
      <c r="E26">
        <v>2008</v>
      </c>
      <c r="F26" t="s">
        <v>873</v>
      </c>
      <c r="G26" t="s">
        <v>30</v>
      </c>
      <c r="H26" s="5">
        <v>7.4189814814814821E-4</v>
      </c>
      <c r="I26" s="5">
        <v>1.1944444444444447E-4</v>
      </c>
    </row>
    <row r="27" spans="1:9" x14ac:dyDescent="0.25">
      <c r="A27">
        <v>19</v>
      </c>
      <c r="B27">
        <v>17</v>
      </c>
      <c r="C27" t="s">
        <v>59</v>
      </c>
      <c r="D27" t="s">
        <v>1122</v>
      </c>
      <c r="E27">
        <v>2008</v>
      </c>
      <c r="F27" t="s">
        <v>873</v>
      </c>
      <c r="G27" t="s">
        <v>22</v>
      </c>
      <c r="H27" s="5">
        <v>7.4270833333333318E-4</v>
      </c>
      <c r="I27" s="5">
        <v>1.2025462962962962E-4</v>
      </c>
    </row>
    <row r="28" spans="1:9" x14ac:dyDescent="0.25">
      <c r="A28">
        <v>20</v>
      </c>
      <c r="B28">
        <v>14</v>
      </c>
      <c r="C28" t="s">
        <v>43</v>
      </c>
      <c r="D28" t="s">
        <v>225</v>
      </c>
      <c r="E28">
        <v>2008</v>
      </c>
      <c r="F28" t="s">
        <v>873</v>
      </c>
      <c r="G28" t="s">
        <v>26</v>
      </c>
      <c r="H28" s="5">
        <v>7.4317129629629635E-4</v>
      </c>
      <c r="I28" s="5">
        <v>1.2071759259259261E-4</v>
      </c>
    </row>
    <row r="29" spans="1:9" x14ac:dyDescent="0.25">
      <c r="A29">
        <v>21</v>
      </c>
      <c r="B29">
        <v>6</v>
      </c>
      <c r="C29" t="s">
        <v>123</v>
      </c>
      <c r="D29" t="s">
        <v>220</v>
      </c>
      <c r="E29">
        <v>2007</v>
      </c>
      <c r="F29" t="s">
        <v>873</v>
      </c>
      <c r="G29" t="s">
        <v>122</v>
      </c>
      <c r="H29" s="5">
        <v>7.4444444444444439E-4</v>
      </c>
      <c r="I29" s="5">
        <v>1.2199074074074075E-4</v>
      </c>
    </row>
    <row r="30" spans="1:9" x14ac:dyDescent="0.25">
      <c r="A30">
        <v>22</v>
      </c>
      <c r="B30">
        <v>33</v>
      </c>
      <c r="C30" t="s">
        <v>34</v>
      </c>
      <c r="D30" t="s">
        <v>235</v>
      </c>
      <c r="E30">
        <v>2008</v>
      </c>
      <c r="F30" t="s">
        <v>873</v>
      </c>
      <c r="G30" t="s">
        <v>22</v>
      </c>
      <c r="H30" s="5">
        <v>7.5740740740740749E-4</v>
      </c>
      <c r="I30" s="5">
        <v>1.349537037037037E-4</v>
      </c>
    </row>
    <row r="31" spans="1:9" x14ac:dyDescent="0.25">
      <c r="A31">
        <v>23</v>
      </c>
      <c r="B31">
        <v>5</v>
      </c>
      <c r="C31" t="s">
        <v>101</v>
      </c>
      <c r="D31" t="s">
        <v>1123</v>
      </c>
      <c r="E31">
        <v>2008</v>
      </c>
      <c r="F31" t="s">
        <v>873</v>
      </c>
      <c r="G31" t="s">
        <v>26</v>
      </c>
      <c r="H31" s="5">
        <v>7.6030092592592599E-4</v>
      </c>
      <c r="I31" s="5">
        <v>1.3784722222222223E-4</v>
      </c>
    </row>
    <row r="32" spans="1:9" x14ac:dyDescent="0.25">
      <c r="A32">
        <v>24</v>
      </c>
      <c r="B32">
        <v>29</v>
      </c>
      <c r="C32" t="s">
        <v>46</v>
      </c>
      <c r="D32" t="s">
        <v>233</v>
      </c>
      <c r="E32">
        <v>2008</v>
      </c>
      <c r="F32" t="s">
        <v>873</v>
      </c>
      <c r="G32" t="s">
        <v>22</v>
      </c>
      <c r="H32" s="5">
        <v>7.7835648148148143E-4</v>
      </c>
      <c r="I32" s="5">
        <v>1.5590277777777778E-4</v>
      </c>
    </row>
    <row r="33" spans="1:9" x14ac:dyDescent="0.25">
      <c r="A33">
        <v>25</v>
      </c>
      <c r="B33">
        <v>20</v>
      </c>
      <c r="C33" t="s">
        <v>173</v>
      </c>
      <c r="D33" t="s">
        <v>221</v>
      </c>
      <c r="E33">
        <v>2007</v>
      </c>
      <c r="F33" t="s">
        <v>873</v>
      </c>
      <c r="G33" t="s">
        <v>30</v>
      </c>
      <c r="H33" s="5">
        <v>7.8483796296296298E-4</v>
      </c>
      <c r="I33" s="5">
        <v>1.6238425925925923E-4</v>
      </c>
    </row>
    <row r="34" spans="1:9" x14ac:dyDescent="0.25">
      <c r="A34">
        <v>26</v>
      </c>
      <c r="B34">
        <v>24</v>
      </c>
      <c r="C34" t="s">
        <v>77</v>
      </c>
      <c r="D34" t="s">
        <v>214</v>
      </c>
      <c r="E34">
        <v>2007</v>
      </c>
      <c r="F34" t="s">
        <v>873</v>
      </c>
      <c r="G34" t="s">
        <v>30</v>
      </c>
      <c r="H34" s="5">
        <v>7.8506944444444446E-4</v>
      </c>
      <c r="I34" s="5">
        <v>1.6261574074074076E-4</v>
      </c>
    </row>
    <row r="35" spans="1:9" x14ac:dyDescent="0.25">
      <c r="A35">
        <v>27</v>
      </c>
      <c r="B35">
        <v>48</v>
      </c>
      <c r="C35" t="s">
        <v>168</v>
      </c>
      <c r="D35" t="s">
        <v>227</v>
      </c>
      <c r="E35">
        <v>2008</v>
      </c>
      <c r="F35" t="s">
        <v>873</v>
      </c>
      <c r="G35" t="s">
        <v>30</v>
      </c>
      <c r="H35" s="5">
        <v>8.091435185185185E-4</v>
      </c>
      <c r="I35" s="5">
        <v>1.866898148148148E-4</v>
      </c>
    </row>
    <row r="36" spans="1:9" x14ac:dyDescent="0.25">
      <c r="A36">
        <v>28</v>
      </c>
      <c r="B36">
        <v>23</v>
      </c>
      <c r="C36" t="s">
        <v>50</v>
      </c>
      <c r="D36" t="s">
        <v>1124</v>
      </c>
      <c r="E36">
        <v>2007</v>
      </c>
      <c r="F36" t="s">
        <v>873</v>
      </c>
      <c r="G36" t="s">
        <v>49</v>
      </c>
      <c r="H36" s="5">
        <v>8.0949074074074072E-4</v>
      </c>
      <c r="I36" s="5">
        <v>1.8703703703703702E-4</v>
      </c>
    </row>
    <row r="37" spans="1:9" x14ac:dyDescent="0.25">
      <c r="A37">
        <v>29</v>
      </c>
      <c r="B37">
        <v>26</v>
      </c>
      <c r="C37" t="s">
        <v>171</v>
      </c>
      <c r="D37" t="s">
        <v>246</v>
      </c>
      <c r="E37">
        <v>2008</v>
      </c>
      <c r="F37" t="s">
        <v>873</v>
      </c>
      <c r="G37" t="s">
        <v>26</v>
      </c>
      <c r="H37" s="5">
        <v>8.2326388888888889E-4</v>
      </c>
      <c r="I37" s="5">
        <v>2.0081018518518519E-4</v>
      </c>
    </row>
    <row r="38" spans="1:9" x14ac:dyDescent="0.25">
      <c r="A38">
        <v>30</v>
      </c>
      <c r="B38">
        <v>35</v>
      </c>
      <c r="C38" t="s">
        <v>86</v>
      </c>
      <c r="D38" t="s">
        <v>1125</v>
      </c>
      <c r="E38">
        <v>2007</v>
      </c>
      <c r="F38" t="s">
        <v>873</v>
      </c>
      <c r="G38" t="s">
        <v>49</v>
      </c>
      <c r="H38" s="5">
        <v>8.2349537037037037E-4</v>
      </c>
      <c r="I38" s="5">
        <v>2.0104166666666667E-4</v>
      </c>
    </row>
    <row r="39" spans="1:9" x14ac:dyDescent="0.25">
      <c r="A39">
        <v>31</v>
      </c>
      <c r="B39">
        <v>31</v>
      </c>
      <c r="C39" t="s">
        <v>113</v>
      </c>
      <c r="D39" t="s">
        <v>239</v>
      </c>
      <c r="E39">
        <v>2008</v>
      </c>
      <c r="F39" t="s">
        <v>873</v>
      </c>
      <c r="G39" t="s">
        <v>49</v>
      </c>
      <c r="H39" s="5">
        <v>8.3275462962962958E-4</v>
      </c>
      <c r="I39" s="5">
        <v>2.1030092592592593E-4</v>
      </c>
    </row>
    <row r="40" spans="1:9" x14ac:dyDescent="0.25">
      <c r="A40">
        <v>32</v>
      </c>
      <c r="B40">
        <v>36</v>
      </c>
      <c r="C40" t="s">
        <v>31</v>
      </c>
      <c r="D40" t="s">
        <v>242</v>
      </c>
      <c r="E40">
        <v>2007</v>
      </c>
      <c r="F40" t="s">
        <v>873</v>
      </c>
      <c r="G40" t="s">
        <v>30</v>
      </c>
      <c r="H40" s="5">
        <v>8.3460648148148142E-4</v>
      </c>
      <c r="I40" s="5">
        <v>2.1215277777777777E-4</v>
      </c>
    </row>
    <row r="41" spans="1:9" x14ac:dyDescent="0.25">
      <c r="A41">
        <v>33</v>
      </c>
      <c r="B41">
        <v>47</v>
      </c>
      <c r="C41" t="s">
        <v>154</v>
      </c>
      <c r="D41" t="s">
        <v>1126</v>
      </c>
      <c r="E41">
        <v>2008</v>
      </c>
      <c r="F41" t="s">
        <v>873</v>
      </c>
      <c r="G41" t="s">
        <v>49</v>
      </c>
      <c r="H41" s="5">
        <v>8.3784722222222236E-4</v>
      </c>
      <c r="I41" s="5">
        <v>2.1539351851851852E-4</v>
      </c>
    </row>
    <row r="42" spans="1:9" x14ac:dyDescent="0.25">
      <c r="A42">
        <v>34</v>
      </c>
      <c r="B42">
        <v>7</v>
      </c>
      <c r="C42" t="s">
        <v>136</v>
      </c>
      <c r="D42" t="s">
        <v>217</v>
      </c>
      <c r="E42">
        <v>2008</v>
      </c>
      <c r="F42" t="s">
        <v>873</v>
      </c>
      <c r="G42" t="s">
        <v>49</v>
      </c>
      <c r="H42" s="5">
        <v>8.5289351851851845E-4</v>
      </c>
      <c r="I42" s="5">
        <v>2.304398148148148E-4</v>
      </c>
    </row>
    <row r="43" spans="1:9" x14ac:dyDescent="0.25">
      <c r="A43">
        <v>35</v>
      </c>
      <c r="B43">
        <v>1</v>
      </c>
      <c r="C43" t="s">
        <v>133</v>
      </c>
      <c r="D43" t="s">
        <v>224</v>
      </c>
      <c r="E43">
        <v>2008</v>
      </c>
      <c r="F43" t="s">
        <v>873</v>
      </c>
      <c r="G43" t="s">
        <v>122</v>
      </c>
      <c r="H43" s="5">
        <v>8.5694444444444446E-4</v>
      </c>
      <c r="I43" s="5">
        <v>2.3449074074074073E-4</v>
      </c>
    </row>
    <row r="44" spans="1:9" x14ac:dyDescent="0.25">
      <c r="A44">
        <v>36</v>
      </c>
      <c r="B44">
        <v>44</v>
      </c>
      <c r="C44" t="s">
        <v>92</v>
      </c>
      <c r="D44" t="s">
        <v>236</v>
      </c>
      <c r="E44">
        <v>2007</v>
      </c>
      <c r="F44" t="s">
        <v>873</v>
      </c>
      <c r="G44" t="s">
        <v>30</v>
      </c>
      <c r="H44" s="5">
        <v>8.5810185185185197E-4</v>
      </c>
      <c r="I44" s="5">
        <v>2.3564814814814813E-4</v>
      </c>
    </row>
    <row r="45" spans="1:9" x14ac:dyDescent="0.25">
      <c r="A45">
        <v>37</v>
      </c>
      <c r="B45">
        <v>25</v>
      </c>
      <c r="C45" t="s">
        <v>182</v>
      </c>
      <c r="D45" t="s">
        <v>252</v>
      </c>
      <c r="E45">
        <v>2008</v>
      </c>
      <c r="F45" t="s">
        <v>873</v>
      </c>
      <c r="G45" t="s">
        <v>22</v>
      </c>
      <c r="H45" s="5">
        <v>8.6689814814814822E-4</v>
      </c>
      <c r="I45" s="5">
        <v>2.4444444444444448E-4</v>
      </c>
    </row>
    <row r="46" spans="1:9" x14ac:dyDescent="0.25">
      <c r="A46">
        <v>38</v>
      </c>
      <c r="B46">
        <v>27</v>
      </c>
      <c r="C46" t="s">
        <v>80</v>
      </c>
      <c r="D46" t="s">
        <v>229</v>
      </c>
      <c r="E46">
        <v>2007</v>
      </c>
      <c r="F46" t="s">
        <v>873</v>
      </c>
      <c r="G46" t="s">
        <v>49</v>
      </c>
      <c r="H46" s="5">
        <v>8.6944444444444439E-4</v>
      </c>
      <c r="I46" s="5">
        <v>2.4699074074074076E-4</v>
      </c>
    </row>
    <row r="47" spans="1:9" x14ac:dyDescent="0.25">
      <c r="A47">
        <v>39</v>
      </c>
      <c r="B47">
        <v>21</v>
      </c>
      <c r="C47" t="s">
        <v>53</v>
      </c>
      <c r="D47" t="s">
        <v>247</v>
      </c>
      <c r="E47">
        <v>2008</v>
      </c>
      <c r="F47" t="s">
        <v>873</v>
      </c>
      <c r="G47" t="s">
        <v>22</v>
      </c>
      <c r="H47" s="5">
        <v>9.0891203703703707E-4</v>
      </c>
      <c r="I47" s="5">
        <v>2.8645833333333333E-4</v>
      </c>
    </row>
    <row r="48" spans="1:9" x14ac:dyDescent="0.25">
      <c r="A48">
        <v>40</v>
      </c>
      <c r="B48">
        <v>43</v>
      </c>
      <c r="C48" t="s">
        <v>68</v>
      </c>
      <c r="D48" t="s">
        <v>237</v>
      </c>
      <c r="E48">
        <v>2008</v>
      </c>
      <c r="F48" t="s">
        <v>873</v>
      </c>
      <c r="G48" t="s">
        <v>49</v>
      </c>
      <c r="H48" s="5">
        <v>9.638888888888888E-4</v>
      </c>
      <c r="I48" s="5">
        <v>3.4143518518518513E-4</v>
      </c>
    </row>
    <row r="49" spans="1:9" x14ac:dyDescent="0.25">
      <c r="A49">
        <v>41</v>
      </c>
      <c r="B49">
        <v>30</v>
      </c>
      <c r="C49" t="s">
        <v>157</v>
      </c>
      <c r="D49" t="s">
        <v>1127</v>
      </c>
      <c r="E49">
        <v>2007</v>
      </c>
      <c r="F49" t="s">
        <v>922</v>
      </c>
      <c r="G49" t="s">
        <v>26</v>
      </c>
      <c r="H49" s="5">
        <v>1.0363425925925926E-3</v>
      </c>
      <c r="I49" s="5">
        <v>4.1388888888888882E-4</v>
      </c>
    </row>
    <row r="52" spans="1:9" x14ac:dyDescent="0.25">
      <c r="A52" t="s">
        <v>343</v>
      </c>
    </row>
    <row r="53" spans="1:9" x14ac:dyDescent="0.25">
      <c r="B53">
        <v>39</v>
      </c>
      <c r="C53" t="s">
        <v>116</v>
      </c>
      <c r="D53" t="s">
        <v>1128</v>
      </c>
      <c r="E53">
        <v>2008</v>
      </c>
      <c r="F53" t="s">
        <v>873</v>
      </c>
      <c r="G53" t="s">
        <v>49</v>
      </c>
    </row>
    <row r="54" spans="1:9" x14ac:dyDescent="0.25">
      <c r="B54">
        <v>40</v>
      </c>
      <c r="C54" t="s">
        <v>71</v>
      </c>
      <c r="D54" t="s">
        <v>234</v>
      </c>
      <c r="E54">
        <v>2007</v>
      </c>
      <c r="F54" t="s">
        <v>873</v>
      </c>
      <c r="G54" t="s">
        <v>30</v>
      </c>
    </row>
    <row r="55" spans="1:9" x14ac:dyDescent="0.25">
      <c r="B55">
        <v>50</v>
      </c>
      <c r="C55" t="s">
        <v>145</v>
      </c>
      <c r="D55" t="s">
        <v>1129</v>
      </c>
      <c r="E55">
        <v>2007</v>
      </c>
      <c r="F55" t="s">
        <v>873</v>
      </c>
      <c r="G55" t="s">
        <v>49</v>
      </c>
    </row>
    <row r="56" spans="1:9" x14ac:dyDescent="0.25">
      <c r="B56">
        <v>51</v>
      </c>
      <c r="C56" t="s">
        <v>89</v>
      </c>
      <c r="D56" t="s">
        <v>228</v>
      </c>
      <c r="E56">
        <v>2008</v>
      </c>
      <c r="F56" t="s">
        <v>873</v>
      </c>
      <c r="G56" t="s">
        <v>30</v>
      </c>
    </row>
    <row r="57" spans="1:9" x14ac:dyDescent="0.25">
      <c r="B57">
        <v>53</v>
      </c>
      <c r="C57" t="s">
        <v>160</v>
      </c>
      <c r="D57" t="s">
        <v>203</v>
      </c>
      <c r="E57">
        <v>2008</v>
      </c>
      <c r="F57" t="s">
        <v>873</v>
      </c>
      <c r="G57" t="s">
        <v>49</v>
      </c>
    </row>
    <row r="60" spans="1:9" x14ac:dyDescent="0.25">
      <c r="A60" t="s">
        <v>1112</v>
      </c>
    </row>
    <row r="61" spans="1:9" x14ac:dyDescent="0.25">
      <c r="B61">
        <v>16</v>
      </c>
      <c r="C61" t="s">
        <v>98</v>
      </c>
      <c r="D61" t="s">
        <v>249</v>
      </c>
      <c r="E61">
        <v>2007</v>
      </c>
      <c r="F61" t="s">
        <v>873</v>
      </c>
      <c r="G61" t="s">
        <v>30</v>
      </c>
    </row>
    <row r="62" spans="1:9" x14ac:dyDescent="0.25">
      <c r="B62">
        <v>18</v>
      </c>
      <c r="C62" t="s">
        <v>119</v>
      </c>
      <c r="D62" t="s">
        <v>212</v>
      </c>
      <c r="E62">
        <v>2007</v>
      </c>
      <c r="F62" t="s">
        <v>873</v>
      </c>
      <c r="G62" t="s">
        <v>26</v>
      </c>
    </row>
    <row r="63" spans="1:9" x14ac:dyDescent="0.25">
      <c r="B63">
        <v>34</v>
      </c>
      <c r="C63" t="s">
        <v>74</v>
      </c>
      <c r="D63" t="s">
        <v>207</v>
      </c>
      <c r="E63">
        <v>2007</v>
      </c>
      <c r="F63" t="s">
        <v>873</v>
      </c>
      <c r="G63" t="s">
        <v>26</v>
      </c>
    </row>
    <row r="64" spans="1:9" x14ac:dyDescent="0.25">
      <c r="B64">
        <v>38</v>
      </c>
      <c r="C64" t="s">
        <v>179</v>
      </c>
      <c r="D64" t="s">
        <v>204</v>
      </c>
      <c r="E64">
        <v>2007</v>
      </c>
      <c r="F64" t="s">
        <v>873</v>
      </c>
      <c r="G64" t="s">
        <v>26</v>
      </c>
    </row>
    <row r="67" spans="1:9" x14ac:dyDescent="0.25">
      <c r="A67" t="s">
        <v>1130</v>
      </c>
    </row>
    <row r="68" spans="1:9" x14ac:dyDescent="0.25">
      <c r="B68">
        <v>2</v>
      </c>
      <c r="C68" t="s">
        <v>139</v>
      </c>
      <c r="D68" t="s">
        <v>1131</v>
      </c>
      <c r="E68">
        <v>2008</v>
      </c>
      <c r="F68" t="s">
        <v>873</v>
      </c>
      <c r="G68" t="s">
        <v>49</v>
      </c>
      <c r="H68" t="s">
        <v>1132</v>
      </c>
      <c r="I68" t="s">
        <v>1133</v>
      </c>
    </row>
    <row r="69" spans="1:9" x14ac:dyDescent="0.25">
      <c r="B69">
        <v>10</v>
      </c>
      <c r="C69" t="s">
        <v>56</v>
      </c>
      <c r="D69" t="s">
        <v>1134</v>
      </c>
      <c r="E69">
        <v>2008</v>
      </c>
      <c r="F69" t="s">
        <v>873</v>
      </c>
      <c r="G69" t="s">
        <v>26</v>
      </c>
      <c r="H69" t="s">
        <v>1135</v>
      </c>
      <c r="I69" t="s">
        <v>1136</v>
      </c>
    </row>
    <row r="70" spans="1:9" x14ac:dyDescent="0.25">
      <c r="B70">
        <v>32</v>
      </c>
      <c r="C70" t="s">
        <v>110</v>
      </c>
      <c r="D70" t="s">
        <v>238</v>
      </c>
      <c r="E70">
        <v>2007</v>
      </c>
      <c r="F70" t="s">
        <v>873</v>
      </c>
      <c r="G70" t="s">
        <v>30</v>
      </c>
      <c r="H70" t="s">
        <v>1135</v>
      </c>
      <c r="I70" t="s">
        <v>1136</v>
      </c>
    </row>
    <row r="73" spans="1:9" x14ac:dyDescent="0.25">
      <c r="A73" t="s">
        <v>1137</v>
      </c>
    </row>
    <row r="74" spans="1:9" x14ac:dyDescent="0.25">
      <c r="A74">
        <v>1</v>
      </c>
      <c r="B74">
        <v>117</v>
      </c>
      <c r="C74" t="s">
        <v>263</v>
      </c>
      <c r="D74" t="s">
        <v>264</v>
      </c>
      <c r="E74">
        <v>2005</v>
      </c>
      <c r="F74" t="s">
        <v>873</v>
      </c>
      <c r="G74" t="s">
        <v>22</v>
      </c>
      <c r="H74" s="5">
        <v>6.1215277777777776E-4</v>
      </c>
      <c r="I74" s="5">
        <v>0</v>
      </c>
    </row>
    <row r="75" spans="1:9" x14ac:dyDescent="0.25">
      <c r="A75">
        <v>2</v>
      </c>
      <c r="B75">
        <v>84</v>
      </c>
      <c r="C75" t="s">
        <v>255</v>
      </c>
      <c r="D75" t="s">
        <v>1138</v>
      </c>
      <c r="E75">
        <v>2005</v>
      </c>
      <c r="F75" t="s">
        <v>873</v>
      </c>
      <c r="G75" t="s">
        <v>49</v>
      </c>
      <c r="H75" s="5">
        <v>6.1990740740740745E-4</v>
      </c>
      <c r="I75" s="5">
        <v>7.7546296296296301E-6</v>
      </c>
    </row>
    <row r="76" spans="1:9" x14ac:dyDescent="0.25">
      <c r="A76">
        <v>3</v>
      </c>
      <c r="B76">
        <v>74</v>
      </c>
      <c r="C76" t="s">
        <v>355</v>
      </c>
      <c r="D76" t="s">
        <v>356</v>
      </c>
      <c r="E76">
        <v>2005</v>
      </c>
      <c r="F76" t="s">
        <v>873</v>
      </c>
      <c r="G76" t="s">
        <v>22</v>
      </c>
      <c r="H76" s="5">
        <v>6.2754629629629629E-4</v>
      </c>
      <c r="I76" s="5">
        <v>1.539351851851852E-5</v>
      </c>
    </row>
    <row r="77" spans="1:9" x14ac:dyDescent="0.25">
      <c r="A77">
        <v>4</v>
      </c>
      <c r="B77">
        <v>122</v>
      </c>
      <c r="C77" t="s">
        <v>259</v>
      </c>
      <c r="D77" t="s">
        <v>260</v>
      </c>
      <c r="E77">
        <v>2006</v>
      </c>
      <c r="F77" t="s">
        <v>873</v>
      </c>
      <c r="G77" t="s">
        <v>22</v>
      </c>
      <c r="H77" s="5">
        <v>6.3437500000000006E-4</v>
      </c>
      <c r="I77" s="5">
        <v>2.2222222222222223E-5</v>
      </c>
    </row>
    <row r="78" spans="1:9" x14ac:dyDescent="0.25">
      <c r="A78">
        <v>5</v>
      </c>
      <c r="B78">
        <v>73</v>
      </c>
      <c r="C78" t="s">
        <v>269</v>
      </c>
      <c r="D78" t="s">
        <v>270</v>
      </c>
      <c r="E78">
        <v>2005</v>
      </c>
      <c r="F78" t="s">
        <v>873</v>
      </c>
      <c r="G78" t="s">
        <v>30</v>
      </c>
      <c r="H78" s="5">
        <v>6.4027777777777781E-4</v>
      </c>
      <c r="I78" s="5">
        <v>2.8125000000000003E-5</v>
      </c>
    </row>
    <row r="79" spans="1:9" x14ac:dyDescent="0.25">
      <c r="A79">
        <v>6</v>
      </c>
      <c r="B79">
        <v>115</v>
      </c>
      <c r="C79" t="s">
        <v>265</v>
      </c>
      <c r="D79" t="s">
        <v>266</v>
      </c>
      <c r="E79">
        <v>2005</v>
      </c>
      <c r="F79" t="s">
        <v>873</v>
      </c>
      <c r="G79" t="s">
        <v>22</v>
      </c>
      <c r="H79" s="5">
        <v>6.4999999999999997E-4</v>
      </c>
      <c r="I79" s="5">
        <v>3.7847222222222224E-5</v>
      </c>
    </row>
    <row r="80" spans="1:9" x14ac:dyDescent="0.25">
      <c r="A80">
        <v>7</v>
      </c>
      <c r="B80">
        <v>88</v>
      </c>
      <c r="C80" t="s">
        <v>261</v>
      </c>
      <c r="D80" t="s">
        <v>262</v>
      </c>
      <c r="E80">
        <v>2005</v>
      </c>
      <c r="F80" t="s">
        <v>873</v>
      </c>
      <c r="G80" t="s">
        <v>49</v>
      </c>
      <c r="H80" s="5">
        <v>6.56712962962963E-4</v>
      </c>
      <c r="I80" s="5">
        <v>4.4560185185185187E-5</v>
      </c>
    </row>
    <row r="81" spans="1:9" x14ac:dyDescent="0.25">
      <c r="A81">
        <v>8</v>
      </c>
      <c r="B81">
        <v>111</v>
      </c>
      <c r="C81" t="s">
        <v>275</v>
      </c>
      <c r="D81" t="s">
        <v>276</v>
      </c>
      <c r="E81">
        <v>2006</v>
      </c>
      <c r="F81" t="s">
        <v>873</v>
      </c>
      <c r="G81" t="s">
        <v>22</v>
      </c>
      <c r="H81" s="5">
        <v>6.5821759259259262E-4</v>
      </c>
      <c r="I81" s="5">
        <v>4.6064814814814807E-5</v>
      </c>
    </row>
    <row r="82" spans="1:9" x14ac:dyDescent="0.25">
      <c r="A82">
        <v>9</v>
      </c>
      <c r="B82">
        <v>92</v>
      </c>
      <c r="C82" t="s">
        <v>267</v>
      </c>
      <c r="D82" t="s">
        <v>268</v>
      </c>
      <c r="E82">
        <v>2005</v>
      </c>
      <c r="F82" t="s">
        <v>873</v>
      </c>
      <c r="G82" t="s">
        <v>49</v>
      </c>
      <c r="H82" s="5">
        <v>6.6087962962962964E-4</v>
      </c>
      <c r="I82" s="5">
        <v>4.8726851851851855E-5</v>
      </c>
    </row>
    <row r="83" spans="1:9" x14ac:dyDescent="0.25">
      <c r="A83">
        <v>10</v>
      </c>
      <c r="B83">
        <v>113</v>
      </c>
      <c r="C83" t="s">
        <v>277</v>
      </c>
      <c r="D83" t="s">
        <v>1139</v>
      </c>
      <c r="E83">
        <v>2005</v>
      </c>
      <c r="F83" t="s">
        <v>873</v>
      </c>
      <c r="G83" t="s">
        <v>22</v>
      </c>
      <c r="H83" s="5">
        <v>6.6215277777777789E-4</v>
      </c>
      <c r="I83" s="5">
        <v>5.0000000000000002E-5</v>
      </c>
    </row>
    <row r="84" spans="1:9" x14ac:dyDescent="0.25">
      <c r="A84">
        <v>11</v>
      </c>
      <c r="B84">
        <v>118</v>
      </c>
      <c r="C84" t="s">
        <v>271</v>
      </c>
      <c r="D84" t="s">
        <v>272</v>
      </c>
      <c r="E84">
        <v>2006</v>
      </c>
      <c r="F84" t="s">
        <v>873</v>
      </c>
      <c r="G84" t="s">
        <v>26</v>
      </c>
      <c r="H84" s="5">
        <v>6.625E-4</v>
      </c>
      <c r="I84" s="5">
        <v>5.0347222222222216E-5</v>
      </c>
    </row>
    <row r="85" spans="1:9" x14ac:dyDescent="0.25">
      <c r="A85">
        <v>12</v>
      </c>
      <c r="B85">
        <v>105</v>
      </c>
      <c r="C85" t="s">
        <v>291</v>
      </c>
      <c r="D85" t="s">
        <v>292</v>
      </c>
      <c r="E85">
        <v>2005</v>
      </c>
      <c r="F85" t="s">
        <v>873</v>
      </c>
      <c r="G85" t="s">
        <v>22</v>
      </c>
      <c r="H85" s="5">
        <v>6.6446759259259248E-4</v>
      </c>
      <c r="I85" s="5">
        <v>5.2314814814814803E-5</v>
      </c>
    </row>
    <row r="86" spans="1:9" x14ac:dyDescent="0.25">
      <c r="A86">
        <v>13</v>
      </c>
      <c r="B86">
        <v>114</v>
      </c>
      <c r="C86" t="s">
        <v>360</v>
      </c>
      <c r="D86" t="s">
        <v>1140</v>
      </c>
      <c r="E86">
        <v>2006</v>
      </c>
      <c r="F86" t="s">
        <v>873</v>
      </c>
      <c r="G86" t="s">
        <v>26</v>
      </c>
      <c r="H86" s="5">
        <v>6.6608796296296294E-4</v>
      </c>
      <c r="I86" s="5">
        <v>5.3935185185185191E-5</v>
      </c>
    </row>
    <row r="87" spans="1:9" x14ac:dyDescent="0.25">
      <c r="A87">
        <v>13</v>
      </c>
      <c r="B87">
        <v>112</v>
      </c>
      <c r="C87" t="s">
        <v>295</v>
      </c>
      <c r="D87" t="s">
        <v>296</v>
      </c>
      <c r="E87">
        <v>2005</v>
      </c>
      <c r="F87" t="s">
        <v>873</v>
      </c>
      <c r="G87" t="s">
        <v>26</v>
      </c>
      <c r="H87" s="5">
        <v>6.6608796296296294E-4</v>
      </c>
      <c r="I87" s="5">
        <v>5.3935185185185191E-5</v>
      </c>
    </row>
    <row r="88" spans="1:9" x14ac:dyDescent="0.25">
      <c r="A88">
        <v>15</v>
      </c>
      <c r="B88">
        <v>77</v>
      </c>
      <c r="C88" t="s">
        <v>293</v>
      </c>
      <c r="D88" t="s">
        <v>294</v>
      </c>
      <c r="E88">
        <v>2005</v>
      </c>
      <c r="F88" t="s">
        <v>873</v>
      </c>
      <c r="G88" t="s">
        <v>30</v>
      </c>
      <c r="H88" s="5">
        <v>6.6666666666666664E-4</v>
      </c>
      <c r="I88" s="5">
        <v>5.4513888888888891E-5</v>
      </c>
    </row>
    <row r="89" spans="1:9" x14ac:dyDescent="0.25">
      <c r="A89">
        <v>16</v>
      </c>
      <c r="B89">
        <v>107</v>
      </c>
      <c r="C89" t="s">
        <v>289</v>
      </c>
      <c r="D89" t="s">
        <v>290</v>
      </c>
      <c r="E89">
        <v>2006</v>
      </c>
      <c r="F89" t="s">
        <v>873</v>
      </c>
      <c r="G89" t="s">
        <v>22</v>
      </c>
      <c r="H89" s="5">
        <v>6.7256944444444449E-4</v>
      </c>
      <c r="I89" s="5">
        <v>6.041666666666666E-5</v>
      </c>
    </row>
    <row r="90" spans="1:9" x14ac:dyDescent="0.25">
      <c r="A90">
        <v>17</v>
      </c>
      <c r="B90">
        <v>81</v>
      </c>
      <c r="C90" t="s">
        <v>281</v>
      </c>
      <c r="D90" t="s">
        <v>1141</v>
      </c>
      <c r="E90">
        <v>2006</v>
      </c>
      <c r="F90" t="s">
        <v>873</v>
      </c>
      <c r="G90" t="s">
        <v>30</v>
      </c>
      <c r="H90" s="5">
        <v>6.7581018518518511E-4</v>
      </c>
      <c r="I90" s="5">
        <v>6.3657407407407402E-5</v>
      </c>
    </row>
    <row r="91" spans="1:9" x14ac:dyDescent="0.25">
      <c r="A91">
        <v>18</v>
      </c>
      <c r="B91">
        <v>72</v>
      </c>
      <c r="C91" t="s">
        <v>305</v>
      </c>
      <c r="D91" t="s">
        <v>1142</v>
      </c>
      <c r="E91">
        <v>2006</v>
      </c>
      <c r="F91" t="s">
        <v>873</v>
      </c>
      <c r="G91" t="s">
        <v>49</v>
      </c>
      <c r="H91" s="5">
        <v>6.7858796296296298E-4</v>
      </c>
      <c r="I91" s="5">
        <v>6.6435185185185176E-5</v>
      </c>
    </row>
    <row r="92" spans="1:9" x14ac:dyDescent="0.25">
      <c r="A92">
        <v>19</v>
      </c>
      <c r="B92">
        <v>80</v>
      </c>
      <c r="C92" t="s">
        <v>363</v>
      </c>
      <c r="D92" t="s">
        <v>1143</v>
      </c>
      <c r="E92">
        <v>2006</v>
      </c>
      <c r="F92" t="s">
        <v>873</v>
      </c>
      <c r="G92" t="s">
        <v>49</v>
      </c>
      <c r="H92" s="5">
        <v>6.8125E-4</v>
      </c>
      <c r="I92" s="5">
        <v>6.9097222222222224E-5</v>
      </c>
    </row>
    <row r="93" spans="1:9" x14ac:dyDescent="0.25">
      <c r="A93">
        <v>20</v>
      </c>
      <c r="B93">
        <v>120</v>
      </c>
      <c r="C93" t="s">
        <v>273</v>
      </c>
      <c r="D93" t="s">
        <v>1144</v>
      </c>
      <c r="E93">
        <v>2005</v>
      </c>
      <c r="F93" t="s">
        <v>873</v>
      </c>
      <c r="G93" t="s">
        <v>26</v>
      </c>
      <c r="H93" s="5">
        <v>6.8344907407407406E-4</v>
      </c>
      <c r="I93" s="5">
        <v>7.1296296296296299E-5</v>
      </c>
    </row>
    <row r="94" spans="1:9" x14ac:dyDescent="0.25">
      <c r="A94">
        <v>21</v>
      </c>
      <c r="B94">
        <v>90</v>
      </c>
      <c r="C94" t="s">
        <v>311</v>
      </c>
      <c r="D94" t="s">
        <v>312</v>
      </c>
      <c r="E94">
        <v>2006</v>
      </c>
      <c r="F94" t="s">
        <v>873</v>
      </c>
      <c r="G94" t="s">
        <v>22</v>
      </c>
      <c r="H94" s="5">
        <v>6.8564814814814823E-4</v>
      </c>
      <c r="I94" s="5">
        <v>7.3495370370370359E-5</v>
      </c>
    </row>
    <row r="95" spans="1:9" x14ac:dyDescent="0.25">
      <c r="A95">
        <v>22</v>
      </c>
      <c r="B95">
        <v>116</v>
      </c>
      <c r="C95" t="s">
        <v>287</v>
      </c>
      <c r="D95" t="s">
        <v>1145</v>
      </c>
      <c r="E95">
        <v>2006</v>
      </c>
      <c r="F95" t="s">
        <v>873</v>
      </c>
      <c r="G95" t="s">
        <v>26</v>
      </c>
      <c r="H95" s="5">
        <v>6.8784722222222218E-4</v>
      </c>
      <c r="I95" s="5">
        <v>7.5694444444444447E-5</v>
      </c>
    </row>
    <row r="96" spans="1:9" x14ac:dyDescent="0.25">
      <c r="A96">
        <v>23</v>
      </c>
      <c r="B96">
        <v>76</v>
      </c>
      <c r="C96" t="s">
        <v>307</v>
      </c>
      <c r="D96" t="s">
        <v>1146</v>
      </c>
      <c r="E96">
        <v>2006</v>
      </c>
      <c r="F96" t="s">
        <v>873</v>
      </c>
      <c r="G96" t="s">
        <v>49</v>
      </c>
      <c r="H96" s="5">
        <v>6.9027777777777783E-4</v>
      </c>
      <c r="I96" s="5">
        <v>7.8125000000000002E-5</v>
      </c>
    </row>
    <row r="97" spans="1:9" x14ac:dyDescent="0.25">
      <c r="A97">
        <v>24</v>
      </c>
      <c r="B97">
        <v>89</v>
      </c>
      <c r="C97" t="s">
        <v>366</v>
      </c>
      <c r="D97" t="s">
        <v>367</v>
      </c>
      <c r="E97">
        <v>2006</v>
      </c>
      <c r="F97" t="s">
        <v>873</v>
      </c>
      <c r="G97" t="s">
        <v>30</v>
      </c>
      <c r="H97" s="5">
        <v>6.9120370370370375E-4</v>
      </c>
      <c r="I97" s="5">
        <v>7.9050925925925922E-5</v>
      </c>
    </row>
    <row r="98" spans="1:9" x14ac:dyDescent="0.25">
      <c r="A98">
        <v>25</v>
      </c>
      <c r="B98">
        <v>109</v>
      </c>
      <c r="C98" t="s">
        <v>285</v>
      </c>
      <c r="D98" t="s">
        <v>286</v>
      </c>
      <c r="E98">
        <v>2005</v>
      </c>
      <c r="F98" t="s">
        <v>873</v>
      </c>
      <c r="G98" t="s">
        <v>22</v>
      </c>
      <c r="H98" s="5">
        <v>6.9270833333333337E-4</v>
      </c>
      <c r="I98" s="5">
        <v>8.0555555555555556E-5</v>
      </c>
    </row>
    <row r="99" spans="1:9" x14ac:dyDescent="0.25">
      <c r="A99">
        <v>26</v>
      </c>
      <c r="B99">
        <v>78</v>
      </c>
      <c r="C99" t="s">
        <v>303</v>
      </c>
      <c r="D99" t="s">
        <v>304</v>
      </c>
      <c r="E99">
        <v>2006</v>
      </c>
      <c r="F99" t="s">
        <v>873</v>
      </c>
      <c r="G99" t="s">
        <v>22</v>
      </c>
      <c r="H99" s="5">
        <v>6.9502314814814806E-4</v>
      </c>
      <c r="I99" s="5">
        <v>8.287037037037037E-5</v>
      </c>
    </row>
    <row r="100" spans="1:9" x14ac:dyDescent="0.25">
      <c r="A100">
        <v>27</v>
      </c>
      <c r="B100">
        <v>82</v>
      </c>
      <c r="C100" t="s">
        <v>331</v>
      </c>
      <c r="D100" t="s">
        <v>332</v>
      </c>
      <c r="E100">
        <v>2006</v>
      </c>
      <c r="F100" t="s">
        <v>873</v>
      </c>
      <c r="G100" t="s">
        <v>22</v>
      </c>
      <c r="H100" s="5">
        <v>6.9884259259259259E-4</v>
      </c>
      <c r="I100" s="5">
        <v>8.6689814814814819E-5</v>
      </c>
    </row>
    <row r="101" spans="1:9" x14ac:dyDescent="0.25">
      <c r="A101">
        <v>28</v>
      </c>
      <c r="B101">
        <v>106</v>
      </c>
      <c r="C101" t="s">
        <v>369</v>
      </c>
      <c r="D101" t="s">
        <v>1147</v>
      </c>
      <c r="E101">
        <v>2005</v>
      </c>
      <c r="F101" t="s">
        <v>873</v>
      </c>
      <c r="G101" t="s">
        <v>26</v>
      </c>
      <c r="H101" s="5">
        <v>7.0023148148148147E-4</v>
      </c>
      <c r="I101" s="5">
        <v>8.8078703703703699E-5</v>
      </c>
    </row>
    <row r="102" spans="1:9" x14ac:dyDescent="0.25">
      <c r="A102">
        <v>29</v>
      </c>
      <c r="B102">
        <v>108</v>
      </c>
      <c r="C102" t="s">
        <v>301</v>
      </c>
      <c r="D102" t="s">
        <v>302</v>
      </c>
      <c r="E102">
        <v>2005</v>
      </c>
      <c r="F102" t="s">
        <v>873</v>
      </c>
      <c r="G102" t="s">
        <v>26</v>
      </c>
      <c r="H102" s="5">
        <v>7.04050925925926E-4</v>
      </c>
      <c r="I102" s="5">
        <v>9.1898148148148148E-5</v>
      </c>
    </row>
    <row r="103" spans="1:9" x14ac:dyDescent="0.25">
      <c r="A103">
        <v>30</v>
      </c>
      <c r="B103">
        <v>75</v>
      </c>
      <c r="C103" t="s">
        <v>309</v>
      </c>
      <c r="D103" t="s">
        <v>310</v>
      </c>
      <c r="E103">
        <v>2006</v>
      </c>
      <c r="F103" t="s">
        <v>873</v>
      </c>
      <c r="G103" t="s">
        <v>26</v>
      </c>
      <c r="H103" s="5">
        <v>7.0763888888888884E-4</v>
      </c>
      <c r="I103" s="5">
        <v>9.5486111111111116E-5</v>
      </c>
    </row>
    <row r="104" spans="1:9" x14ac:dyDescent="0.25">
      <c r="A104">
        <v>31</v>
      </c>
      <c r="B104">
        <v>86</v>
      </c>
      <c r="C104" t="s">
        <v>299</v>
      </c>
      <c r="D104" t="s">
        <v>300</v>
      </c>
      <c r="E104">
        <v>2006</v>
      </c>
      <c r="F104" t="s">
        <v>873</v>
      </c>
      <c r="G104" t="s">
        <v>22</v>
      </c>
      <c r="H104" s="5">
        <v>7.1226851851851865E-4</v>
      </c>
      <c r="I104" s="5">
        <v>1.0011574074074073E-4</v>
      </c>
    </row>
    <row r="105" spans="1:9" x14ac:dyDescent="0.25">
      <c r="A105">
        <v>32</v>
      </c>
      <c r="B105">
        <v>85</v>
      </c>
      <c r="C105" t="s">
        <v>297</v>
      </c>
      <c r="D105" t="s">
        <v>298</v>
      </c>
      <c r="E105">
        <v>2006</v>
      </c>
      <c r="F105" t="s">
        <v>873</v>
      </c>
      <c r="G105" t="s">
        <v>30</v>
      </c>
      <c r="H105" s="5">
        <v>7.1666666666666667E-4</v>
      </c>
      <c r="I105" s="5">
        <v>1.0451388888888889E-4</v>
      </c>
    </row>
    <row r="106" spans="1:9" x14ac:dyDescent="0.25">
      <c r="A106">
        <v>33</v>
      </c>
      <c r="B106">
        <v>150</v>
      </c>
      <c r="C106" t="s">
        <v>315</v>
      </c>
      <c r="D106" t="s">
        <v>1148</v>
      </c>
      <c r="E106">
        <v>2005</v>
      </c>
      <c r="F106" t="s">
        <v>873</v>
      </c>
      <c r="G106" t="s">
        <v>22</v>
      </c>
      <c r="H106" s="5">
        <v>7.1805555555555555E-4</v>
      </c>
      <c r="I106" s="5">
        <v>1.0590277777777777E-4</v>
      </c>
    </row>
    <row r="107" spans="1:9" x14ac:dyDescent="0.25">
      <c r="A107">
        <v>34</v>
      </c>
      <c r="B107">
        <v>79</v>
      </c>
      <c r="C107" t="s">
        <v>323</v>
      </c>
      <c r="D107" t="s">
        <v>324</v>
      </c>
      <c r="E107">
        <v>2006</v>
      </c>
      <c r="F107" t="s">
        <v>873</v>
      </c>
      <c r="G107" t="s">
        <v>26</v>
      </c>
      <c r="H107" s="5">
        <v>7.1921296296296306E-4</v>
      </c>
      <c r="I107" s="5">
        <v>1.0706018518518519E-4</v>
      </c>
    </row>
    <row r="108" spans="1:9" x14ac:dyDescent="0.25">
      <c r="A108">
        <v>35</v>
      </c>
      <c r="B108">
        <v>94</v>
      </c>
      <c r="C108" t="s">
        <v>279</v>
      </c>
      <c r="D108" t="s">
        <v>280</v>
      </c>
      <c r="E108">
        <v>2005</v>
      </c>
      <c r="F108" t="s">
        <v>873</v>
      </c>
      <c r="G108" t="s">
        <v>22</v>
      </c>
      <c r="H108" s="5">
        <v>7.1967592592592602E-4</v>
      </c>
      <c r="I108" s="5">
        <v>1.0752314814814815E-4</v>
      </c>
    </row>
    <row r="109" spans="1:9" x14ac:dyDescent="0.25">
      <c r="A109">
        <v>36</v>
      </c>
      <c r="B109">
        <v>110</v>
      </c>
      <c r="C109" t="s">
        <v>283</v>
      </c>
      <c r="D109" t="s">
        <v>1149</v>
      </c>
      <c r="E109">
        <v>2005</v>
      </c>
      <c r="F109" t="s">
        <v>873</v>
      </c>
      <c r="G109" t="s">
        <v>26</v>
      </c>
      <c r="H109" s="5">
        <v>7.2164351851851849E-4</v>
      </c>
      <c r="I109" s="5">
        <v>1.0949074074074074E-4</v>
      </c>
    </row>
    <row r="110" spans="1:9" x14ac:dyDescent="0.25">
      <c r="A110">
        <v>37</v>
      </c>
      <c r="B110">
        <v>102</v>
      </c>
      <c r="C110" t="s">
        <v>319</v>
      </c>
      <c r="D110" t="s">
        <v>320</v>
      </c>
      <c r="E110">
        <v>2005</v>
      </c>
      <c r="F110" t="s">
        <v>873</v>
      </c>
      <c r="G110" t="s">
        <v>22</v>
      </c>
      <c r="H110" s="5">
        <v>7.2951388888888892E-4</v>
      </c>
      <c r="I110" s="5">
        <v>1.1736111111111112E-4</v>
      </c>
    </row>
    <row r="111" spans="1:9" x14ac:dyDescent="0.25">
      <c r="A111">
        <v>38</v>
      </c>
      <c r="B111">
        <v>93</v>
      </c>
      <c r="C111" t="s">
        <v>357</v>
      </c>
      <c r="D111" t="s">
        <v>358</v>
      </c>
      <c r="E111">
        <v>2005</v>
      </c>
      <c r="F111" t="s">
        <v>873</v>
      </c>
      <c r="G111" t="s">
        <v>30</v>
      </c>
      <c r="H111" s="5">
        <v>7.5347222222222222E-4</v>
      </c>
      <c r="I111" s="5">
        <v>1.4131944444444446E-4</v>
      </c>
    </row>
    <row r="112" spans="1:9" x14ac:dyDescent="0.25">
      <c r="A112">
        <v>39</v>
      </c>
      <c r="B112">
        <v>91</v>
      </c>
      <c r="C112" t="s">
        <v>327</v>
      </c>
      <c r="D112" t="s">
        <v>328</v>
      </c>
      <c r="E112">
        <v>2005</v>
      </c>
      <c r="F112" t="s">
        <v>873</v>
      </c>
      <c r="G112" t="s">
        <v>26</v>
      </c>
      <c r="H112" s="5">
        <v>7.5694444444444453E-4</v>
      </c>
      <c r="I112" s="5">
        <v>1.4479166666666666E-4</v>
      </c>
    </row>
    <row r="113" spans="1:9" x14ac:dyDescent="0.25">
      <c r="A113">
        <v>40</v>
      </c>
      <c r="B113">
        <v>83</v>
      </c>
      <c r="C113" t="s">
        <v>329</v>
      </c>
      <c r="D113" t="s">
        <v>330</v>
      </c>
      <c r="E113">
        <v>2006</v>
      </c>
      <c r="F113" t="s">
        <v>873</v>
      </c>
      <c r="G113" t="s">
        <v>26</v>
      </c>
      <c r="H113" s="5">
        <v>7.5752314814814812E-4</v>
      </c>
      <c r="I113" s="5">
        <v>1.4537037037037039E-4</v>
      </c>
    </row>
    <row r="114" spans="1:9" x14ac:dyDescent="0.25">
      <c r="A114">
        <v>41</v>
      </c>
      <c r="B114">
        <v>100</v>
      </c>
      <c r="C114" t="s">
        <v>325</v>
      </c>
      <c r="D114" t="s">
        <v>326</v>
      </c>
      <c r="E114">
        <v>2006</v>
      </c>
      <c r="F114" t="s">
        <v>873</v>
      </c>
      <c r="G114" t="s">
        <v>49</v>
      </c>
      <c r="H114" s="5">
        <v>7.5810185185185182E-4</v>
      </c>
      <c r="I114" s="5">
        <v>1.4594907407407409E-4</v>
      </c>
    </row>
    <row r="115" spans="1:9" x14ac:dyDescent="0.25">
      <c r="A115">
        <v>42</v>
      </c>
      <c r="B115">
        <v>87</v>
      </c>
      <c r="C115" t="s">
        <v>333</v>
      </c>
      <c r="D115" t="s">
        <v>1150</v>
      </c>
      <c r="E115">
        <v>2005</v>
      </c>
      <c r="F115" t="s">
        <v>873</v>
      </c>
      <c r="G115" t="s">
        <v>26</v>
      </c>
      <c r="H115" s="5">
        <v>7.6597222222222214E-4</v>
      </c>
      <c r="I115" s="5">
        <v>1.5381944444444444E-4</v>
      </c>
    </row>
    <row r="116" spans="1:9" x14ac:dyDescent="0.25">
      <c r="A116">
        <v>43</v>
      </c>
      <c r="B116">
        <v>97</v>
      </c>
      <c r="C116" t="s">
        <v>317</v>
      </c>
      <c r="D116" t="s">
        <v>318</v>
      </c>
      <c r="E116">
        <v>2005</v>
      </c>
      <c r="F116" t="s">
        <v>873</v>
      </c>
      <c r="G116" t="s">
        <v>30</v>
      </c>
      <c r="H116" s="5">
        <v>7.886574074074073E-4</v>
      </c>
      <c r="I116" s="5">
        <v>1.7650462962962962E-4</v>
      </c>
    </row>
    <row r="117" spans="1:9" x14ac:dyDescent="0.25">
      <c r="A117">
        <v>44</v>
      </c>
      <c r="B117">
        <v>104</v>
      </c>
      <c r="C117" t="s">
        <v>321</v>
      </c>
      <c r="D117" t="s">
        <v>322</v>
      </c>
      <c r="E117">
        <v>2006</v>
      </c>
      <c r="F117" t="s">
        <v>873</v>
      </c>
      <c r="G117" t="s">
        <v>49</v>
      </c>
      <c r="H117" s="5">
        <v>7.9131944444444443E-4</v>
      </c>
      <c r="I117" s="5">
        <v>1.7916666666666667E-4</v>
      </c>
    </row>
    <row r="118" spans="1:9" x14ac:dyDescent="0.25">
      <c r="A118">
        <v>45</v>
      </c>
      <c r="B118">
        <v>96</v>
      </c>
      <c r="C118" t="s">
        <v>313</v>
      </c>
      <c r="D118" t="s">
        <v>1151</v>
      </c>
      <c r="E118">
        <v>2005</v>
      </c>
      <c r="F118" t="s">
        <v>873</v>
      </c>
      <c r="G118" t="s">
        <v>49</v>
      </c>
      <c r="H118" s="5">
        <v>7.9803240740740746E-4</v>
      </c>
      <c r="I118" s="5">
        <v>1.8587962962962962E-4</v>
      </c>
    </row>
    <row r="119" spans="1:9" x14ac:dyDescent="0.25">
      <c r="A119">
        <v>46</v>
      </c>
      <c r="B119">
        <v>95</v>
      </c>
      <c r="C119" t="s">
        <v>350</v>
      </c>
      <c r="D119" t="s">
        <v>351</v>
      </c>
      <c r="E119">
        <v>2006</v>
      </c>
      <c r="F119" t="s">
        <v>873</v>
      </c>
      <c r="G119" t="s">
        <v>26</v>
      </c>
      <c r="H119" s="5">
        <v>8.1284722222222229E-4</v>
      </c>
      <c r="I119" s="5">
        <v>2.0069444444444442E-4</v>
      </c>
    </row>
    <row r="120" spans="1:9" x14ac:dyDescent="0.25">
      <c r="A120">
        <v>47</v>
      </c>
      <c r="B120">
        <v>119</v>
      </c>
      <c r="C120" t="s">
        <v>339</v>
      </c>
      <c r="D120" t="s">
        <v>340</v>
      </c>
      <c r="E120">
        <v>2005</v>
      </c>
      <c r="F120" t="s">
        <v>873</v>
      </c>
      <c r="G120" t="s">
        <v>22</v>
      </c>
      <c r="H120" s="5">
        <v>8.2511574074074074E-4</v>
      </c>
      <c r="I120" s="5">
        <v>2.1296296296296295E-4</v>
      </c>
    </row>
    <row r="121" spans="1:9" x14ac:dyDescent="0.25">
      <c r="A121">
        <v>48</v>
      </c>
      <c r="B121">
        <v>103</v>
      </c>
      <c r="C121" t="s">
        <v>337</v>
      </c>
      <c r="D121" t="s">
        <v>338</v>
      </c>
      <c r="E121">
        <v>2006</v>
      </c>
      <c r="F121" t="s">
        <v>873</v>
      </c>
      <c r="G121" t="s">
        <v>26</v>
      </c>
      <c r="H121" s="5">
        <v>9.2337962962962979E-4</v>
      </c>
      <c r="I121" s="5">
        <v>3.1122685185185187E-4</v>
      </c>
    </row>
    <row r="122" spans="1:9" x14ac:dyDescent="0.25">
      <c r="A122">
        <v>49</v>
      </c>
      <c r="B122">
        <v>71</v>
      </c>
      <c r="C122" t="s">
        <v>344</v>
      </c>
      <c r="D122" t="s">
        <v>1152</v>
      </c>
      <c r="E122">
        <v>2005</v>
      </c>
      <c r="F122" t="s">
        <v>873</v>
      </c>
      <c r="G122" t="s">
        <v>122</v>
      </c>
      <c r="H122" s="5">
        <v>9.3796296296296293E-4</v>
      </c>
      <c r="I122" s="5">
        <v>3.2581018518518511E-4</v>
      </c>
    </row>
    <row r="125" spans="1:9" x14ac:dyDescent="0.25">
      <c r="A125" t="s">
        <v>1153</v>
      </c>
    </row>
    <row r="126" spans="1:9" x14ac:dyDescent="0.25">
      <c r="B126">
        <v>101</v>
      </c>
      <c r="C126" t="s">
        <v>335</v>
      </c>
      <c r="D126" t="s">
        <v>1154</v>
      </c>
      <c r="E126">
        <v>2005</v>
      </c>
      <c r="F126" t="s">
        <v>873</v>
      </c>
      <c r="G126" t="s">
        <v>30</v>
      </c>
    </row>
    <row r="127" spans="1:9" x14ac:dyDescent="0.25">
      <c r="B127">
        <v>121</v>
      </c>
      <c r="C127" t="s">
        <v>257</v>
      </c>
      <c r="D127" t="s">
        <v>258</v>
      </c>
      <c r="E127">
        <v>2006</v>
      </c>
      <c r="F127" t="s">
        <v>873</v>
      </c>
      <c r="G127" t="s">
        <v>22</v>
      </c>
    </row>
    <row r="130" spans="1:9" x14ac:dyDescent="0.25">
      <c r="A130" t="s">
        <v>1155</v>
      </c>
    </row>
    <row r="131" spans="1:9" x14ac:dyDescent="0.25">
      <c r="B131">
        <v>99</v>
      </c>
      <c r="C131" t="s">
        <v>341</v>
      </c>
      <c r="D131" t="s">
        <v>1156</v>
      </c>
      <c r="E131">
        <v>2006</v>
      </c>
      <c r="F131" t="s">
        <v>873</v>
      </c>
      <c r="G131" t="s">
        <v>26</v>
      </c>
    </row>
    <row r="134" spans="1:9" x14ac:dyDescent="0.25">
      <c r="A134" t="s">
        <v>1157</v>
      </c>
    </row>
    <row r="135" spans="1:9" x14ac:dyDescent="0.25">
      <c r="A135" t="s">
        <v>1158</v>
      </c>
    </row>
    <row r="136" spans="1:9" x14ac:dyDescent="0.25">
      <c r="A136" t="s">
        <v>185</v>
      </c>
    </row>
    <row r="138" spans="1:9" x14ac:dyDescent="0.25">
      <c r="A138" t="s">
        <v>186</v>
      </c>
      <c r="B138" t="s">
        <v>187</v>
      </c>
      <c r="C138" t="s">
        <v>188</v>
      </c>
      <c r="D138" t="s">
        <v>189</v>
      </c>
      <c r="E138" t="s">
        <v>190</v>
      </c>
      <c r="F138" t="s">
        <v>871</v>
      </c>
      <c r="G138" t="s">
        <v>191</v>
      </c>
      <c r="H138" t="s">
        <v>192</v>
      </c>
      <c r="I138" t="s">
        <v>193</v>
      </c>
    </row>
    <row r="141" spans="1:9" x14ac:dyDescent="0.25">
      <c r="A141" t="s">
        <v>1115</v>
      </c>
    </row>
    <row r="142" spans="1:9" x14ac:dyDescent="0.25">
      <c r="A142">
        <v>1</v>
      </c>
      <c r="B142">
        <v>61</v>
      </c>
      <c r="C142" t="s">
        <v>377</v>
      </c>
      <c r="D142" t="s">
        <v>378</v>
      </c>
      <c r="E142">
        <v>2007</v>
      </c>
      <c r="F142" t="s">
        <v>873</v>
      </c>
      <c r="G142" t="s">
        <v>22</v>
      </c>
      <c r="H142" s="5">
        <v>6.2372685185185187E-4</v>
      </c>
      <c r="I142" s="5">
        <v>0</v>
      </c>
    </row>
    <row r="143" spans="1:9" x14ac:dyDescent="0.25">
      <c r="A143">
        <v>2</v>
      </c>
      <c r="B143">
        <v>20</v>
      </c>
      <c r="C143" t="s">
        <v>375</v>
      </c>
      <c r="D143" t="s">
        <v>376</v>
      </c>
      <c r="E143">
        <v>2007</v>
      </c>
      <c r="F143" t="s">
        <v>873</v>
      </c>
      <c r="G143" t="s">
        <v>49</v>
      </c>
      <c r="H143" s="5">
        <v>6.2673611111111111E-4</v>
      </c>
      <c r="I143" s="5">
        <v>3.0092592592592593E-6</v>
      </c>
    </row>
    <row r="144" spans="1:9" x14ac:dyDescent="0.25">
      <c r="A144">
        <v>3</v>
      </c>
      <c r="B144">
        <v>57</v>
      </c>
      <c r="C144" t="s">
        <v>379</v>
      </c>
      <c r="D144" t="s">
        <v>380</v>
      </c>
      <c r="E144">
        <v>2007</v>
      </c>
      <c r="F144" t="s">
        <v>873</v>
      </c>
      <c r="G144" t="s">
        <v>22</v>
      </c>
      <c r="H144" s="5">
        <v>6.3518518518518524E-4</v>
      </c>
      <c r="I144" s="5">
        <v>1.1458333333333333E-5</v>
      </c>
    </row>
    <row r="145" spans="1:9" x14ac:dyDescent="0.25">
      <c r="A145">
        <v>4</v>
      </c>
      <c r="B145">
        <v>45</v>
      </c>
      <c r="C145" t="s">
        <v>393</v>
      </c>
      <c r="D145" t="s">
        <v>394</v>
      </c>
      <c r="E145">
        <v>2007</v>
      </c>
      <c r="F145" t="s">
        <v>873</v>
      </c>
      <c r="G145" t="s">
        <v>22</v>
      </c>
      <c r="H145" s="5">
        <v>6.4837962962962972E-4</v>
      </c>
      <c r="I145" s="5">
        <v>2.4652777777777778E-5</v>
      </c>
    </row>
    <row r="146" spans="1:9" x14ac:dyDescent="0.25">
      <c r="A146">
        <v>5</v>
      </c>
      <c r="B146">
        <v>16</v>
      </c>
      <c r="C146" t="s">
        <v>387</v>
      </c>
      <c r="D146" t="s">
        <v>388</v>
      </c>
      <c r="E146">
        <v>2007</v>
      </c>
      <c r="F146" t="s">
        <v>873</v>
      </c>
      <c r="G146" t="s">
        <v>49</v>
      </c>
      <c r="H146" s="5">
        <v>6.4976851851851849E-4</v>
      </c>
      <c r="I146" s="5">
        <v>2.6041666666666668E-5</v>
      </c>
    </row>
    <row r="147" spans="1:9" x14ac:dyDescent="0.25">
      <c r="A147">
        <v>6</v>
      </c>
      <c r="B147">
        <v>53</v>
      </c>
      <c r="C147" t="s">
        <v>385</v>
      </c>
      <c r="D147" t="s">
        <v>386</v>
      </c>
      <c r="E147">
        <v>2008</v>
      </c>
      <c r="F147" t="s">
        <v>873</v>
      </c>
      <c r="G147" t="s">
        <v>22</v>
      </c>
      <c r="H147" s="5">
        <v>6.5578703703703708E-4</v>
      </c>
      <c r="I147" s="5">
        <v>3.2060185185185188E-5</v>
      </c>
    </row>
    <row r="148" spans="1:9" x14ac:dyDescent="0.25">
      <c r="A148">
        <v>7</v>
      </c>
      <c r="B148">
        <v>8</v>
      </c>
      <c r="C148" t="s">
        <v>427</v>
      </c>
      <c r="D148" t="s">
        <v>428</v>
      </c>
      <c r="E148">
        <v>2008</v>
      </c>
      <c r="F148" t="s">
        <v>873</v>
      </c>
      <c r="G148" t="s">
        <v>22</v>
      </c>
      <c r="H148" s="5">
        <v>6.6145833333333334E-4</v>
      </c>
      <c r="I148" s="5">
        <v>3.7731481481481477E-5</v>
      </c>
    </row>
    <row r="149" spans="1:9" x14ac:dyDescent="0.25">
      <c r="A149">
        <v>8</v>
      </c>
      <c r="B149">
        <v>12</v>
      </c>
      <c r="C149" t="s">
        <v>409</v>
      </c>
      <c r="D149" t="s">
        <v>410</v>
      </c>
      <c r="E149">
        <v>2007</v>
      </c>
      <c r="F149" t="s">
        <v>873</v>
      </c>
      <c r="G149" t="s">
        <v>22</v>
      </c>
      <c r="H149" s="5">
        <v>6.7094907407407413E-4</v>
      </c>
      <c r="I149" s="5">
        <v>4.7222222222222228E-5</v>
      </c>
    </row>
    <row r="150" spans="1:9" x14ac:dyDescent="0.25">
      <c r="A150">
        <v>9</v>
      </c>
      <c r="B150">
        <v>29</v>
      </c>
      <c r="C150" t="s">
        <v>431</v>
      </c>
      <c r="D150" t="s">
        <v>432</v>
      </c>
      <c r="E150">
        <v>2008</v>
      </c>
      <c r="F150" t="s">
        <v>873</v>
      </c>
      <c r="G150" t="s">
        <v>22</v>
      </c>
      <c r="H150" s="5">
        <v>6.7222222222222217E-4</v>
      </c>
      <c r="I150" s="5">
        <v>4.8495370370370375E-5</v>
      </c>
    </row>
    <row r="151" spans="1:9" x14ac:dyDescent="0.25">
      <c r="A151">
        <v>10</v>
      </c>
      <c r="B151">
        <v>28</v>
      </c>
      <c r="C151" t="s">
        <v>391</v>
      </c>
      <c r="D151" t="s">
        <v>392</v>
      </c>
      <c r="E151">
        <v>2008</v>
      </c>
      <c r="F151" t="s">
        <v>873</v>
      </c>
      <c r="G151" t="s">
        <v>49</v>
      </c>
      <c r="H151" s="5">
        <v>6.7488425925925919E-4</v>
      </c>
      <c r="I151" s="5">
        <v>5.1157407407407416E-5</v>
      </c>
    </row>
    <row r="152" spans="1:9" x14ac:dyDescent="0.25">
      <c r="A152">
        <v>11</v>
      </c>
      <c r="B152">
        <v>1</v>
      </c>
      <c r="C152" t="s">
        <v>383</v>
      </c>
      <c r="D152" t="s">
        <v>1159</v>
      </c>
      <c r="E152">
        <v>2008</v>
      </c>
      <c r="F152" t="s">
        <v>873</v>
      </c>
      <c r="G152" t="s">
        <v>122</v>
      </c>
      <c r="H152" s="5">
        <v>6.7974537037037038E-4</v>
      </c>
      <c r="I152" s="5">
        <v>5.6018518518518512E-5</v>
      </c>
    </row>
    <row r="153" spans="1:9" x14ac:dyDescent="0.25">
      <c r="A153">
        <v>12</v>
      </c>
      <c r="B153">
        <v>2</v>
      </c>
      <c r="C153" t="s">
        <v>411</v>
      </c>
      <c r="D153" t="s">
        <v>412</v>
      </c>
      <c r="E153">
        <v>2007</v>
      </c>
      <c r="F153" t="s">
        <v>873</v>
      </c>
      <c r="G153" t="s">
        <v>49</v>
      </c>
      <c r="H153" s="5">
        <v>6.8333333333333343E-4</v>
      </c>
      <c r="I153" s="5">
        <v>5.9606481481481494E-5</v>
      </c>
    </row>
    <row r="154" spans="1:9" x14ac:dyDescent="0.25">
      <c r="A154">
        <v>13</v>
      </c>
      <c r="B154">
        <v>49</v>
      </c>
      <c r="C154" t="s">
        <v>381</v>
      </c>
      <c r="D154" t="s">
        <v>382</v>
      </c>
      <c r="E154">
        <v>2007</v>
      </c>
      <c r="F154" t="s">
        <v>873</v>
      </c>
      <c r="G154" t="s">
        <v>22</v>
      </c>
      <c r="H154" s="5">
        <v>6.8449074074074072E-4</v>
      </c>
      <c r="I154" s="5">
        <v>6.076388888888888E-5</v>
      </c>
    </row>
    <row r="155" spans="1:9" x14ac:dyDescent="0.25">
      <c r="A155">
        <v>13</v>
      </c>
      <c r="B155">
        <v>46</v>
      </c>
      <c r="C155" t="s">
        <v>471</v>
      </c>
      <c r="D155" t="s">
        <v>472</v>
      </c>
      <c r="E155">
        <v>2007</v>
      </c>
      <c r="F155" t="s">
        <v>873</v>
      </c>
      <c r="G155" t="s">
        <v>26</v>
      </c>
      <c r="H155" s="5">
        <v>6.8449074074074072E-4</v>
      </c>
      <c r="I155" s="5">
        <v>6.076388888888888E-5</v>
      </c>
    </row>
    <row r="156" spans="1:9" x14ac:dyDescent="0.25">
      <c r="A156">
        <v>15</v>
      </c>
      <c r="B156">
        <v>13</v>
      </c>
      <c r="C156" t="s">
        <v>489</v>
      </c>
      <c r="D156" t="s">
        <v>1160</v>
      </c>
      <c r="E156">
        <v>2007</v>
      </c>
      <c r="F156" t="s">
        <v>873</v>
      </c>
      <c r="G156" t="s">
        <v>26</v>
      </c>
      <c r="H156" s="5">
        <v>6.8773148148148155E-4</v>
      </c>
      <c r="I156" s="5">
        <v>6.4004629629629635E-5</v>
      </c>
    </row>
    <row r="157" spans="1:9" x14ac:dyDescent="0.25">
      <c r="A157">
        <v>16</v>
      </c>
      <c r="B157">
        <v>3</v>
      </c>
      <c r="C157" t="s">
        <v>421</v>
      </c>
      <c r="D157" t="s">
        <v>422</v>
      </c>
      <c r="E157">
        <v>2007</v>
      </c>
      <c r="F157" t="s">
        <v>873</v>
      </c>
      <c r="G157" t="s">
        <v>22</v>
      </c>
      <c r="H157" s="5">
        <v>6.8946759259259265E-4</v>
      </c>
      <c r="I157" s="5">
        <v>6.5740740740740736E-5</v>
      </c>
    </row>
    <row r="158" spans="1:9" x14ac:dyDescent="0.25">
      <c r="A158">
        <v>17</v>
      </c>
      <c r="B158">
        <v>58</v>
      </c>
      <c r="C158" t="s">
        <v>463</v>
      </c>
      <c r="D158" t="s">
        <v>464</v>
      </c>
      <c r="E158">
        <v>2008</v>
      </c>
      <c r="F158" t="s">
        <v>873</v>
      </c>
      <c r="G158" t="s">
        <v>26</v>
      </c>
      <c r="H158" s="5">
        <v>6.899305555555555E-4</v>
      </c>
      <c r="I158" s="5">
        <v>6.6203703703703696E-5</v>
      </c>
    </row>
    <row r="159" spans="1:9" x14ac:dyDescent="0.25">
      <c r="A159">
        <v>18</v>
      </c>
      <c r="B159">
        <v>19</v>
      </c>
      <c r="C159" t="s">
        <v>403</v>
      </c>
      <c r="D159" t="s">
        <v>404</v>
      </c>
      <c r="E159">
        <v>2007</v>
      </c>
      <c r="F159" t="s">
        <v>873</v>
      </c>
      <c r="G159" t="s">
        <v>30</v>
      </c>
      <c r="H159" s="5">
        <v>6.9120370370370375E-4</v>
      </c>
      <c r="I159" s="5">
        <v>6.747685185185185E-5</v>
      </c>
    </row>
    <row r="160" spans="1:9" x14ac:dyDescent="0.25">
      <c r="A160">
        <v>19</v>
      </c>
      <c r="B160">
        <v>33</v>
      </c>
      <c r="C160" t="s">
        <v>389</v>
      </c>
      <c r="D160" t="s">
        <v>390</v>
      </c>
      <c r="E160">
        <v>2007</v>
      </c>
      <c r="F160" t="s">
        <v>873</v>
      </c>
      <c r="G160" t="s">
        <v>22</v>
      </c>
      <c r="H160" s="5">
        <v>6.9189814814814819E-4</v>
      </c>
      <c r="I160" s="5">
        <v>6.8171296296296304E-5</v>
      </c>
    </row>
    <row r="161" spans="1:9" x14ac:dyDescent="0.25">
      <c r="A161">
        <v>20</v>
      </c>
      <c r="B161">
        <v>37</v>
      </c>
      <c r="C161" t="s">
        <v>405</v>
      </c>
      <c r="D161" t="s">
        <v>1161</v>
      </c>
      <c r="E161">
        <v>2007</v>
      </c>
      <c r="F161" t="s">
        <v>873</v>
      </c>
      <c r="G161" t="s">
        <v>22</v>
      </c>
      <c r="H161" s="5">
        <v>6.9421296296296288E-4</v>
      </c>
      <c r="I161" s="5">
        <v>7.0486111111111105E-5</v>
      </c>
    </row>
    <row r="162" spans="1:9" x14ac:dyDescent="0.25">
      <c r="A162">
        <v>21</v>
      </c>
      <c r="B162">
        <v>36</v>
      </c>
      <c r="C162" t="s">
        <v>397</v>
      </c>
      <c r="D162" t="s">
        <v>1162</v>
      </c>
      <c r="E162">
        <v>2008</v>
      </c>
      <c r="F162" t="s">
        <v>873</v>
      </c>
      <c r="G162" t="s">
        <v>49</v>
      </c>
      <c r="H162" s="5">
        <v>6.9618055555555546E-4</v>
      </c>
      <c r="I162" s="5">
        <v>7.2453703703703713E-5</v>
      </c>
    </row>
    <row r="163" spans="1:9" x14ac:dyDescent="0.25">
      <c r="A163">
        <v>22</v>
      </c>
      <c r="B163">
        <v>32</v>
      </c>
      <c r="C163" t="s">
        <v>395</v>
      </c>
      <c r="D163" t="s">
        <v>396</v>
      </c>
      <c r="E163">
        <v>2008</v>
      </c>
      <c r="F163" t="s">
        <v>873</v>
      </c>
      <c r="G163" t="s">
        <v>49</v>
      </c>
      <c r="H163" s="5">
        <v>6.9745370370370371E-4</v>
      </c>
      <c r="I163" s="5">
        <v>7.3726851851851853E-5</v>
      </c>
    </row>
    <row r="164" spans="1:9" x14ac:dyDescent="0.25">
      <c r="A164">
        <v>23</v>
      </c>
      <c r="B164">
        <v>4</v>
      </c>
      <c r="C164" t="s">
        <v>500</v>
      </c>
      <c r="D164" t="s">
        <v>501</v>
      </c>
      <c r="E164">
        <v>2007</v>
      </c>
      <c r="F164" t="s">
        <v>873</v>
      </c>
      <c r="G164" t="s">
        <v>26</v>
      </c>
      <c r="H164" s="5">
        <v>6.9965277777777777E-4</v>
      </c>
      <c r="I164" s="5">
        <v>7.5925925925925927E-5</v>
      </c>
    </row>
    <row r="165" spans="1:9" x14ac:dyDescent="0.25">
      <c r="A165">
        <v>24</v>
      </c>
      <c r="B165">
        <v>10</v>
      </c>
      <c r="C165" t="s">
        <v>413</v>
      </c>
      <c r="D165" t="s">
        <v>414</v>
      </c>
      <c r="E165">
        <v>2007</v>
      </c>
      <c r="F165" t="s">
        <v>873</v>
      </c>
      <c r="G165" t="s">
        <v>30</v>
      </c>
      <c r="H165" s="5">
        <v>7.0358796296296304E-4</v>
      </c>
      <c r="I165" s="5">
        <v>7.9861111111111116E-5</v>
      </c>
    </row>
    <row r="166" spans="1:9" x14ac:dyDescent="0.25">
      <c r="A166">
        <v>25</v>
      </c>
      <c r="B166">
        <v>9</v>
      </c>
      <c r="C166" t="s">
        <v>491</v>
      </c>
      <c r="D166" t="s">
        <v>492</v>
      </c>
      <c r="E166">
        <v>2008</v>
      </c>
      <c r="F166" t="s">
        <v>873</v>
      </c>
      <c r="G166" t="s">
        <v>26</v>
      </c>
      <c r="H166" s="5">
        <v>7.0428240740740737E-4</v>
      </c>
      <c r="I166" s="5">
        <v>8.0555555555555556E-5</v>
      </c>
    </row>
    <row r="167" spans="1:9" x14ac:dyDescent="0.25">
      <c r="A167">
        <v>26</v>
      </c>
      <c r="B167">
        <v>14</v>
      </c>
      <c r="C167" t="s">
        <v>447</v>
      </c>
      <c r="D167" t="s">
        <v>448</v>
      </c>
      <c r="E167">
        <v>2007</v>
      </c>
      <c r="F167" t="s">
        <v>873</v>
      </c>
      <c r="G167" t="s">
        <v>30</v>
      </c>
      <c r="H167" s="5">
        <v>7.0659722222222228E-4</v>
      </c>
      <c r="I167" s="5">
        <v>8.287037037037037E-5</v>
      </c>
    </row>
    <row r="168" spans="1:9" x14ac:dyDescent="0.25">
      <c r="A168">
        <v>27</v>
      </c>
      <c r="B168">
        <v>41</v>
      </c>
      <c r="C168" t="s">
        <v>399</v>
      </c>
      <c r="D168" t="s">
        <v>400</v>
      </c>
      <c r="E168">
        <v>2007</v>
      </c>
      <c r="F168" t="s">
        <v>873</v>
      </c>
      <c r="G168" t="s">
        <v>22</v>
      </c>
      <c r="H168" s="5">
        <v>7.1168981481481474E-4</v>
      </c>
      <c r="I168" s="5">
        <v>8.7962962962962959E-5</v>
      </c>
    </row>
    <row r="169" spans="1:9" x14ac:dyDescent="0.25">
      <c r="A169">
        <v>28</v>
      </c>
      <c r="B169">
        <v>27</v>
      </c>
      <c r="C169" t="s">
        <v>415</v>
      </c>
      <c r="D169" t="s">
        <v>416</v>
      </c>
      <c r="E169">
        <v>2007</v>
      </c>
      <c r="F169" t="s">
        <v>873</v>
      </c>
      <c r="G169" t="s">
        <v>30</v>
      </c>
      <c r="H169" s="5">
        <v>7.1261574074074077E-4</v>
      </c>
      <c r="I169" s="5">
        <v>8.8888888888888893E-5</v>
      </c>
    </row>
    <row r="170" spans="1:9" x14ac:dyDescent="0.25">
      <c r="A170">
        <v>29</v>
      </c>
      <c r="B170">
        <v>50</v>
      </c>
      <c r="C170" t="s">
        <v>487</v>
      </c>
      <c r="D170" t="s">
        <v>1163</v>
      </c>
      <c r="E170">
        <v>2007</v>
      </c>
      <c r="F170" t="s">
        <v>873</v>
      </c>
      <c r="G170" t="s">
        <v>26</v>
      </c>
      <c r="H170" s="5">
        <v>7.2303240740740737E-4</v>
      </c>
      <c r="I170" s="5">
        <v>9.9305555555555551E-5</v>
      </c>
    </row>
    <row r="171" spans="1:9" x14ac:dyDescent="0.25">
      <c r="A171">
        <v>30</v>
      </c>
      <c r="B171">
        <v>21</v>
      </c>
      <c r="C171" t="s">
        <v>502</v>
      </c>
      <c r="D171" t="s">
        <v>503</v>
      </c>
      <c r="E171">
        <v>2007</v>
      </c>
      <c r="F171" t="s">
        <v>873</v>
      </c>
      <c r="G171" t="s">
        <v>22</v>
      </c>
      <c r="H171" s="5">
        <v>7.2743055555555571E-4</v>
      </c>
      <c r="I171" s="5">
        <v>1.0370370370370371E-4</v>
      </c>
    </row>
    <row r="172" spans="1:9" x14ac:dyDescent="0.25">
      <c r="A172">
        <v>31</v>
      </c>
      <c r="B172">
        <v>40</v>
      </c>
      <c r="C172" t="s">
        <v>455</v>
      </c>
      <c r="D172" t="s">
        <v>456</v>
      </c>
      <c r="E172">
        <v>2008</v>
      </c>
      <c r="F172" t="s">
        <v>873</v>
      </c>
      <c r="G172" t="s">
        <v>49</v>
      </c>
      <c r="H172" s="5">
        <v>7.2939814814814818E-4</v>
      </c>
      <c r="I172" s="5">
        <v>1.0567129629629631E-4</v>
      </c>
    </row>
    <row r="173" spans="1:9" x14ac:dyDescent="0.25">
      <c r="A173">
        <v>32</v>
      </c>
      <c r="B173">
        <v>7</v>
      </c>
      <c r="C173" t="s">
        <v>433</v>
      </c>
      <c r="D173" t="s">
        <v>1164</v>
      </c>
      <c r="E173">
        <v>2008</v>
      </c>
      <c r="F173" t="s">
        <v>873</v>
      </c>
      <c r="G173" t="s">
        <v>49</v>
      </c>
      <c r="H173" s="5">
        <v>7.3101851851851843E-4</v>
      </c>
      <c r="I173" s="5">
        <v>1.0729166666666667E-4</v>
      </c>
    </row>
    <row r="174" spans="1:9" x14ac:dyDescent="0.25">
      <c r="A174">
        <v>33</v>
      </c>
      <c r="B174">
        <v>11</v>
      </c>
      <c r="C174" t="s">
        <v>417</v>
      </c>
      <c r="D174" t="s">
        <v>418</v>
      </c>
      <c r="E174">
        <v>2008</v>
      </c>
      <c r="F174" t="s">
        <v>873</v>
      </c>
      <c r="G174" t="s">
        <v>49</v>
      </c>
      <c r="H174" s="5">
        <v>7.3206018518518531E-4</v>
      </c>
      <c r="I174" s="5">
        <v>1.0833333333333333E-4</v>
      </c>
    </row>
    <row r="175" spans="1:9" x14ac:dyDescent="0.25">
      <c r="A175">
        <v>34</v>
      </c>
      <c r="B175">
        <v>18</v>
      </c>
      <c r="C175" t="s">
        <v>435</v>
      </c>
      <c r="D175" t="s">
        <v>436</v>
      </c>
      <c r="E175">
        <v>2008</v>
      </c>
      <c r="F175" t="s">
        <v>873</v>
      </c>
      <c r="G175" t="s">
        <v>26</v>
      </c>
      <c r="H175" s="5">
        <v>7.355324074074074E-4</v>
      </c>
      <c r="I175" s="5">
        <v>1.1180555555555557E-4</v>
      </c>
    </row>
    <row r="176" spans="1:9" x14ac:dyDescent="0.25">
      <c r="A176">
        <v>35</v>
      </c>
      <c r="B176">
        <v>22</v>
      </c>
      <c r="C176" t="s">
        <v>429</v>
      </c>
      <c r="D176" t="s">
        <v>430</v>
      </c>
      <c r="E176">
        <v>2007</v>
      </c>
      <c r="F176" t="s">
        <v>873</v>
      </c>
      <c r="G176" t="s">
        <v>26</v>
      </c>
      <c r="H176" s="5">
        <v>7.378472222222222E-4</v>
      </c>
      <c r="I176" s="5">
        <v>1.1412037037037037E-4</v>
      </c>
    </row>
    <row r="177" spans="1:9" x14ac:dyDescent="0.25">
      <c r="A177">
        <v>36</v>
      </c>
      <c r="B177">
        <v>31</v>
      </c>
      <c r="C177" t="s">
        <v>467</v>
      </c>
      <c r="D177" t="s">
        <v>1165</v>
      </c>
      <c r="E177">
        <v>2007</v>
      </c>
      <c r="F177" t="s">
        <v>873</v>
      </c>
      <c r="G177" t="s">
        <v>30</v>
      </c>
      <c r="H177" s="5">
        <v>7.4039351851851859E-4</v>
      </c>
      <c r="I177" s="5">
        <v>1.1666666666666667E-4</v>
      </c>
    </row>
    <row r="178" spans="1:9" x14ac:dyDescent="0.25">
      <c r="A178">
        <v>37</v>
      </c>
      <c r="B178">
        <v>54</v>
      </c>
      <c r="C178" t="s">
        <v>439</v>
      </c>
      <c r="D178" t="s">
        <v>440</v>
      </c>
      <c r="E178">
        <v>2008</v>
      </c>
      <c r="F178" t="s">
        <v>873</v>
      </c>
      <c r="G178" t="s">
        <v>26</v>
      </c>
      <c r="H178" s="5">
        <v>7.565972222222222E-4</v>
      </c>
      <c r="I178" s="5">
        <v>1.3287037037037035E-4</v>
      </c>
    </row>
    <row r="179" spans="1:9" x14ac:dyDescent="0.25">
      <c r="A179">
        <v>38</v>
      </c>
      <c r="B179">
        <v>43</v>
      </c>
      <c r="C179" t="s">
        <v>423</v>
      </c>
      <c r="D179" t="s">
        <v>424</v>
      </c>
      <c r="E179">
        <v>2008</v>
      </c>
      <c r="F179" t="s">
        <v>873</v>
      </c>
      <c r="G179" t="s">
        <v>30</v>
      </c>
      <c r="H179" s="5">
        <v>7.7025462962962952E-4</v>
      </c>
      <c r="I179" s="5">
        <v>1.4652777777777779E-4</v>
      </c>
    </row>
    <row r="180" spans="1:9" x14ac:dyDescent="0.25">
      <c r="A180">
        <v>39</v>
      </c>
      <c r="B180">
        <v>5</v>
      </c>
      <c r="C180" t="s">
        <v>401</v>
      </c>
      <c r="D180" t="s">
        <v>402</v>
      </c>
      <c r="E180">
        <v>2008</v>
      </c>
      <c r="F180" t="s">
        <v>873</v>
      </c>
      <c r="G180" t="s">
        <v>30</v>
      </c>
      <c r="H180" s="5">
        <v>7.7071759259259248E-4</v>
      </c>
      <c r="I180" s="5">
        <v>1.4699074074074072E-4</v>
      </c>
    </row>
    <row r="181" spans="1:9" x14ac:dyDescent="0.25">
      <c r="A181">
        <v>40</v>
      </c>
      <c r="B181">
        <v>39</v>
      </c>
      <c r="C181" t="s">
        <v>474</v>
      </c>
      <c r="D181" t="s">
        <v>475</v>
      </c>
      <c r="E181">
        <v>2008</v>
      </c>
      <c r="F181" t="s">
        <v>873</v>
      </c>
      <c r="G181" t="s">
        <v>30</v>
      </c>
      <c r="H181" s="5">
        <v>7.7488425925925912E-4</v>
      </c>
      <c r="I181" s="5">
        <v>1.5115740740740741E-4</v>
      </c>
    </row>
    <row r="182" spans="1:9" x14ac:dyDescent="0.25">
      <c r="A182">
        <v>41</v>
      </c>
      <c r="B182">
        <v>26</v>
      </c>
      <c r="C182" t="s">
        <v>441</v>
      </c>
      <c r="D182" t="s">
        <v>442</v>
      </c>
      <c r="E182">
        <v>2008</v>
      </c>
      <c r="F182" t="s">
        <v>873</v>
      </c>
      <c r="G182" t="s">
        <v>26</v>
      </c>
      <c r="H182" s="5">
        <v>7.7511574074074082E-4</v>
      </c>
      <c r="I182" s="5">
        <v>1.5138888888888889E-4</v>
      </c>
    </row>
    <row r="183" spans="1:9" x14ac:dyDescent="0.25">
      <c r="A183">
        <v>42</v>
      </c>
      <c r="B183">
        <v>17</v>
      </c>
      <c r="C183" t="s">
        <v>497</v>
      </c>
      <c r="D183" t="s">
        <v>498</v>
      </c>
      <c r="E183">
        <v>2008</v>
      </c>
      <c r="F183" t="s">
        <v>873</v>
      </c>
      <c r="G183" t="s">
        <v>22</v>
      </c>
      <c r="H183" s="5">
        <v>7.7974537037037031E-4</v>
      </c>
      <c r="I183" s="5">
        <v>1.5601851851851852E-4</v>
      </c>
    </row>
    <row r="184" spans="1:9" x14ac:dyDescent="0.25">
      <c r="A184">
        <v>43</v>
      </c>
      <c r="B184">
        <v>35</v>
      </c>
      <c r="C184" t="s">
        <v>443</v>
      </c>
      <c r="D184" t="s">
        <v>444</v>
      </c>
      <c r="E184">
        <v>2008</v>
      </c>
      <c r="F184" t="s">
        <v>873</v>
      </c>
      <c r="G184" t="s">
        <v>30</v>
      </c>
      <c r="H184" s="5">
        <v>8.0763888888888888E-4</v>
      </c>
      <c r="I184" s="5">
        <v>1.8391203703703704E-4</v>
      </c>
    </row>
    <row r="185" spans="1:9" x14ac:dyDescent="0.25">
      <c r="A185">
        <v>44</v>
      </c>
      <c r="B185">
        <v>47</v>
      </c>
      <c r="C185" t="s">
        <v>453</v>
      </c>
      <c r="D185" t="s">
        <v>454</v>
      </c>
      <c r="E185">
        <v>2007</v>
      </c>
      <c r="F185" t="s">
        <v>873</v>
      </c>
      <c r="G185" t="s">
        <v>30</v>
      </c>
      <c r="H185" s="5">
        <v>8.1180555555555563E-4</v>
      </c>
      <c r="I185" s="5">
        <v>1.8807870370370368E-4</v>
      </c>
    </row>
    <row r="186" spans="1:9" x14ac:dyDescent="0.25">
      <c r="A186">
        <v>45</v>
      </c>
      <c r="B186">
        <v>38</v>
      </c>
      <c r="C186" t="s">
        <v>461</v>
      </c>
      <c r="D186" t="s">
        <v>462</v>
      </c>
      <c r="E186">
        <v>2008</v>
      </c>
      <c r="F186" t="s">
        <v>873</v>
      </c>
      <c r="G186" t="s">
        <v>26</v>
      </c>
      <c r="H186" s="5">
        <v>8.2719907407407406E-4</v>
      </c>
      <c r="I186" s="5">
        <v>2.0347222222222221E-4</v>
      </c>
    </row>
    <row r="187" spans="1:9" x14ac:dyDescent="0.25">
      <c r="A187">
        <v>46</v>
      </c>
      <c r="B187">
        <v>51</v>
      </c>
      <c r="C187" t="s">
        <v>493</v>
      </c>
      <c r="D187" t="s">
        <v>494</v>
      </c>
      <c r="E187">
        <v>2007</v>
      </c>
      <c r="F187" t="s">
        <v>873</v>
      </c>
      <c r="G187" t="s">
        <v>30</v>
      </c>
      <c r="H187" s="5">
        <v>8.4027777777777779E-4</v>
      </c>
      <c r="I187" s="5">
        <v>2.1655092592592594E-4</v>
      </c>
    </row>
    <row r="188" spans="1:9" x14ac:dyDescent="0.25">
      <c r="A188">
        <v>47</v>
      </c>
      <c r="B188">
        <v>15</v>
      </c>
      <c r="C188" t="s">
        <v>1000</v>
      </c>
      <c r="D188" t="s">
        <v>1166</v>
      </c>
      <c r="E188">
        <v>2007</v>
      </c>
      <c r="F188" t="s">
        <v>873</v>
      </c>
      <c r="G188" t="s">
        <v>122</v>
      </c>
      <c r="H188" s="5">
        <v>8.4652777777777775E-4</v>
      </c>
      <c r="I188" s="5">
        <v>2.2280092592592596E-4</v>
      </c>
    </row>
    <row r="189" spans="1:9" x14ac:dyDescent="0.25">
      <c r="A189">
        <v>48</v>
      </c>
      <c r="B189">
        <v>30</v>
      </c>
      <c r="C189" t="s">
        <v>469</v>
      </c>
      <c r="D189" t="s">
        <v>1167</v>
      </c>
      <c r="E189">
        <v>2008</v>
      </c>
      <c r="F189" t="s">
        <v>873</v>
      </c>
      <c r="G189" t="s">
        <v>26</v>
      </c>
      <c r="H189" s="5">
        <v>8.5543981481481484E-4</v>
      </c>
      <c r="I189" s="5">
        <v>2.3171296296296297E-4</v>
      </c>
    </row>
    <row r="190" spans="1:9" x14ac:dyDescent="0.25">
      <c r="A190">
        <v>49</v>
      </c>
      <c r="B190">
        <v>52</v>
      </c>
      <c r="C190" t="s">
        <v>476</v>
      </c>
      <c r="D190" t="s">
        <v>477</v>
      </c>
      <c r="E190">
        <v>2008</v>
      </c>
      <c r="F190" t="s">
        <v>873</v>
      </c>
      <c r="G190" t="s">
        <v>49</v>
      </c>
      <c r="H190" s="5">
        <v>8.8263888888888886E-4</v>
      </c>
      <c r="I190" s="5">
        <v>2.5891203703703704E-4</v>
      </c>
    </row>
    <row r="191" spans="1:9" x14ac:dyDescent="0.25">
      <c r="A191">
        <v>50</v>
      </c>
      <c r="B191">
        <v>56</v>
      </c>
      <c r="C191" t="s">
        <v>457</v>
      </c>
      <c r="D191" t="s">
        <v>458</v>
      </c>
      <c r="E191">
        <v>2008</v>
      </c>
      <c r="F191" t="s">
        <v>873</v>
      </c>
      <c r="G191" t="s">
        <v>49</v>
      </c>
      <c r="H191" s="5">
        <v>8.9282407407407409E-4</v>
      </c>
      <c r="I191" s="5">
        <v>2.6909722222222222E-4</v>
      </c>
    </row>
    <row r="192" spans="1:9" x14ac:dyDescent="0.25">
      <c r="A192">
        <v>51</v>
      </c>
      <c r="B192">
        <v>64</v>
      </c>
      <c r="C192" t="s">
        <v>484</v>
      </c>
      <c r="D192" t="s">
        <v>485</v>
      </c>
      <c r="E192">
        <v>2008</v>
      </c>
      <c r="F192" t="s">
        <v>873</v>
      </c>
      <c r="G192" t="s">
        <v>22</v>
      </c>
      <c r="H192" s="5">
        <v>9.13888888888889E-4</v>
      </c>
      <c r="I192" s="5">
        <v>2.9016203703703707E-4</v>
      </c>
    </row>
    <row r="193" spans="1:9" x14ac:dyDescent="0.25">
      <c r="H193" s="5"/>
      <c r="I193" s="5"/>
    </row>
    <row r="195" spans="1:9" x14ac:dyDescent="0.25">
      <c r="A195" t="s">
        <v>995</v>
      </c>
    </row>
    <row r="196" spans="1:9" x14ac:dyDescent="0.25">
      <c r="B196">
        <v>34</v>
      </c>
      <c r="C196" t="s">
        <v>459</v>
      </c>
      <c r="D196" t="s">
        <v>460</v>
      </c>
      <c r="E196">
        <v>2008</v>
      </c>
      <c r="F196" t="s">
        <v>873</v>
      </c>
      <c r="G196" t="s">
        <v>26</v>
      </c>
    </row>
    <row r="197" spans="1:9" x14ac:dyDescent="0.25">
      <c r="B197">
        <v>48</v>
      </c>
      <c r="C197" t="s">
        <v>495</v>
      </c>
      <c r="D197" t="s">
        <v>496</v>
      </c>
      <c r="E197">
        <v>2007</v>
      </c>
      <c r="F197" t="s">
        <v>873</v>
      </c>
      <c r="G197" t="s">
        <v>49</v>
      </c>
    </row>
    <row r="198" spans="1:9" x14ac:dyDescent="0.25">
      <c r="B198">
        <v>55</v>
      </c>
      <c r="C198" t="s">
        <v>449</v>
      </c>
      <c r="D198" t="s">
        <v>450</v>
      </c>
      <c r="E198">
        <v>2007</v>
      </c>
      <c r="F198" t="s">
        <v>873</v>
      </c>
      <c r="G198" t="s">
        <v>30</v>
      </c>
    </row>
    <row r="199" spans="1:9" x14ac:dyDescent="0.25">
      <c r="B199">
        <v>59</v>
      </c>
      <c r="C199" t="s">
        <v>419</v>
      </c>
      <c r="D199" t="s">
        <v>420</v>
      </c>
      <c r="E199">
        <v>2007</v>
      </c>
      <c r="F199" t="s">
        <v>873</v>
      </c>
      <c r="G199" t="s">
        <v>30</v>
      </c>
    </row>
    <row r="200" spans="1:9" x14ac:dyDescent="0.25">
      <c r="B200">
        <v>60</v>
      </c>
      <c r="C200" t="s">
        <v>437</v>
      </c>
      <c r="D200" t="s">
        <v>1168</v>
      </c>
      <c r="E200">
        <v>2008</v>
      </c>
      <c r="F200" t="s">
        <v>873</v>
      </c>
      <c r="G200" t="s">
        <v>49</v>
      </c>
    </row>
    <row r="201" spans="1:9" x14ac:dyDescent="0.25">
      <c r="B201">
        <v>62</v>
      </c>
      <c r="C201" t="s">
        <v>478</v>
      </c>
      <c r="D201" t="s">
        <v>479</v>
      </c>
      <c r="E201">
        <v>2007</v>
      </c>
      <c r="F201" t="s">
        <v>873</v>
      </c>
      <c r="G201" t="s">
        <v>30</v>
      </c>
    </row>
    <row r="202" spans="1:9" x14ac:dyDescent="0.25">
      <c r="B202">
        <v>63</v>
      </c>
      <c r="C202" t="s">
        <v>407</v>
      </c>
      <c r="D202" t="s">
        <v>408</v>
      </c>
      <c r="E202">
        <v>2007</v>
      </c>
      <c r="F202" t="s">
        <v>873</v>
      </c>
      <c r="G202" t="s">
        <v>49</v>
      </c>
    </row>
    <row r="205" spans="1:9" x14ac:dyDescent="0.25">
      <c r="A205" t="s">
        <v>862</v>
      </c>
    </row>
    <row r="206" spans="1:9" x14ac:dyDescent="0.25">
      <c r="B206">
        <v>6</v>
      </c>
      <c r="C206" t="s">
        <v>445</v>
      </c>
      <c r="D206" t="s">
        <v>446</v>
      </c>
      <c r="E206">
        <v>2008</v>
      </c>
      <c r="F206" t="s">
        <v>873</v>
      </c>
      <c r="G206" t="s">
        <v>122</v>
      </c>
    </row>
    <row r="207" spans="1:9" x14ac:dyDescent="0.25">
      <c r="B207">
        <v>23</v>
      </c>
      <c r="C207" t="s">
        <v>425</v>
      </c>
      <c r="D207" t="s">
        <v>426</v>
      </c>
      <c r="E207">
        <v>2008</v>
      </c>
      <c r="F207" t="s">
        <v>873</v>
      </c>
      <c r="G207" t="s">
        <v>30</v>
      </c>
    </row>
    <row r="208" spans="1:9" x14ac:dyDescent="0.25">
      <c r="B208">
        <v>24</v>
      </c>
      <c r="C208" t="s">
        <v>504</v>
      </c>
      <c r="D208" t="s">
        <v>1169</v>
      </c>
      <c r="E208">
        <v>2007</v>
      </c>
      <c r="F208" t="s">
        <v>873</v>
      </c>
      <c r="G208" t="s">
        <v>49</v>
      </c>
    </row>
    <row r="211" spans="1:9" x14ac:dyDescent="0.25">
      <c r="A211" t="s">
        <v>1130</v>
      </c>
    </row>
    <row r="212" spans="1:9" x14ac:dyDescent="0.25">
      <c r="B212">
        <v>25</v>
      </c>
      <c r="C212" t="s">
        <v>480</v>
      </c>
      <c r="D212" t="s">
        <v>481</v>
      </c>
      <c r="E212">
        <v>2008</v>
      </c>
      <c r="F212" t="s">
        <v>873</v>
      </c>
      <c r="G212" t="s">
        <v>22</v>
      </c>
      <c r="H212" t="s">
        <v>1135</v>
      </c>
      <c r="I212" t="s">
        <v>509</v>
      </c>
    </row>
    <row r="213" spans="1:9" x14ac:dyDescent="0.25">
      <c r="B213">
        <v>42</v>
      </c>
      <c r="C213" t="s">
        <v>482</v>
      </c>
      <c r="D213" t="s">
        <v>483</v>
      </c>
      <c r="E213">
        <v>2007</v>
      </c>
      <c r="F213" t="s">
        <v>873</v>
      </c>
      <c r="G213" t="s">
        <v>26</v>
      </c>
      <c r="H213" t="s">
        <v>1135</v>
      </c>
      <c r="I213" t="s">
        <v>1136</v>
      </c>
    </row>
    <row r="214" spans="1:9" x14ac:dyDescent="0.25">
      <c r="B214">
        <v>44</v>
      </c>
      <c r="C214" t="s">
        <v>451</v>
      </c>
      <c r="D214" t="s">
        <v>452</v>
      </c>
      <c r="E214">
        <v>2008</v>
      </c>
      <c r="F214" t="s">
        <v>873</v>
      </c>
      <c r="G214" t="s">
        <v>49</v>
      </c>
      <c r="I214" t="s">
        <v>1184</v>
      </c>
    </row>
    <row r="217" spans="1:9" x14ac:dyDescent="0.25">
      <c r="A217" t="s">
        <v>1137</v>
      </c>
    </row>
    <row r="218" spans="1:9" x14ac:dyDescent="0.25">
      <c r="A218">
        <v>1</v>
      </c>
      <c r="B218">
        <v>110</v>
      </c>
      <c r="C218" t="s">
        <v>519</v>
      </c>
      <c r="D218" t="s">
        <v>520</v>
      </c>
      <c r="E218">
        <v>2005</v>
      </c>
      <c r="F218" t="s">
        <v>873</v>
      </c>
      <c r="G218" t="s">
        <v>22</v>
      </c>
      <c r="H218" s="5">
        <v>6.047453703703704E-4</v>
      </c>
      <c r="I218" s="5">
        <v>0</v>
      </c>
    </row>
    <row r="219" spans="1:9" x14ac:dyDescent="0.25">
      <c r="A219">
        <v>2</v>
      </c>
      <c r="B219">
        <v>112</v>
      </c>
      <c r="C219" t="s">
        <v>513</v>
      </c>
      <c r="D219" t="s">
        <v>514</v>
      </c>
      <c r="E219">
        <v>2005</v>
      </c>
      <c r="F219" t="s">
        <v>873</v>
      </c>
      <c r="G219" t="s">
        <v>22</v>
      </c>
      <c r="H219" s="5">
        <v>6.1261574074074072E-4</v>
      </c>
      <c r="I219" s="5">
        <v>7.8703703703703719E-6</v>
      </c>
    </row>
    <row r="220" spans="1:9" x14ac:dyDescent="0.25">
      <c r="A220">
        <v>3</v>
      </c>
      <c r="B220">
        <v>106</v>
      </c>
      <c r="C220" t="s">
        <v>529</v>
      </c>
      <c r="D220" t="s">
        <v>530</v>
      </c>
      <c r="E220">
        <v>2006</v>
      </c>
      <c r="F220" t="s">
        <v>873</v>
      </c>
      <c r="G220" t="s">
        <v>22</v>
      </c>
      <c r="H220" s="5">
        <v>6.2789351851851851E-4</v>
      </c>
      <c r="I220" s="5">
        <v>2.3148148148148147E-5</v>
      </c>
    </row>
    <row r="221" spans="1:9" x14ac:dyDescent="0.25">
      <c r="A221">
        <v>4</v>
      </c>
      <c r="B221">
        <v>87</v>
      </c>
      <c r="C221" t="s">
        <v>523</v>
      </c>
      <c r="D221" t="s">
        <v>1170</v>
      </c>
      <c r="E221">
        <v>2006</v>
      </c>
      <c r="F221" t="s">
        <v>873</v>
      </c>
      <c r="G221" t="s">
        <v>49</v>
      </c>
      <c r="H221" s="5">
        <v>6.2893518518518517E-4</v>
      </c>
      <c r="I221" s="5">
        <v>2.4189814814814818E-5</v>
      </c>
    </row>
    <row r="222" spans="1:9" x14ac:dyDescent="0.25">
      <c r="A222">
        <v>5</v>
      </c>
      <c r="B222">
        <v>83</v>
      </c>
      <c r="C222" t="s">
        <v>525</v>
      </c>
      <c r="D222" t="s">
        <v>526</v>
      </c>
      <c r="E222">
        <v>2006</v>
      </c>
      <c r="F222" t="s">
        <v>873</v>
      </c>
      <c r="G222" t="s">
        <v>49</v>
      </c>
      <c r="H222" s="5">
        <v>6.3009259259259257E-4</v>
      </c>
      <c r="I222" s="5">
        <v>2.5347222222222221E-5</v>
      </c>
    </row>
    <row r="223" spans="1:9" x14ac:dyDescent="0.25">
      <c r="A223">
        <v>6</v>
      </c>
      <c r="B223">
        <v>94</v>
      </c>
      <c r="C223" t="s">
        <v>511</v>
      </c>
      <c r="D223" t="s">
        <v>1171</v>
      </c>
      <c r="E223">
        <v>2005</v>
      </c>
      <c r="F223" t="s">
        <v>873</v>
      </c>
      <c r="G223" t="s">
        <v>49</v>
      </c>
      <c r="H223" s="5">
        <v>6.3842592592592586E-4</v>
      </c>
      <c r="I223" s="5">
        <v>3.3680555555555555E-5</v>
      </c>
    </row>
    <row r="224" spans="1:9" x14ac:dyDescent="0.25">
      <c r="A224">
        <v>7</v>
      </c>
      <c r="B224">
        <v>102</v>
      </c>
      <c r="C224" t="s">
        <v>539</v>
      </c>
      <c r="D224" t="s">
        <v>540</v>
      </c>
      <c r="E224">
        <v>2005</v>
      </c>
      <c r="F224" t="s">
        <v>873</v>
      </c>
      <c r="G224" t="s">
        <v>22</v>
      </c>
      <c r="H224" s="5">
        <v>6.4270833333333335E-4</v>
      </c>
      <c r="I224" s="5">
        <v>3.7962962962962964E-5</v>
      </c>
    </row>
    <row r="225" spans="1:9" x14ac:dyDescent="0.25">
      <c r="A225">
        <v>8</v>
      </c>
      <c r="B225">
        <v>96</v>
      </c>
      <c r="C225" t="s">
        <v>579</v>
      </c>
      <c r="D225" t="s">
        <v>580</v>
      </c>
      <c r="E225">
        <v>2005</v>
      </c>
      <c r="F225" t="s">
        <v>873</v>
      </c>
      <c r="G225" t="s">
        <v>22</v>
      </c>
      <c r="H225" s="5">
        <v>6.4872685185185183E-4</v>
      </c>
      <c r="I225" s="5">
        <v>4.398148148148148E-5</v>
      </c>
    </row>
    <row r="226" spans="1:9" x14ac:dyDescent="0.25">
      <c r="A226">
        <v>9</v>
      </c>
      <c r="B226">
        <v>72</v>
      </c>
      <c r="C226" t="s">
        <v>527</v>
      </c>
      <c r="D226" t="s">
        <v>1172</v>
      </c>
      <c r="E226">
        <v>2005</v>
      </c>
      <c r="F226" t="s">
        <v>873</v>
      </c>
      <c r="G226" t="s">
        <v>30</v>
      </c>
      <c r="H226" s="5">
        <v>6.495370370370369E-4</v>
      </c>
      <c r="I226" s="5">
        <v>4.4791666666666667E-5</v>
      </c>
    </row>
    <row r="227" spans="1:9" x14ac:dyDescent="0.25">
      <c r="A227">
        <v>10</v>
      </c>
      <c r="B227">
        <v>90</v>
      </c>
      <c r="C227" t="s">
        <v>515</v>
      </c>
      <c r="D227" t="s">
        <v>1173</v>
      </c>
      <c r="E227">
        <v>2005</v>
      </c>
      <c r="F227" t="s">
        <v>873</v>
      </c>
      <c r="G227" t="s">
        <v>49</v>
      </c>
      <c r="H227" s="5">
        <v>6.5266203703703699E-4</v>
      </c>
      <c r="I227" s="5">
        <v>4.7916666666666655E-5</v>
      </c>
    </row>
    <row r="228" spans="1:9" x14ac:dyDescent="0.25">
      <c r="A228">
        <v>11</v>
      </c>
      <c r="B228">
        <v>150</v>
      </c>
      <c r="C228" t="s">
        <v>591</v>
      </c>
      <c r="D228" t="s">
        <v>592</v>
      </c>
      <c r="E228">
        <v>2006</v>
      </c>
      <c r="F228" t="s">
        <v>873</v>
      </c>
      <c r="G228" t="s">
        <v>22</v>
      </c>
      <c r="H228" s="5">
        <v>6.5393518518518524E-4</v>
      </c>
      <c r="I228" s="5">
        <v>4.9189814814814815E-5</v>
      </c>
    </row>
    <row r="229" spans="1:9" x14ac:dyDescent="0.25">
      <c r="A229">
        <v>12</v>
      </c>
      <c r="B229">
        <v>97</v>
      </c>
      <c r="C229" t="s">
        <v>531</v>
      </c>
      <c r="D229" t="s">
        <v>532</v>
      </c>
      <c r="E229">
        <v>2005</v>
      </c>
      <c r="F229" t="s">
        <v>873</v>
      </c>
      <c r="G229" t="s">
        <v>49</v>
      </c>
      <c r="H229" s="5">
        <v>6.5462962962962957E-4</v>
      </c>
      <c r="I229" s="5">
        <v>4.9884259259259256E-5</v>
      </c>
    </row>
    <row r="230" spans="1:9" x14ac:dyDescent="0.25">
      <c r="A230">
        <v>13</v>
      </c>
      <c r="B230">
        <v>99</v>
      </c>
      <c r="C230" t="s">
        <v>537</v>
      </c>
      <c r="D230" t="s">
        <v>1174</v>
      </c>
      <c r="E230">
        <v>2006</v>
      </c>
      <c r="F230" t="s">
        <v>873</v>
      </c>
      <c r="G230" t="s">
        <v>49</v>
      </c>
      <c r="H230" s="5">
        <v>6.5937499999999991E-4</v>
      </c>
      <c r="I230" s="5">
        <v>5.4629629629629624E-5</v>
      </c>
    </row>
    <row r="231" spans="1:9" x14ac:dyDescent="0.25">
      <c r="A231">
        <v>14</v>
      </c>
      <c r="B231">
        <v>104</v>
      </c>
      <c r="C231" t="s">
        <v>599</v>
      </c>
      <c r="D231" t="s">
        <v>600</v>
      </c>
      <c r="E231">
        <v>2005</v>
      </c>
      <c r="F231" t="s">
        <v>873</v>
      </c>
      <c r="G231" t="s">
        <v>22</v>
      </c>
      <c r="H231" s="5">
        <v>6.6793981481481478E-4</v>
      </c>
      <c r="I231" s="5">
        <v>6.3194444444444442E-5</v>
      </c>
    </row>
    <row r="232" spans="1:9" x14ac:dyDescent="0.25">
      <c r="A232">
        <v>15</v>
      </c>
      <c r="B232">
        <v>100</v>
      </c>
      <c r="C232" t="s">
        <v>589</v>
      </c>
      <c r="D232" t="s">
        <v>590</v>
      </c>
      <c r="E232">
        <v>2005</v>
      </c>
      <c r="F232" t="s">
        <v>873</v>
      </c>
      <c r="G232" t="s">
        <v>22</v>
      </c>
      <c r="H232" s="5">
        <v>6.6805555555555552E-4</v>
      </c>
      <c r="I232" s="5">
        <v>6.3310185185185182E-5</v>
      </c>
    </row>
    <row r="233" spans="1:9" x14ac:dyDescent="0.25">
      <c r="A233">
        <v>16</v>
      </c>
      <c r="B233">
        <v>93</v>
      </c>
      <c r="C233" t="s">
        <v>533</v>
      </c>
      <c r="D233" t="s">
        <v>534</v>
      </c>
      <c r="E233">
        <v>2006</v>
      </c>
      <c r="F233" t="s">
        <v>873</v>
      </c>
      <c r="G233" t="s">
        <v>26</v>
      </c>
      <c r="H233" s="5">
        <v>6.6840277777777775E-4</v>
      </c>
      <c r="I233" s="5">
        <v>6.3657407407407402E-5</v>
      </c>
    </row>
    <row r="234" spans="1:9" x14ac:dyDescent="0.25">
      <c r="A234">
        <v>17</v>
      </c>
      <c r="B234">
        <v>74</v>
      </c>
      <c r="C234" t="s">
        <v>587</v>
      </c>
      <c r="D234" t="s">
        <v>1175</v>
      </c>
      <c r="E234">
        <v>2005</v>
      </c>
      <c r="F234" t="s">
        <v>873</v>
      </c>
      <c r="G234" t="s">
        <v>26</v>
      </c>
      <c r="H234" s="5">
        <v>6.6932870370370367E-4</v>
      </c>
      <c r="I234" s="5">
        <v>6.4583333333333336E-5</v>
      </c>
    </row>
    <row r="235" spans="1:9" x14ac:dyDescent="0.25">
      <c r="A235">
        <v>18</v>
      </c>
      <c r="B235">
        <v>78</v>
      </c>
      <c r="C235" t="s">
        <v>563</v>
      </c>
      <c r="D235" t="s">
        <v>564</v>
      </c>
      <c r="E235">
        <v>2006</v>
      </c>
      <c r="F235" t="s">
        <v>873</v>
      </c>
      <c r="G235" t="s">
        <v>26</v>
      </c>
      <c r="H235" s="5">
        <v>6.7557870370370374E-4</v>
      </c>
      <c r="I235" s="5">
        <v>7.0833333333333338E-5</v>
      </c>
    </row>
    <row r="236" spans="1:9" x14ac:dyDescent="0.25">
      <c r="A236">
        <v>19</v>
      </c>
      <c r="B236">
        <v>103</v>
      </c>
      <c r="C236" t="s">
        <v>535</v>
      </c>
      <c r="D236" t="s">
        <v>1176</v>
      </c>
      <c r="E236">
        <v>2006</v>
      </c>
      <c r="F236" t="s">
        <v>873</v>
      </c>
      <c r="G236" t="s">
        <v>49</v>
      </c>
      <c r="H236" s="5">
        <v>6.7766203703703706E-4</v>
      </c>
      <c r="I236" s="5">
        <v>7.2916666666666673E-5</v>
      </c>
    </row>
    <row r="237" spans="1:9" x14ac:dyDescent="0.25">
      <c r="A237">
        <v>20</v>
      </c>
      <c r="B237">
        <v>89</v>
      </c>
      <c r="C237" t="s">
        <v>541</v>
      </c>
      <c r="D237" t="s">
        <v>542</v>
      </c>
      <c r="E237">
        <v>2006</v>
      </c>
      <c r="F237" t="s">
        <v>873</v>
      </c>
      <c r="G237" t="s">
        <v>22</v>
      </c>
      <c r="H237" s="5">
        <v>6.9456018518518521E-4</v>
      </c>
      <c r="I237" s="5">
        <v>8.9814814814814813E-5</v>
      </c>
    </row>
    <row r="238" spans="1:9" x14ac:dyDescent="0.25">
      <c r="A238">
        <v>21</v>
      </c>
      <c r="B238">
        <v>76</v>
      </c>
      <c r="C238" t="s">
        <v>547</v>
      </c>
      <c r="D238" t="s">
        <v>548</v>
      </c>
      <c r="E238">
        <v>2005</v>
      </c>
      <c r="F238" t="s">
        <v>873</v>
      </c>
      <c r="G238" t="s">
        <v>30</v>
      </c>
      <c r="H238" s="5">
        <v>7.0995370370370364E-4</v>
      </c>
      <c r="I238" s="5">
        <v>1.0520833333333333E-4</v>
      </c>
    </row>
    <row r="239" spans="1:9" x14ac:dyDescent="0.25">
      <c r="A239">
        <v>22</v>
      </c>
      <c r="B239">
        <v>92</v>
      </c>
      <c r="C239" t="s">
        <v>597</v>
      </c>
      <c r="D239" t="s">
        <v>1177</v>
      </c>
      <c r="E239">
        <v>2006</v>
      </c>
      <c r="F239" t="s">
        <v>873</v>
      </c>
      <c r="G239" t="s">
        <v>22</v>
      </c>
      <c r="H239" s="5">
        <v>7.1770833333333333E-4</v>
      </c>
      <c r="I239" s="5">
        <v>1.1296296296296294E-4</v>
      </c>
    </row>
    <row r="240" spans="1:9" x14ac:dyDescent="0.25">
      <c r="A240">
        <v>23</v>
      </c>
      <c r="B240">
        <v>85</v>
      </c>
      <c r="C240" t="s">
        <v>543</v>
      </c>
      <c r="D240" t="s">
        <v>544</v>
      </c>
      <c r="E240">
        <v>2005</v>
      </c>
      <c r="F240" t="s">
        <v>873</v>
      </c>
      <c r="G240" t="s">
        <v>22</v>
      </c>
      <c r="H240" s="5">
        <v>7.2766203703703708E-4</v>
      </c>
      <c r="I240" s="5">
        <v>1.2291666666666665E-4</v>
      </c>
    </row>
    <row r="241" spans="1:9" x14ac:dyDescent="0.25">
      <c r="A241">
        <v>24</v>
      </c>
      <c r="B241">
        <v>77</v>
      </c>
      <c r="C241" t="s">
        <v>567</v>
      </c>
      <c r="D241" t="s">
        <v>568</v>
      </c>
      <c r="E241">
        <v>2005</v>
      </c>
      <c r="F241" t="s">
        <v>873</v>
      </c>
      <c r="G241" t="s">
        <v>22</v>
      </c>
      <c r="H241" s="5">
        <v>7.2997685185185177E-4</v>
      </c>
      <c r="I241" s="5">
        <v>1.2523148148148148E-4</v>
      </c>
    </row>
    <row r="242" spans="1:9" x14ac:dyDescent="0.25">
      <c r="A242">
        <v>25</v>
      </c>
      <c r="B242">
        <v>71</v>
      </c>
      <c r="C242" t="s">
        <v>553</v>
      </c>
      <c r="D242" t="s">
        <v>554</v>
      </c>
      <c r="E242">
        <v>2005</v>
      </c>
      <c r="F242" t="s">
        <v>873</v>
      </c>
      <c r="G242" t="s">
        <v>49</v>
      </c>
      <c r="H242" s="5">
        <v>7.413194444444443E-4</v>
      </c>
      <c r="I242" s="5">
        <v>1.3657407407407409E-4</v>
      </c>
    </row>
    <row r="243" spans="1:9" x14ac:dyDescent="0.25">
      <c r="A243">
        <v>26</v>
      </c>
      <c r="B243">
        <v>75</v>
      </c>
      <c r="C243" t="s">
        <v>569</v>
      </c>
      <c r="D243" t="s">
        <v>570</v>
      </c>
      <c r="E243">
        <v>2005</v>
      </c>
      <c r="F243" t="s">
        <v>873</v>
      </c>
      <c r="G243" t="s">
        <v>49</v>
      </c>
      <c r="H243" s="5">
        <v>7.5208333333333334E-4</v>
      </c>
      <c r="I243" s="5">
        <v>1.4733796296296297E-4</v>
      </c>
    </row>
    <row r="244" spans="1:9" x14ac:dyDescent="0.25">
      <c r="A244">
        <v>27</v>
      </c>
      <c r="B244">
        <v>73</v>
      </c>
      <c r="C244" t="s">
        <v>573</v>
      </c>
      <c r="D244" t="s">
        <v>574</v>
      </c>
      <c r="E244">
        <v>2006</v>
      </c>
      <c r="F244" t="s">
        <v>873</v>
      </c>
      <c r="G244" t="s">
        <v>22</v>
      </c>
      <c r="H244" s="5">
        <v>7.7685185185185192E-4</v>
      </c>
      <c r="I244" s="5">
        <v>1.721064814814815E-4</v>
      </c>
    </row>
    <row r="245" spans="1:9" x14ac:dyDescent="0.25">
      <c r="A245">
        <v>28</v>
      </c>
      <c r="B245">
        <v>88</v>
      </c>
      <c r="C245" t="s">
        <v>575</v>
      </c>
      <c r="D245" t="s">
        <v>576</v>
      </c>
      <c r="E245">
        <v>2005</v>
      </c>
      <c r="F245" t="s">
        <v>873</v>
      </c>
      <c r="G245" t="s">
        <v>30</v>
      </c>
      <c r="H245" s="5">
        <v>7.7743055555555551E-4</v>
      </c>
      <c r="I245" s="5">
        <v>1.726851851851852E-4</v>
      </c>
    </row>
    <row r="246" spans="1:9" x14ac:dyDescent="0.25">
      <c r="A246">
        <v>29</v>
      </c>
      <c r="B246">
        <v>86</v>
      </c>
      <c r="C246" t="s">
        <v>577</v>
      </c>
      <c r="D246" t="s">
        <v>1178</v>
      </c>
      <c r="E246">
        <v>2006</v>
      </c>
      <c r="F246" t="s">
        <v>873</v>
      </c>
      <c r="G246" t="s">
        <v>26</v>
      </c>
      <c r="H246" s="5">
        <v>7.8472222222222214E-4</v>
      </c>
      <c r="I246" s="5">
        <v>1.7997685185185185E-4</v>
      </c>
    </row>
    <row r="247" spans="1:9" x14ac:dyDescent="0.25">
      <c r="A247">
        <v>30</v>
      </c>
      <c r="B247">
        <v>80</v>
      </c>
      <c r="C247" t="s">
        <v>571</v>
      </c>
      <c r="D247" t="s">
        <v>572</v>
      </c>
      <c r="E247">
        <v>2006</v>
      </c>
      <c r="F247" t="s">
        <v>873</v>
      </c>
      <c r="G247" t="s">
        <v>30</v>
      </c>
      <c r="H247" s="5">
        <v>8.1076388888888897E-4</v>
      </c>
      <c r="I247" s="5">
        <v>2.0601851851851855E-4</v>
      </c>
    </row>
    <row r="250" spans="1:9" x14ac:dyDescent="0.25">
      <c r="A250" t="s">
        <v>995</v>
      </c>
    </row>
    <row r="251" spans="1:9" x14ac:dyDescent="0.25">
      <c r="B251">
        <v>79</v>
      </c>
      <c r="C251" t="s">
        <v>551</v>
      </c>
      <c r="D251" t="s">
        <v>1179</v>
      </c>
      <c r="E251">
        <v>2006</v>
      </c>
      <c r="F251" t="s">
        <v>873</v>
      </c>
      <c r="G251" t="s">
        <v>49</v>
      </c>
    </row>
    <row r="252" spans="1:9" x14ac:dyDescent="0.25">
      <c r="B252">
        <v>84</v>
      </c>
      <c r="C252" t="s">
        <v>559</v>
      </c>
      <c r="D252" t="s">
        <v>560</v>
      </c>
      <c r="E252">
        <v>2005</v>
      </c>
      <c r="F252" t="s">
        <v>873</v>
      </c>
      <c r="G252" t="s">
        <v>30</v>
      </c>
    </row>
    <row r="253" spans="1:9" x14ac:dyDescent="0.25">
      <c r="B253">
        <v>91</v>
      </c>
      <c r="C253" t="s">
        <v>581</v>
      </c>
      <c r="D253" t="s">
        <v>1180</v>
      </c>
      <c r="E253">
        <v>2005</v>
      </c>
      <c r="F253" t="s">
        <v>873</v>
      </c>
      <c r="G253" t="s">
        <v>30</v>
      </c>
    </row>
    <row r="254" spans="1:9" x14ac:dyDescent="0.25">
      <c r="B254">
        <v>95</v>
      </c>
      <c r="C254" t="s">
        <v>549</v>
      </c>
      <c r="D254" t="s">
        <v>550</v>
      </c>
      <c r="E254">
        <v>2006</v>
      </c>
      <c r="F254" t="s">
        <v>873</v>
      </c>
      <c r="G254" t="s">
        <v>30</v>
      </c>
    </row>
    <row r="255" spans="1:9" x14ac:dyDescent="0.25">
      <c r="B255">
        <v>101</v>
      </c>
      <c r="C255" t="s">
        <v>565</v>
      </c>
      <c r="D255" t="s">
        <v>566</v>
      </c>
      <c r="E255">
        <v>2006</v>
      </c>
      <c r="F255" t="s">
        <v>873</v>
      </c>
      <c r="G255" t="s">
        <v>49</v>
      </c>
    </row>
    <row r="256" spans="1:9" x14ac:dyDescent="0.25">
      <c r="B256">
        <v>109</v>
      </c>
      <c r="C256" t="s">
        <v>584</v>
      </c>
      <c r="D256" t="s">
        <v>585</v>
      </c>
      <c r="E256">
        <v>2005</v>
      </c>
      <c r="F256" t="s">
        <v>873</v>
      </c>
      <c r="G256" t="s">
        <v>49</v>
      </c>
    </row>
    <row r="257" spans="1:7" x14ac:dyDescent="0.25">
      <c r="B257">
        <v>111</v>
      </c>
      <c r="C257" t="s">
        <v>595</v>
      </c>
      <c r="D257" t="s">
        <v>1181</v>
      </c>
      <c r="E257">
        <v>2006</v>
      </c>
      <c r="F257" t="s">
        <v>873</v>
      </c>
      <c r="G257" t="s">
        <v>49</v>
      </c>
    </row>
    <row r="260" spans="1:7" x14ac:dyDescent="0.25">
      <c r="A260" t="s">
        <v>486</v>
      </c>
    </row>
    <row r="261" spans="1:7" x14ac:dyDescent="0.25">
      <c r="B261">
        <v>81</v>
      </c>
      <c r="C261" t="s">
        <v>557</v>
      </c>
      <c r="D261" t="s">
        <v>558</v>
      </c>
      <c r="E261">
        <v>2006</v>
      </c>
      <c r="F261" t="s">
        <v>873</v>
      </c>
      <c r="G261" t="s">
        <v>22</v>
      </c>
    </row>
    <row r="262" spans="1:7" x14ac:dyDescent="0.25">
      <c r="B262">
        <v>82</v>
      </c>
      <c r="C262" t="s">
        <v>561</v>
      </c>
      <c r="D262" t="s">
        <v>1182</v>
      </c>
      <c r="E262">
        <v>2006</v>
      </c>
      <c r="F262" t="s">
        <v>873</v>
      </c>
      <c r="G262" t="s">
        <v>26</v>
      </c>
    </row>
    <row r="263" spans="1:7" x14ac:dyDescent="0.25">
      <c r="B263">
        <v>105</v>
      </c>
      <c r="C263" t="s">
        <v>593</v>
      </c>
      <c r="D263" t="s">
        <v>594</v>
      </c>
      <c r="E263">
        <v>2006</v>
      </c>
      <c r="F263" t="s">
        <v>873</v>
      </c>
      <c r="G263" t="s">
        <v>49</v>
      </c>
    </row>
    <row r="264" spans="1:7" x14ac:dyDescent="0.25">
      <c r="B264">
        <v>107</v>
      </c>
      <c r="C264" t="s">
        <v>545</v>
      </c>
      <c r="D264" t="s">
        <v>1183</v>
      </c>
      <c r="E264">
        <v>2006</v>
      </c>
      <c r="F264" t="s">
        <v>873</v>
      </c>
      <c r="G264" t="s">
        <v>49</v>
      </c>
    </row>
    <row r="265" spans="1:7" x14ac:dyDescent="0.25">
      <c r="B265">
        <v>108</v>
      </c>
      <c r="C265" t="s">
        <v>521</v>
      </c>
      <c r="D265" t="s">
        <v>522</v>
      </c>
      <c r="E265">
        <v>2005</v>
      </c>
      <c r="F265" t="s">
        <v>873</v>
      </c>
      <c r="G265" t="s">
        <v>22</v>
      </c>
    </row>
    <row r="266" spans="1:7" x14ac:dyDescent="0.25">
      <c r="B266">
        <v>113</v>
      </c>
      <c r="C266" t="s">
        <v>517</v>
      </c>
      <c r="D266" t="s">
        <v>518</v>
      </c>
      <c r="E266">
        <v>2005</v>
      </c>
      <c r="F266" t="s">
        <v>873</v>
      </c>
      <c r="G266" t="s">
        <v>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U12 Girls</vt:lpstr>
      <vt:lpstr>U12 Boys</vt:lpstr>
      <vt:lpstr>U14 Girls</vt:lpstr>
      <vt:lpstr>U14 Boys</vt:lpstr>
      <vt:lpstr>Q1-1</vt:lpstr>
      <vt:lpstr>Q1-2</vt:lpstr>
      <vt:lpstr>Q2-1</vt:lpstr>
      <vt:lpstr>Q2-2</vt:lpstr>
      <vt:lpstr>Q3-1</vt:lpstr>
      <vt:lpstr>Q3-2</vt:lpstr>
      <vt:lpstr>Q4-1</vt:lpstr>
      <vt:lpstr>Q4-2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Ytshak Avrahami</dc:creator>
  <cp:lastModifiedBy> A. Tucker</cp:lastModifiedBy>
  <dcterms:created xsi:type="dcterms:W3CDTF">2016-03-02T03:23:40Z</dcterms:created>
  <dcterms:modified xsi:type="dcterms:W3CDTF">2019-02-25T16:59:30Z</dcterms:modified>
</cp:coreProperties>
</file>